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05"/>
  </bookViews>
  <sheets>
    <sheet name="FATO" sheetId="5" r:id="rId1"/>
    <sheet name="Прайс" sheetId="3" r:id="rId2"/>
    <sheet name="Акция (только со склада) " sheetId="4" r:id="rId3"/>
  </sheets>
  <externalReferences>
    <externalReference r:id="rId4"/>
  </externalReferences>
  <definedNames>
    <definedName name="_xlnm._FilterDatabase" localSheetId="1" hidden="1">Прайс!$A$4:$W$3430</definedName>
    <definedName name="_xlnm.Print_Area" localSheetId="1">Прайс!$1:$2903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</author>
    <author>公司-1</author>
    <author>Фато</author>
  </authors>
  <commentList>
    <comment ref="H7" authorId="0">
      <text>
        <r>
          <rPr>
            <b/>
            <sz val="9"/>
            <rFont val="宋体"/>
            <charset val="134"/>
          </rPr>
          <t>+1</t>
        </r>
      </text>
    </comment>
    <comment ref="H2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+1
</t>
        </r>
      </text>
    </comment>
    <comment ref="H22" authorId="0">
      <text>
        <r>
          <rPr>
            <b/>
            <sz val="9"/>
            <rFont val="宋体"/>
            <charset val="134"/>
          </rPr>
          <t>+1</t>
        </r>
      </text>
    </comment>
    <comment ref="H28" authorId="0">
      <text>
        <r>
          <rPr>
            <b/>
            <sz val="9"/>
            <rFont val="宋体"/>
            <charset val="134"/>
          </rPr>
          <t>-1</t>
        </r>
      </text>
    </comment>
    <comment ref="H42" authorId="0">
      <text>
        <r>
          <rPr>
            <sz val="9"/>
            <rFont val="宋体"/>
            <charset val="134"/>
          </rPr>
          <t>+414</t>
        </r>
      </text>
    </comment>
    <comment ref="H43" authorId="0">
      <text>
        <r>
          <rPr>
            <b/>
            <sz val="9"/>
            <rFont val="宋体"/>
            <charset val="134"/>
          </rPr>
          <t>-415-17=432</t>
        </r>
      </text>
    </comment>
    <comment ref="H46" authorId="0">
      <text>
        <r>
          <rPr>
            <sz val="9"/>
            <rFont val="宋体"/>
            <charset val="134"/>
          </rPr>
          <t>样品出1</t>
        </r>
      </text>
    </comment>
    <comment ref="H4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4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4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52" authorId="0">
      <text>
        <r>
          <rPr>
            <sz val="9"/>
            <rFont val="宋体"/>
            <charset val="134"/>
          </rPr>
          <t xml:space="preserve">-10
</t>
        </r>
      </text>
    </comment>
    <comment ref="H56" authorId="0">
      <text>
        <r>
          <rPr>
            <sz val="9"/>
            <rFont val="宋体"/>
            <charset val="134"/>
          </rPr>
          <t xml:space="preserve">-10
</t>
        </r>
      </text>
    </comment>
    <comment ref="H60" authorId="0">
      <text>
        <r>
          <rPr>
            <sz val="9"/>
            <rFont val="宋体"/>
            <charset val="134"/>
          </rPr>
          <t>C-40</t>
        </r>
      </text>
    </comment>
    <comment ref="H64" authorId="0">
      <text>
        <r>
          <rPr>
            <b/>
            <sz val="9"/>
            <rFont val="宋体"/>
            <charset val="134"/>
          </rPr>
          <t>-1 样P
C+30</t>
        </r>
      </text>
    </comment>
    <comment ref="H67" authorId="0">
      <text>
        <r>
          <rPr>
            <b/>
            <sz val="9"/>
            <rFont val="宋体"/>
            <charset val="134"/>
          </rPr>
          <t>-300
C+30</t>
        </r>
      </text>
    </comment>
    <comment ref="H68" authorId="0">
      <text>
        <r>
          <rPr>
            <b/>
            <sz val="9"/>
            <rFont val="宋体"/>
            <charset val="134"/>
          </rPr>
          <t>+300</t>
        </r>
      </text>
    </comment>
    <comment ref="H69" authorId="0">
      <text>
        <r>
          <rPr>
            <sz val="9"/>
            <rFont val="宋体"/>
            <charset val="134"/>
          </rPr>
          <t>-1
C+10</t>
        </r>
      </text>
    </comment>
    <comment ref="H7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80" authorId="0">
      <text>
        <r>
          <rPr>
            <sz val="9"/>
            <rFont val="宋体"/>
            <charset val="134"/>
          </rPr>
          <t>少了一件</t>
        </r>
      </text>
    </comment>
    <comment ref="H87" authorId="0">
      <text>
        <r>
          <rPr>
            <sz val="9"/>
            <rFont val="宋体"/>
            <charset val="134"/>
          </rPr>
          <t>DAI BU 1</t>
        </r>
      </text>
    </comment>
    <comment ref="H99" authorId="0">
      <text>
        <r>
          <rPr>
            <sz val="9"/>
            <rFont val="宋体"/>
            <charset val="134"/>
          </rPr>
          <t>shao 1</t>
        </r>
      </text>
    </comment>
    <comment ref="H116" authorId="0">
      <text>
        <r>
          <rPr>
            <sz val="9"/>
            <rFont val="宋体"/>
            <charset val="134"/>
          </rPr>
          <t>C+400</t>
        </r>
      </text>
    </comment>
    <comment ref="H123" authorId="0">
      <text>
        <r>
          <rPr>
            <sz val="9"/>
            <rFont val="宋体"/>
            <charset val="134"/>
          </rPr>
          <t>-60</t>
        </r>
      </text>
    </comment>
    <comment ref="H12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C+10</t>
        </r>
      </text>
    </comment>
    <comment ref="H128" authorId="0">
      <text>
        <r>
          <rPr>
            <b/>
            <sz val="9"/>
            <rFont val="宋体"/>
            <charset val="134"/>
          </rPr>
          <t>-10</t>
        </r>
      </text>
    </comment>
    <comment ref="H12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C+10</t>
        </r>
      </text>
    </comment>
    <comment ref="H145" authorId="0">
      <text>
        <r>
          <rPr>
            <sz val="9"/>
            <rFont val="宋体"/>
            <charset val="134"/>
          </rPr>
          <t>-100</t>
        </r>
      </text>
    </comment>
    <comment ref="H14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C-10</t>
        </r>
      </text>
    </comment>
    <comment ref="H15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C-30</t>
        </r>
      </text>
    </comment>
    <comment ref="H15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C+100</t>
        </r>
      </text>
    </comment>
    <comment ref="H15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C-170</t>
        </r>
      </text>
    </comment>
    <comment ref="H16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C+10</t>
        </r>
      </text>
    </comment>
    <comment ref="H172" authorId="0">
      <text>
        <r>
          <rPr>
            <b/>
            <sz val="9"/>
            <rFont val="宋体"/>
            <charset val="134"/>
          </rPr>
          <t>-10</t>
        </r>
      </text>
    </comment>
    <comment ref="H21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C+301</t>
        </r>
      </text>
    </comment>
    <comment ref="H211" authorId="0">
      <text>
        <r>
          <rPr>
            <b/>
            <sz val="9"/>
            <rFont val="宋体"/>
            <charset val="134"/>
          </rPr>
          <t>+200</t>
        </r>
      </text>
    </comment>
    <comment ref="H217" authorId="0">
      <text>
        <r>
          <rPr>
            <sz val="9"/>
            <rFont val="宋体"/>
            <charset val="134"/>
          </rPr>
          <t>多了40条
现在说只+34</t>
        </r>
      </text>
    </comment>
    <comment ref="H218" authorId="0">
      <text>
        <r>
          <rPr>
            <sz val="9"/>
            <rFont val="宋体"/>
            <charset val="134"/>
          </rPr>
          <t>-36</t>
        </r>
      </text>
    </comment>
    <comment ref="H22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C-10</t>
        </r>
      </text>
    </comment>
    <comment ref="H230" authorId="0">
      <text>
        <r>
          <rPr>
            <sz val="9"/>
            <rFont val="宋体"/>
            <charset val="134"/>
          </rPr>
          <t>记错发货 6*9 12/1
bu 520tiao</t>
        </r>
      </text>
    </comment>
    <comment ref="H23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C-30</t>
        </r>
      </text>
    </comment>
    <comment ref="H239" authorId="0">
      <text>
        <r>
          <rPr>
            <b/>
            <sz val="9"/>
            <rFont val="宋体"/>
            <charset val="134"/>
          </rPr>
          <t>+20</t>
        </r>
      </text>
    </comment>
    <comment ref="H242" authorId="0">
      <text>
        <r>
          <rPr>
            <sz val="9"/>
            <rFont val="宋体"/>
            <charset val="134"/>
          </rPr>
          <t>DAI BU 440</t>
        </r>
      </text>
    </comment>
    <comment ref="H246" authorId="0">
      <text>
        <r>
          <rPr>
            <sz val="9"/>
            <rFont val="宋体"/>
            <charset val="134"/>
          </rPr>
          <t>-200 YIFA</t>
        </r>
      </text>
    </comment>
    <comment ref="H264" authorId="0">
      <text>
        <r>
          <rPr>
            <b/>
            <sz val="9"/>
            <rFont val="宋体"/>
            <charset val="134"/>
          </rPr>
          <t>-300 weifa</t>
        </r>
      </text>
    </comment>
    <comment ref="H27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C-100</t>
        </r>
      </text>
    </comment>
    <comment ref="H282" authorId="0">
      <text>
        <r>
          <rPr>
            <sz val="9"/>
            <rFont val="宋体"/>
            <charset val="134"/>
          </rPr>
          <t>-10</t>
        </r>
      </text>
    </comment>
    <comment ref="H289" authorId="0">
      <text>
        <r>
          <rPr>
            <sz val="9"/>
            <rFont val="宋体"/>
            <charset val="134"/>
          </rPr>
          <t xml:space="preserve">-20
</t>
        </r>
      </text>
    </comment>
    <comment ref="H291" authorId="0">
      <text>
        <r>
          <rPr>
            <sz val="9"/>
            <rFont val="宋体"/>
            <charset val="134"/>
          </rPr>
          <t xml:space="preserve">CK多3
</t>
        </r>
      </text>
    </comment>
    <comment ref="H29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</t>
        </r>
      </text>
    </comment>
    <comment ref="H324" authorId="0">
      <text>
        <r>
          <rPr>
            <sz val="9"/>
            <rFont val="宋体"/>
            <charset val="134"/>
          </rPr>
          <t>+162个
现在只+142</t>
        </r>
      </text>
    </comment>
    <comment ref="H32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</t>
        </r>
      </text>
    </comment>
    <comment ref="H33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C-90</t>
        </r>
      </text>
    </comment>
    <comment ref="H33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C-69</t>
        </r>
      </text>
    </comment>
    <comment ref="H33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CK-10；
重复发给客户了-20</t>
        </r>
      </text>
    </comment>
    <comment ref="H339" authorId="0">
      <text>
        <r>
          <rPr>
            <sz val="9"/>
            <rFont val="宋体"/>
            <charset val="134"/>
          </rPr>
          <t>少了10条（原因未知，不可能提供样品）</t>
        </r>
      </text>
    </comment>
    <comment ref="H341" authorId="0">
      <text>
        <r>
          <rPr>
            <b/>
            <sz val="9"/>
            <rFont val="宋体"/>
            <charset val="134"/>
          </rPr>
          <t>100条发哈士奇（工厂待补）</t>
        </r>
      </text>
    </comment>
    <comment ref="H345" authorId="0">
      <text>
        <r>
          <rPr>
            <b/>
            <sz val="9"/>
            <rFont val="宋体"/>
            <charset val="134"/>
          </rPr>
          <t>-10-1条=补11</t>
        </r>
      </text>
    </comment>
    <comment ref="H346" authorId="0">
      <text>
        <r>
          <rPr>
            <sz val="9"/>
            <rFont val="宋体"/>
            <charset val="134"/>
          </rPr>
          <t>DAI BU 7</t>
        </r>
      </text>
    </comment>
    <comment ref="H35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1C=70，应该是箱子上数量之前写错；</t>
        </r>
      </text>
    </comment>
    <comment ref="H357" authorId="0">
      <text>
        <r>
          <rPr>
            <sz val="9"/>
            <rFont val="宋体"/>
            <charset val="134"/>
          </rPr>
          <t>-1</t>
        </r>
      </text>
    </comment>
    <comment ref="H358" authorId="0">
      <text>
        <r>
          <rPr>
            <b/>
            <sz val="9"/>
            <rFont val="宋体"/>
            <charset val="134"/>
          </rPr>
          <t>-2</t>
        </r>
      </text>
    </comment>
    <comment ref="H359" authorId="0">
      <text>
        <r>
          <rPr>
            <sz val="9"/>
            <rFont val="宋体"/>
            <charset val="134"/>
          </rPr>
          <t>-1</t>
        </r>
      </text>
    </comment>
    <comment ref="H36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C-5</t>
        </r>
      </text>
    </comment>
    <comment ref="H36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C-301</t>
        </r>
      </text>
    </comment>
    <comment ref="H36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C-200</t>
        </r>
      </text>
    </comment>
    <comment ref="H371" authorId="0">
      <text>
        <r>
          <rPr>
            <b/>
            <sz val="9"/>
            <rFont val="宋体"/>
            <charset val="134"/>
          </rPr>
          <t>+1</t>
        </r>
      </text>
    </comment>
    <comment ref="H373" authorId="0">
      <text>
        <r>
          <rPr>
            <b/>
            <sz val="9"/>
            <rFont val="宋体"/>
            <charset val="134"/>
          </rPr>
          <t>-29</t>
        </r>
      </text>
    </comment>
    <comment ref="H374" authorId="0">
      <text>
        <r>
          <rPr>
            <b/>
            <sz val="9"/>
            <rFont val="宋体"/>
            <charset val="134"/>
          </rPr>
          <t>-10</t>
        </r>
      </text>
    </comment>
    <comment ref="H378" authorId="0">
      <text>
        <r>
          <rPr>
            <sz val="9"/>
            <rFont val="宋体"/>
            <charset val="134"/>
          </rPr>
          <t>+500个-5</t>
        </r>
      </text>
    </comment>
    <comment ref="H38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-20</t>
        </r>
      </text>
    </comment>
    <comment ref="H382" authorId="0">
      <text>
        <r>
          <rPr>
            <sz val="9"/>
            <rFont val="宋体"/>
            <charset val="134"/>
          </rPr>
          <t>dai bu3000 ge</t>
        </r>
      </text>
    </comment>
    <comment ref="H38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-4</t>
        </r>
      </text>
    </comment>
    <comment ref="H393" authorId="0">
      <text>
        <r>
          <rPr>
            <sz val="9"/>
            <rFont val="宋体"/>
            <charset val="134"/>
          </rPr>
          <t>duo25</t>
        </r>
      </text>
    </comment>
    <comment ref="H394" authorId="0">
      <text>
        <r>
          <rPr>
            <sz val="9"/>
            <rFont val="宋体"/>
            <charset val="134"/>
          </rPr>
          <t>duo20个；89#bu s</t>
        </r>
      </text>
    </comment>
    <comment ref="H398" authorId="0">
      <text>
        <r>
          <rPr>
            <sz val="9"/>
            <rFont val="宋体"/>
            <charset val="134"/>
          </rPr>
          <t xml:space="preserve">duo60个 
</t>
        </r>
      </text>
    </comment>
    <comment ref="H399" authorId="0">
      <text>
        <r>
          <rPr>
            <sz val="9"/>
            <rFont val="宋体"/>
            <charset val="134"/>
          </rPr>
          <t>待bu56个</t>
        </r>
      </text>
    </comment>
    <comment ref="H407" authorId="0">
      <text>
        <r>
          <rPr>
            <b/>
            <sz val="9"/>
            <rFont val="宋体"/>
            <charset val="134"/>
          </rPr>
          <t>-4</t>
        </r>
      </text>
    </comment>
    <comment ref="H412" authorId="0">
      <text>
        <r>
          <rPr>
            <sz val="9"/>
            <rFont val="宋体"/>
            <charset val="134"/>
          </rPr>
          <t>shao 1</t>
        </r>
      </text>
    </comment>
    <comment ref="H41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418" authorId="0">
      <text>
        <r>
          <rPr>
            <sz val="9"/>
            <rFont val="宋体"/>
            <charset val="134"/>
          </rPr>
          <t>duo12-86#
fa15，不是13</t>
        </r>
      </text>
    </comment>
    <comment ref="H420" authorId="0">
      <text>
        <r>
          <rPr>
            <sz val="9"/>
            <rFont val="宋体"/>
            <charset val="134"/>
          </rPr>
          <t xml:space="preserve">duo6-86#
</t>
        </r>
      </text>
    </comment>
    <comment ref="H422" authorId="0">
      <text>
        <r>
          <rPr>
            <sz val="9"/>
            <rFont val="宋体"/>
            <charset val="134"/>
          </rPr>
          <t>duo4-86#</t>
        </r>
      </text>
    </comment>
    <comment ref="H424" authorId="0">
      <text>
        <r>
          <rPr>
            <b/>
            <sz val="9"/>
            <rFont val="宋体"/>
            <charset val="134"/>
          </rPr>
          <t>+22</t>
        </r>
      </text>
    </comment>
    <comment ref="H425" authorId="0">
      <text>
        <r>
          <rPr>
            <b/>
            <sz val="9"/>
            <rFont val="宋体"/>
            <charset val="134"/>
          </rPr>
          <t>+80</t>
        </r>
      </text>
    </comment>
    <comment ref="H434" authorId="0">
      <text>
        <r>
          <rPr>
            <sz val="9"/>
            <rFont val="宋体"/>
            <charset val="134"/>
          </rPr>
          <t>duo100-86#</t>
        </r>
      </text>
    </comment>
    <comment ref="H43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-200</t>
        </r>
      </text>
    </comment>
    <comment ref="H440" authorId="0">
      <text>
        <r>
          <rPr>
            <b/>
            <sz val="9"/>
            <rFont val="宋体"/>
            <charset val="134"/>
          </rPr>
          <t>-1</t>
        </r>
      </text>
    </comment>
    <comment ref="H449" authorId="0">
      <text>
        <r>
          <rPr>
            <b/>
            <sz val="9"/>
            <rFont val="宋体"/>
            <charset val="134"/>
          </rPr>
          <t>-1</t>
        </r>
      </text>
    </comment>
    <comment ref="H450" authorId="0">
      <text>
        <r>
          <rPr>
            <sz val="9"/>
            <rFont val="宋体"/>
            <charset val="134"/>
          </rPr>
          <t>PL比1C shao 1.
现在说-301</t>
        </r>
      </text>
    </comment>
    <comment ref="H451" authorId="0">
      <text>
        <r>
          <rPr>
            <sz val="9"/>
            <rFont val="宋体"/>
            <charset val="134"/>
          </rPr>
          <t>shao 8</t>
        </r>
      </text>
    </comment>
    <comment ref="H452" authorId="0">
      <text>
        <r>
          <rPr>
            <sz val="9"/>
            <rFont val="宋体"/>
            <charset val="134"/>
          </rPr>
          <t>duo200
现在是+180</t>
        </r>
      </text>
    </comment>
    <comment ref="H45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C-100</t>
        </r>
      </text>
    </comment>
    <comment ref="H46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47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
</t>
        </r>
      </text>
    </comment>
    <comment ref="H47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daibu48个-h</t>
        </r>
      </text>
    </comment>
    <comment ref="H47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C-20</t>
        </r>
      </text>
    </comment>
    <comment ref="H483" authorId="0">
      <text>
        <r>
          <rPr>
            <sz val="9"/>
            <rFont val="宋体"/>
            <charset val="134"/>
          </rPr>
          <t>多92包</t>
        </r>
      </text>
    </comment>
    <comment ref="H49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C-135</t>
        </r>
      </text>
    </comment>
    <comment ref="H49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C+60</t>
        </r>
      </text>
    </comment>
    <comment ref="H49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C+380</t>
        </r>
      </text>
    </comment>
    <comment ref="H49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C+78</t>
        </r>
      </text>
    </comment>
    <comment ref="H50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C+111</t>
        </r>
      </text>
    </comment>
    <comment ref="H50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C-111</t>
        </r>
      </text>
    </comment>
    <comment ref="H507" authorId="0">
      <text>
        <r>
          <rPr>
            <b/>
            <sz val="9"/>
            <rFont val="宋体"/>
            <charset val="134"/>
          </rPr>
          <t>-100</t>
        </r>
      </text>
    </comment>
    <comment ref="H514" authorId="0">
      <text>
        <r>
          <rPr>
            <sz val="9"/>
            <rFont val="宋体"/>
            <charset val="134"/>
          </rPr>
          <t>-50</t>
        </r>
      </text>
    </comment>
    <comment ref="H51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-50</t>
        </r>
      </text>
    </comment>
    <comment ref="H518" authorId="0">
      <text>
        <r>
          <rPr>
            <sz val="9"/>
            <rFont val="宋体"/>
            <charset val="134"/>
          </rPr>
          <t>shao 1</t>
        </r>
      </text>
    </comment>
    <comment ref="H51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C-100</t>
        </r>
      </text>
    </comment>
    <comment ref="H54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C+290</t>
        </r>
      </text>
    </comment>
    <comment ref="H58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C-440</t>
        </r>
      </text>
    </comment>
    <comment ref="H58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C-80</t>
        </r>
      </text>
    </comment>
    <comment ref="H59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597" authorId="0">
      <text>
        <r>
          <rPr>
            <sz val="9"/>
            <rFont val="宋体"/>
            <charset val="134"/>
          </rPr>
          <t>-1</t>
        </r>
      </text>
    </comment>
    <comment ref="H59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599" authorId="0">
      <text>
        <r>
          <rPr>
            <sz val="9"/>
            <rFont val="宋体"/>
            <charset val="134"/>
          </rPr>
          <t xml:space="preserve">-1
</t>
        </r>
      </text>
    </comment>
    <comment ref="H606" authorId="0">
      <text>
        <r>
          <rPr>
            <sz val="9"/>
            <rFont val="宋体"/>
            <charset val="134"/>
          </rPr>
          <t>样-1</t>
        </r>
      </text>
    </comment>
    <comment ref="H607" authorId="0">
      <text>
        <r>
          <rPr>
            <sz val="9"/>
            <rFont val="宋体"/>
            <charset val="134"/>
          </rPr>
          <t>样-1</t>
        </r>
      </text>
    </comment>
    <comment ref="H62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</t>
        </r>
      </text>
    </comment>
    <comment ref="H632" authorId="0">
      <text>
        <r>
          <rPr>
            <sz val="9"/>
            <rFont val="宋体"/>
            <charset val="134"/>
          </rPr>
          <t xml:space="preserve">少了100个
 YIFA </t>
        </r>
      </text>
    </comment>
    <comment ref="H635" authorId="0">
      <text>
        <r>
          <rPr>
            <sz val="9"/>
            <rFont val="宋体"/>
            <charset val="134"/>
          </rPr>
          <t>-99</t>
        </r>
      </text>
    </comment>
    <comment ref="H637" authorId="0">
      <text>
        <r>
          <rPr>
            <sz val="9"/>
            <rFont val="宋体"/>
            <charset val="134"/>
          </rPr>
          <t>少了50个 YIFA</t>
        </r>
      </text>
    </comment>
    <comment ref="H638" authorId="0">
      <text>
        <r>
          <rPr>
            <b/>
            <sz val="9"/>
            <rFont val="宋体"/>
            <charset val="134"/>
          </rPr>
          <t>+400</t>
        </r>
      </text>
    </comment>
    <comment ref="H640" authorId="0">
      <text>
        <r>
          <rPr>
            <sz val="9"/>
            <rFont val="宋体"/>
            <charset val="134"/>
          </rPr>
          <t>少了20个</t>
        </r>
      </text>
    </comment>
    <comment ref="H645" authorId="0">
      <text>
        <r>
          <rPr>
            <sz val="9"/>
            <rFont val="宋体"/>
            <charset val="134"/>
          </rPr>
          <t>少了99个 YIFA</t>
        </r>
      </text>
    </comment>
    <comment ref="H651" authorId="0">
      <text>
        <r>
          <rPr>
            <sz val="9"/>
            <rFont val="宋体"/>
            <charset val="134"/>
          </rPr>
          <t>少150个（说不清楚原因） YIFA</t>
        </r>
      </text>
    </comment>
    <comment ref="H662" authorId="0">
      <text>
        <r>
          <rPr>
            <sz val="9"/>
            <rFont val="宋体"/>
            <charset val="134"/>
          </rPr>
          <t>duo 5bao-2024.11.20</t>
        </r>
      </text>
    </comment>
    <comment ref="H670" authorId="0">
      <text>
        <r>
          <rPr>
            <sz val="9"/>
            <rFont val="宋体"/>
            <charset val="134"/>
          </rPr>
          <t>少了100个 89#发</t>
        </r>
      </text>
    </comment>
    <comment ref="H672" authorId="0">
      <text>
        <r>
          <rPr>
            <sz val="9"/>
            <rFont val="宋体"/>
            <charset val="134"/>
          </rPr>
          <t>-50</t>
        </r>
      </text>
    </comment>
    <comment ref="H673" authorId="0">
      <text>
        <r>
          <rPr>
            <sz val="9"/>
            <rFont val="宋体"/>
            <charset val="134"/>
          </rPr>
          <t>少2个（样品） YIFA</t>
        </r>
      </text>
    </comment>
    <comment ref="H677" authorId="0">
      <text>
        <r>
          <rPr>
            <b/>
            <sz val="9"/>
            <rFont val="宋体"/>
            <charset val="134"/>
          </rPr>
          <t>+52</t>
        </r>
      </text>
    </comment>
    <comment ref="H688" authorId="0">
      <text>
        <r>
          <rPr>
            <sz val="9"/>
            <rFont val="宋体"/>
            <charset val="134"/>
          </rPr>
          <t>少了100个 YIFA</t>
        </r>
      </text>
    </comment>
    <comment ref="B69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693" authorId="0">
      <text>
        <r>
          <rPr>
            <sz val="9"/>
            <rFont val="宋体"/>
            <charset val="134"/>
          </rPr>
          <t>少了20个 YIFA</t>
        </r>
      </text>
    </comment>
    <comment ref="B69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69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69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69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70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703" authorId="0">
      <text>
        <r>
          <rPr>
            <sz val="9"/>
            <rFont val="宋体"/>
            <charset val="134"/>
          </rPr>
          <t>样品两个</t>
        </r>
      </text>
    </comment>
    <comment ref="B70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</t>
        </r>
      </text>
    </comment>
    <comment ref="B70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70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713" authorId="0">
      <text>
        <r>
          <rPr>
            <sz val="9"/>
            <rFont val="宋体"/>
            <charset val="134"/>
          </rPr>
          <t>少了100个 YIFA</t>
        </r>
      </text>
    </comment>
    <comment ref="H74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C-56</t>
        </r>
      </text>
    </comment>
    <comment ref="H743" authorId="0">
      <text>
        <r>
          <rPr>
            <b/>
            <sz val="9"/>
            <rFont val="宋体"/>
            <charset val="134"/>
          </rPr>
          <t>+1</t>
        </r>
      </text>
    </comment>
    <comment ref="H74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</t>
        </r>
      </text>
    </comment>
    <comment ref="H745" authorId="0">
      <text>
        <r>
          <rPr>
            <sz val="9"/>
            <rFont val="宋体"/>
            <charset val="134"/>
          </rPr>
          <t>+2</t>
        </r>
      </text>
    </comment>
    <comment ref="H74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C-38</t>
        </r>
      </text>
    </comment>
    <comment ref="H74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752" authorId="0">
      <text>
        <r>
          <rPr>
            <b/>
            <sz val="9"/>
            <rFont val="宋体"/>
            <charset val="134"/>
          </rPr>
          <t>-1</t>
        </r>
      </text>
    </comment>
    <comment ref="H753" authorId="0">
      <text>
        <r>
          <rPr>
            <sz val="9"/>
            <rFont val="宋体"/>
            <charset val="134"/>
          </rPr>
          <t>+23包</t>
        </r>
      </text>
    </comment>
    <comment ref="H919" authorId="0">
      <text>
        <r>
          <rPr>
            <b/>
            <sz val="9"/>
            <rFont val="宋体"/>
            <charset val="134"/>
          </rPr>
          <t>-1</t>
        </r>
      </text>
    </comment>
    <comment ref="H924" authorId="0">
      <text>
        <r>
          <rPr>
            <b/>
            <sz val="9"/>
            <rFont val="宋体"/>
            <charset val="134"/>
          </rPr>
          <t>-1</t>
        </r>
      </text>
    </comment>
    <comment ref="H947" authorId="0">
      <text>
        <r>
          <rPr>
            <b/>
            <sz val="9"/>
            <rFont val="宋体"/>
            <charset val="134"/>
          </rPr>
          <t>-200</t>
        </r>
      </text>
    </comment>
    <comment ref="H948" authorId="0">
      <text>
        <r>
          <rPr>
            <sz val="9"/>
            <rFont val="宋体"/>
            <charset val="134"/>
          </rPr>
          <t>-16</t>
        </r>
      </text>
    </comment>
    <comment ref="H951" authorId="0">
      <text>
        <r>
          <rPr>
            <b/>
            <sz val="9"/>
            <rFont val="宋体"/>
            <charset val="134"/>
          </rPr>
          <t>-30</t>
        </r>
      </text>
    </comment>
    <comment ref="H957" authorId="0">
      <text>
        <r>
          <rPr>
            <sz val="9"/>
            <rFont val="宋体"/>
            <charset val="134"/>
          </rPr>
          <t>shao-3</t>
        </r>
      </text>
    </comment>
    <comment ref="H959" authorId="0">
      <text>
        <r>
          <rPr>
            <b/>
            <sz val="9"/>
            <rFont val="宋体"/>
            <charset val="134"/>
          </rPr>
          <t>-60</t>
        </r>
      </text>
    </comment>
    <comment ref="H960" authorId="0">
      <text>
        <r>
          <rPr>
            <b/>
            <sz val="9"/>
            <rFont val="宋体"/>
            <charset val="134"/>
          </rPr>
          <t>-900</t>
        </r>
      </text>
    </comment>
    <comment ref="H984" authorId="0">
      <text>
        <r>
          <rPr>
            <sz val="9"/>
            <rFont val="宋体"/>
            <charset val="134"/>
          </rPr>
          <t>DAI BU 100</t>
        </r>
      </text>
    </comment>
    <comment ref="H1014" authorId="0">
      <text>
        <r>
          <rPr>
            <sz val="9"/>
            <rFont val="宋体"/>
            <charset val="134"/>
          </rPr>
          <t>少了27条</t>
        </r>
      </text>
    </comment>
    <comment ref="H1015" authorId="0">
      <text>
        <r>
          <rPr>
            <sz val="9"/>
            <rFont val="宋体"/>
            <charset val="134"/>
          </rPr>
          <t>少了10条</t>
        </r>
      </text>
    </comment>
    <comment ref="H1017" authorId="0">
      <text>
        <r>
          <rPr>
            <sz val="9"/>
            <rFont val="宋体"/>
            <charset val="134"/>
          </rPr>
          <t>工厂补10条</t>
        </r>
      </text>
    </comment>
    <comment ref="H1018" authorId="0">
      <text>
        <r>
          <rPr>
            <sz val="9"/>
            <rFont val="宋体"/>
            <charset val="134"/>
          </rPr>
          <t>工厂补10条</t>
        </r>
      </text>
    </comment>
    <comment ref="H101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1028" authorId="0">
      <text>
        <r>
          <rPr>
            <sz val="9"/>
            <rFont val="宋体"/>
            <charset val="134"/>
          </rPr>
          <t>工厂补10条</t>
        </r>
      </text>
    </comment>
    <comment ref="H1063" authorId="0">
      <text>
        <r>
          <rPr>
            <sz val="9"/>
            <rFont val="宋体"/>
            <charset val="134"/>
          </rPr>
          <t>-1</t>
        </r>
      </text>
    </comment>
    <comment ref="H1064" authorId="0">
      <text>
        <r>
          <rPr>
            <sz val="9"/>
            <rFont val="宋体"/>
            <charset val="134"/>
          </rPr>
          <t>duo 1</t>
        </r>
      </text>
    </comment>
    <comment ref="H1065" authorId="0">
      <text>
        <r>
          <rPr>
            <sz val="9"/>
            <rFont val="宋体"/>
            <charset val="134"/>
          </rPr>
          <t>duo 1</t>
        </r>
      </text>
    </comment>
    <comment ref="H1067" authorId="0">
      <text>
        <r>
          <rPr>
            <sz val="9"/>
            <rFont val="宋体"/>
            <charset val="134"/>
          </rPr>
          <t xml:space="preserve">duo 1
</t>
        </r>
      </text>
    </comment>
    <comment ref="H1068" authorId="0">
      <text>
        <r>
          <rPr>
            <sz val="9"/>
            <rFont val="宋体"/>
            <charset val="134"/>
          </rPr>
          <t>duo1</t>
        </r>
      </text>
    </comment>
    <comment ref="H1069" authorId="0">
      <text>
        <r>
          <rPr>
            <sz val="9"/>
            <rFont val="宋体"/>
            <charset val="134"/>
          </rPr>
          <t>duo1</t>
        </r>
      </text>
    </comment>
    <comment ref="H1070" authorId="0">
      <text>
        <r>
          <rPr>
            <sz val="9"/>
            <rFont val="宋体"/>
            <charset val="134"/>
          </rPr>
          <t>duo1</t>
        </r>
      </text>
    </comment>
    <comment ref="H107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样品-1
</t>
        </r>
      </text>
    </comment>
    <comment ref="H107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С+31</t>
        </r>
      </text>
    </comment>
    <comment ref="H108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С-31</t>
        </r>
      </text>
    </comment>
    <comment ref="H1087" authorId="0">
      <text>
        <r>
          <rPr>
            <sz val="9"/>
            <rFont val="宋体"/>
            <charset val="134"/>
          </rPr>
          <t>DAI BU 5</t>
        </r>
      </text>
    </comment>
    <comment ref="H109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-16</t>
        </r>
      </text>
    </comment>
    <comment ref="H110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11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117" authorId="0">
      <text>
        <r>
          <rPr>
            <b/>
            <sz val="9"/>
            <rFont val="宋体"/>
            <charset val="134"/>
          </rPr>
          <t>未知原因shao 2465ge</t>
        </r>
      </text>
    </comment>
    <comment ref="H1118" authorId="0">
      <text>
        <r>
          <rPr>
            <b/>
            <sz val="9"/>
            <rFont val="宋体"/>
            <charset val="134"/>
          </rPr>
          <t>-1201</t>
        </r>
      </text>
    </comment>
    <comment ref="H1119" authorId="0">
      <text>
        <r>
          <rPr>
            <b/>
            <sz val="9"/>
            <rFont val="宋体"/>
            <charset val="134"/>
          </rPr>
          <t>未知原因shao450ge</t>
        </r>
      </text>
    </comment>
    <comment ref="H1124" authorId="0">
      <text>
        <r>
          <rPr>
            <sz val="9"/>
            <rFont val="宋体"/>
            <charset val="134"/>
          </rPr>
          <t>-3bao</t>
        </r>
      </text>
    </comment>
    <comment ref="H114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shao50</t>
        </r>
      </text>
    </comment>
    <comment ref="H1149" authorId="0">
      <text>
        <r>
          <rPr>
            <sz val="9"/>
            <rFont val="宋体"/>
            <charset val="134"/>
          </rPr>
          <t>shao 50ge-2024.11.20</t>
        </r>
      </text>
    </comment>
    <comment ref="H1150" authorId="0">
      <text>
        <r>
          <rPr>
            <b/>
            <sz val="9"/>
            <rFont val="宋体"/>
            <charset val="134"/>
          </rPr>
          <t>-50</t>
        </r>
      </text>
    </comment>
    <comment ref="H1155" authorId="0">
      <text>
        <r>
          <rPr>
            <sz val="9"/>
            <rFont val="宋体"/>
            <charset val="134"/>
          </rPr>
          <t>duo100</t>
        </r>
      </text>
    </comment>
    <comment ref="H1157" authorId="0">
      <text>
        <r>
          <rPr>
            <b/>
            <sz val="9"/>
            <rFont val="宋体"/>
            <charset val="134"/>
          </rPr>
          <t>-6</t>
        </r>
      </text>
    </comment>
    <comment ref="H116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shao2</t>
        </r>
      </text>
    </comment>
    <comment ref="H117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shao2</t>
        </r>
      </text>
    </comment>
    <comment ref="H1180" authorId="0">
      <text>
        <r>
          <rPr>
            <b/>
            <sz val="9"/>
            <rFont val="宋体"/>
            <charset val="134"/>
          </rPr>
          <t>未知原因shao5659ge</t>
        </r>
      </text>
    </comment>
    <comment ref="H1181" authorId="0">
      <text>
        <r>
          <rPr>
            <sz val="9"/>
            <rFont val="宋体"/>
            <charset val="134"/>
          </rPr>
          <t xml:space="preserve">待补69个
</t>
        </r>
      </text>
    </comment>
    <comment ref="H1182" authorId="0">
      <text>
        <r>
          <rPr>
            <b/>
            <sz val="9"/>
            <rFont val="宋体"/>
            <charset val="134"/>
          </rPr>
          <t>-2</t>
        </r>
      </text>
    </comment>
    <comment ref="H1183" authorId="0">
      <text>
        <r>
          <rPr>
            <b/>
            <sz val="9"/>
            <rFont val="宋体"/>
            <charset val="134"/>
          </rPr>
          <t>未知原因shao100个</t>
        </r>
      </text>
    </comment>
    <comment ref="H1184" authorId="0">
      <text>
        <r>
          <rPr>
            <sz val="9"/>
            <rFont val="宋体"/>
            <charset val="134"/>
          </rPr>
          <t>-1</t>
        </r>
      </text>
    </comment>
    <comment ref="H1185" authorId="0">
      <text>
        <r>
          <rPr>
            <sz val="9"/>
            <rFont val="宋体"/>
            <charset val="134"/>
          </rPr>
          <t xml:space="preserve">-1
</t>
        </r>
      </text>
    </comment>
    <comment ref="H1187" authorId="0">
      <text>
        <r>
          <rPr>
            <sz val="9"/>
            <rFont val="宋体"/>
            <charset val="134"/>
          </rPr>
          <t>shao7</t>
        </r>
      </text>
    </comment>
    <comment ref="H1189" authorId="0">
      <text>
        <r>
          <rPr>
            <sz val="9"/>
            <rFont val="宋体"/>
            <charset val="134"/>
          </rPr>
          <t>duo18</t>
        </r>
      </text>
    </comment>
    <comment ref="H1190" authorId="0">
      <text>
        <r>
          <rPr>
            <sz val="9"/>
            <rFont val="宋体"/>
            <charset val="134"/>
          </rPr>
          <t>shao3</t>
        </r>
      </text>
    </comment>
    <comment ref="H1191" authorId="0">
      <text>
        <r>
          <rPr>
            <sz val="9"/>
            <rFont val="宋体"/>
            <charset val="134"/>
          </rPr>
          <t>shao2</t>
        </r>
      </text>
    </comment>
    <comment ref="H1192" authorId="0">
      <text>
        <r>
          <rPr>
            <sz val="9"/>
            <rFont val="宋体"/>
            <charset val="134"/>
          </rPr>
          <t>duo8</t>
        </r>
      </text>
    </comment>
    <comment ref="H1210" authorId="0">
      <text>
        <r>
          <rPr>
            <sz val="9"/>
            <rFont val="宋体"/>
            <charset val="134"/>
          </rPr>
          <t xml:space="preserve">-7
</t>
        </r>
      </text>
    </comment>
    <comment ref="H1214" authorId="0">
      <text>
        <r>
          <rPr>
            <sz val="9"/>
            <rFont val="宋体"/>
            <charset val="134"/>
          </rPr>
          <t xml:space="preserve">
CK shao15</t>
        </r>
      </text>
    </comment>
    <comment ref="H121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CK duo 25
</t>
        </r>
      </text>
    </comment>
    <comment ref="H1219" authorId="0">
      <text>
        <r>
          <rPr>
            <b/>
            <sz val="9"/>
            <rFont val="宋体"/>
            <charset val="134"/>
          </rPr>
          <t>CK duo200个</t>
        </r>
      </text>
    </comment>
    <comment ref="H1223" authorId="0">
      <text>
        <r>
          <rPr>
            <sz val="9"/>
            <rFont val="宋体"/>
            <charset val="134"/>
          </rPr>
          <t>-1</t>
        </r>
      </text>
    </comment>
    <comment ref="H1228" authorId="0">
      <text>
        <r>
          <rPr>
            <sz val="9"/>
            <rFont val="宋体"/>
            <charset val="134"/>
          </rPr>
          <t>-1</t>
        </r>
      </text>
    </comment>
    <comment ref="H123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
</t>
        </r>
      </text>
    </comment>
    <comment ref="H1235" authorId="0">
      <text>
        <r>
          <rPr>
            <b/>
            <sz val="9"/>
            <rFont val="宋体"/>
            <charset val="134"/>
          </rPr>
          <t>-100</t>
        </r>
      </text>
    </comment>
    <comment ref="H123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</t>
        </r>
      </text>
    </comment>
    <comment ref="H125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267" authorId="0">
      <text>
        <r>
          <rPr>
            <b/>
            <sz val="9"/>
            <rFont val="宋体"/>
            <charset val="134"/>
          </rPr>
          <t>-1</t>
        </r>
      </text>
    </comment>
    <comment ref="H127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286" authorId="0">
      <text>
        <r>
          <rPr>
            <sz val="9"/>
            <rFont val="宋体"/>
            <charset val="134"/>
          </rPr>
          <t>-2</t>
        </r>
      </text>
    </comment>
    <comment ref="H1309" authorId="0">
      <text>
        <r>
          <rPr>
            <sz val="9"/>
            <rFont val="宋体"/>
            <charset val="134"/>
          </rPr>
          <t>bu1包；89#</t>
        </r>
      </text>
    </comment>
    <comment ref="H1313" authorId="0">
      <text>
        <r>
          <rPr>
            <b/>
            <sz val="9"/>
            <rFont val="宋体"/>
            <charset val="134"/>
          </rPr>
          <t>-32-20</t>
        </r>
      </text>
    </comment>
    <comment ref="H1316" authorId="0">
      <text>
        <r>
          <rPr>
            <sz val="9"/>
            <rFont val="宋体"/>
            <charset val="134"/>
          </rPr>
          <t>-1</t>
        </r>
      </text>
    </comment>
    <comment ref="H1320" authorId="0">
      <text>
        <r>
          <rPr>
            <sz val="9"/>
            <rFont val="宋体"/>
            <charset val="134"/>
          </rPr>
          <t xml:space="preserve">少-11包. </t>
        </r>
      </text>
    </comment>
    <comment ref="H1322" authorId="0">
      <text>
        <r>
          <rPr>
            <sz val="9"/>
            <rFont val="宋体"/>
            <charset val="134"/>
          </rPr>
          <t>+9</t>
        </r>
      </text>
    </comment>
    <comment ref="H1327" authorId="0">
      <text>
        <r>
          <rPr>
            <b/>
            <sz val="9"/>
            <rFont val="宋体"/>
            <charset val="134"/>
          </rPr>
          <t>-1</t>
        </r>
      </text>
    </comment>
    <comment ref="H1328" authorId="0">
      <text>
        <r>
          <rPr>
            <b/>
            <sz val="9"/>
            <rFont val="宋体"/>
            <charset val="134"/>
          </rPr>
          <t>CK+50</t>
        </r>
      </text>
    </comment>
    <comment ref="H1329" authorId="0">
      <text>
        <r>
          <rPr>
            <b/>
            <sz val="9"/>
            <rFont val="宋体"/>
            <charset val="134"/>
          </rPr>
          <t>-7</t>
        </r>
      </text>
    </comment>
    <comment ref="H1331" authorId="0">
      <text>
        <r>
          <rPr>
            <b/>
            <sz val="9"/>
            <rFont val="宋体"/>
            <charset val="134"/>
          </rPr>
          <t>+4</t>
        </r>
      </text>
    </comment>
    <comment ref="H1352" authorId="0">
      <text>
        <r>
          <rPr>
            <sz val="9"/>
            <rFont val="宋体"/>
            <charset val="134"/>
          </rPr>
          <t xml:space="preserve">shao 1
</t>
        </r>
      </text>
    </comment>
    <comment ref="H1357" authorId="0">
      <text>
        <r>
          <rPr>
            <sz val="9"/>
            <rFont val="宋体"/>
            <charset val="134"/>
          </rPr>
          <t>CK+140+20=160</t>
        </r>
      </text>
    </comment>
    <comment ref="H1360" authorId="0">
      <text>
        <r>
          <rPr>
            <sz val="9"/>
            <rFont val="宋体"/>
            <charset val="134"/>
          </rPr>
          <t>CK+70</t>
        </r>
      </text>
    </comment>
    <comment ref="H136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381" authorId="0">
      <text>
        <r>
          <rPr>
            <sz val="9"/>
            <rFont val="宋体"/>
            <charset val="134"/>
          </rPr>
          <t>shao 1</t>
        </r>
      </text>
    </comment>
    <comment ref="H1418" authorId="0">
      <text>
        <r>
          <rPr>
            <b/>
            <sz val="9"/>
            <rFont val="宋体"/>
            <charset val="134"/>
          </rPr>
          <t>-70</t>
        </r>
      </text>
    </comment>
    <comment ref="H1431" authorId="0">
      <text>
        <r>
          <rPr>
            <sz val="9"/>
            <rFont val="宋体"/>
            <charset val="134"/>
          </rPr>
          <t>暂不出售
-18zhi liang bu x</t>
        </r>
      </text>
    </comment>
    <comment ref="H1438" authorId="0">
      <text>
        <r>
          <rPr>
            <b/>
            <sz val="9"/>
            <rFont val="宋体"/>
            <charset val="134"/>
          </rPr>
          <t>-6</t>
        </r>
      </text>
    </comment>
    <comment ref="H143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-7</t>
        </r>
      </text>
    </comment>
    <comment ref="H144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-212</t>
        </r>
      </text>
    </comment>
    <comment ref="H144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-697</t>
        </r>
      </text>
    </comment>
    <comment ref="H144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-32</t>
        </r>
      </text>
    </comment>
    <comment ref="H144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-17</t>
        </r>
      </text>
    </comment>
    <comment ref="H144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-14</t>
        </r>
      </text>
    </comment>
    <comment ref="H144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-5</t>
        </r>
      </text>
    </comment>
    <comment ref="H145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-8
</t>
        </r>
      </text>
    </comment>
    <comment ref="H145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-13
</t>
        </r>
      </text>
    </comment>
    <comment ref="H145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-321</t>
        </r>
      </text>
    </comment>
    <comment ref="H145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-354</t>
        </r>
      </text>
    </comment>
    <comment ref="H146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-40</t>
        </r>
      </text>
    </comment>
    <comment ref="H146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-19
</t>
        </r>
      </text>
    </comment>
    <comment ref="H146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-9</t>
        </r>
      </text>
    </comment>
    <comment ref="H146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1474" authorId="0">
      <text>
        <r>
          <rPr>
            <b/>
            <sz val="9"/>
            <rFont val="宋体"/>
            <charset val="134"/>
          </rPr>
          <t>-1</t>
        </r>
      </text>
    </comment>
    <comment ref="H1475" authorId="0">
      <text>
        <r>
          <rPr>
            <b/>
            <sz val="9"/>
            <rFont val="宋体"/>
            <charset val="134"/>
          </rPr>
          <t>-1</t>
        </r>
      </text>
    </comment>
    <comment ref="H147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待bu1
</t>
        </r>
      </text>
    </comment>
    <comment ref="H1477" authorId="0">
      <text>
        <r>
          <rPr>
            <sz val="9"/>
            <rFont val="宋体"/>
            <charset val="134"/>
          </rPr>
          <t>bu1</t>
        </r>
      </text>
    </comment>
    <comment ref="H1484" authorId="0">
      <text>
        <r>
          <rPr>
            <sz val="9"/>
            <rFont val="宋体"/>
            <charset val="134"/>
          </rPr>
          <t>bu10</t>
        </r>
      </text>
    </comment>
    <comment ref="H1485" authorId="0">
      <text>
        <r>
          <rPr>
            <sz val="9"/>
            <rFont val="宋体"/>
            <charset val="134"/>
          </rPr>
          <t xml:space="preserve">bu1
</t>
        </r>
      </text>
    </comment>
    <comment ref="H1566" authorId="0">
      <text>
        <r>
          <rPr>
            <sz val="9"/>
            <rFont val="宋体"/>
            <charset val="134"/>
          </rPr>
          <t>多1包</t>
        </r>
      </text>
    </comment>
    <comment ref="L1588" authorId="0">
      <text>
        <r>
          <rPr>
            <sz val="9"/>
            <rFont val="宋体"/>
            <charset val="134"/>
          </rPr>
          <t>新发20</t>
        </r>
      </text>
    </comment>
    <comment ref="L1591" authorId="0">
      <text>
        <r>
          <rPr>
            <sz val="9"/>
            <rFont val="宋体"/>
            <charset val="134"/>
          </rPr>
          <t>新发35</t>
        </r>
      </text>
    </comment>
    <comment ref="L1592" authorId="0">
      <text>
        <r>
          <rPr>
            <sz val="9"/>
            <rFont val="宋体"/>
            <charset val="134"/>
          </rPr>
          <t>新发30</t>
        </r>
      </text>
    </comment>
    <comment ref="H1593" authorId="0">
      <text>
        <r>
          <rPr>
            <sz val="9"/>
            <rFont val="宋体"/>
            <charset val="134"/>
          </rPr>
          <t>duo1</t>
        </r>
      </text>
    </comment>
    <comment ref="L1598" authorId="0">
      <text>
        <r>
          <rPr>
            <sz val="9"/>
            <rFont val="宋体"/>
            <charset val="134"/>
          </rPr>
          <t>新发15</t>
        </r>
      </text>
    </comment>
    <comment ref="L1643" authorId="0">
      <text>
        <r>
          <rPr>
            <sz val="9"/>
            <rFont val="宋体"/>
            <charset val="134"/>
          </rPr>
          <t>新发17</t>
        </r>
      </text>
    </comment>
    <comment ref="L1653" authorId="0">
      <text>
        <r>
          <rPr>
            <sz val="9"/>
            <rFont val="宋体"/>
            <charset val="134"/>
          </rPr>
          <t>新发17</t>
        </r>
      </text>
    </comment>
    <comment ref="H1683" authorId="0">
      <text>
        <r>
          <rPr>
            <sz val="9"/>
            <rFont val="宋体"/>
            <charset val="134"/>
          </rPr>
          <t>补1包</t>
        </r>
      </text>
    </comment>
    <comment ref="H1754" authorId="0">
      <text>
        <r>
          <rPr>
            <b/>
            <sz val="9"/>
            <rFont val="宋体"/>
            <charset val="134"/>
          </rPr>
          <t>-1</t>
        </r>
      </text>
    </comment>
    <comment ref="H1775" authorId="0">
      <text>
        <r>
          <rPr>
            <b/>
            <sz val="9"/>
            <rFont val="宋体"/>
            <charset val="134"/>
          </rPr>
          <t>+1</t>
        </r>
      </text>
    </comment>
    <comment ref="H1782" authorId="0">
      <text>
        <r>
          <rPr>
            <sz val="9"/>
            <rFont val="宋体"/>
            <charset val="134"/>
          </rPr>
          <t>-12</t>
        </r>
      </text>
    </comment>
    <comment ref="H1895" authorId="0">
      <text>
        <r>
          <rPr>
            <b/>
            <sz val="9"/>
            <rFont val="宋体"/>
            <charset val="134"/>
          </rPr>
          <t>-1</t>
        </r>
      </text>
    </comment>
    <comment ref="H1900" authorId="0">
      <text>
        <r>
          <rPr>
            <sz val="9"/>
            <rFont val="宋体"/>
            <charset val="134"/>
          </rPr>
          <t>25米和50米的原因
1C临时仓=2
待bu2</t>
        </r>
      </text>
    </comment>
    <comment ref="B190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仓库实际25米-14盘</t>
        </r>
      </text>
    </comment>
    <comment ref="B1902" authorId="0">
      <text>
        <r>
          <rPr>
            <sz val="9"/>
            <rFont val="宋体"/>
            <charset val="134"/>
          </rPr>
          <t>实际仓库25M-7盘</t>
        </r>
      </text>
    </comment>
    <comment ref="H1902" authorId="0">
      <text>
        <r>
          <rPr>
            <sz val="9"/>
            <rFont val="宋体"/>
            <charset val="134"/>
          </rPr>
          <t>50和25的原因</t>
        </r>
      </text>
    </comment>
    <comment ref="B190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实际仓库25米-10卷</t>
        </r>
      </text>
    </comment>
    <comment ref="H1968" authorId="0">
      <text>
        <r>
          <rPr>
            <sz val="9"/>
            <rFont val="宋体"/>
            <charset val="134"/>
          </rPr>
          <t>CK duo 100M</t>
        </r>
      </text>
    </comment>
    <comment ref="H2014" authorId="0">
      <text>
        <r>
          <rPr>
            <sz val="9"/>
            <rFont val="宋体"/>
            <charset val="134"/>
          </rPr>
          <t>19包 说不清楚</t>
        </r>
      </text>
    </comment>
    <comment ref="H2047" authorId="0">
      <text>
        <r>
          <rPr>
            <b/>
            <sz val="9"/>
            <rFont val="宋体"/>
            <charset val="134"/>
          </rPr>
          <t>-1</t>
        </r>
      </text>
    </comment>
    <comment ref="H2083" authorId="0">
      <text>
        <r>
          <rPr>
            <sz val="9"/>
            <rFont val="宋体"/>
            <charset val="134"/>
          </rPr>
          <t>CK duo5</t>
        </r>
      </text>
    </comment>
    <comment ref="H2245" authorId="0">
      <text>
        <r>
          <rPr>
            <sz val="9"/>
            <rFont val="宋体"/>
            <charset val="134"/>
          </rPr>
          <t>shao 3</t>
        </r>
      </text>
    </comment>
    <comment ref="H2256" authorId="0">
      <text>
        <r>
          <rPr>
            <b/>
            <sz val="9"/>
            <rFont val="宋体"/>
            <charset val="134"/>
          </rPr>
          <t>+4</t>
        </r>
      </text>
    </comment>
    <comment ref="H227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288" authorId="0">
      <text>
        <r>
          <rPr>
            <sz val="9"/>
            <rFont val="宋体"/>
            <charset val="134"/>
          </rPr>
          <t>需补回30包</t>
        </r>
      </text>
    </comment>
    <comment ref="H235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1Cyou20；鲁斯兰说0</t>
        </r>
      </text>
    </comment>
    <comment ref="H2354" authorId="0">
      <text>
        <r>
          <rPr>
            <sz val="9"/>
            <rFont val="宋体"/>
            <charset val="134"/>
          </rPr>
          <t>ck duo1</t>
        </r>
      </text>
    </comment>
    <comment ref="H2426" authorId="1">
      <text>
        <r>
          <rPr>
            <sz val="9"/>
            <rFont val="宋体"/>
            <charset val="134"/>
          </rPr>
          <t xml:space="preserve">
CHINT APT-2уп.
</t>
        </r>
      </text>
    </comment>
    <comment ref="H2427" authorId="1">
      <text>
        <r>
          <rPr>
            <sz val="9"/>
            <rFont val="宋体"/>
            <charset val="134"/>
          </rPr>
          <t xml:space="preserve">CHINT APT-25уп.
</t>
        </r>
      </text>
    </comment>
    <comment ref="H244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需补1包</t>
        </r>
      </text>
    </comment>
    <comment ref="H2465" authorId="0">
      <text>
        <r>
          <rPr>
            <b/>
            <sz val="9"/>
            <rFont val="宋体"/>
            <charset val="134"/>
          </rPr>
          <t>-1</t>
        </r>
      </text>
    </comment>
    <comment ref="H2480" authorId="1">
      <text>
        <r>
          <rPr>
            <sz val="9"/>
            <rFont val="宋体"/>
            <charset val="134"/>
          </rPr>
          <t>CHINT APT</t>
        </r>
      </text>
    </comment>
    <comment ref="H2481" authorId="1">
      <text>
        <r>
          <rPr>
            <sz val="9"/>
            <rFont val="宋体"/>
            <charset val="134"/>
          </rPr>
          <t>CHINT APT</t>
        </r>
      </text>
    </comment>
    <comment ref="H2483" authorId="1">
      <text>
        <r>
          <rPr>
            <sz val="9"/>
            <rFont val="宋体"/>
            <charset val="134"/>
          </rPr>
          <t>CHINT APT-65уп.</t>
        </r>
      </text>
    </comment>
    <comment ref="H2605" authorId="0">
      <text>
        <r>
          <rPr>
            <b/>
            <sz val="9"/>
            <rFont val="宋体"/>
            <charset val="134"/>
          </rPr>
          <t>-1</t>
        </r>
      </text>
    </comment>
    <comment ref="H2613" authorId="0">
      <text>
        <r>
          <rPr>
            <b/>
            <sz val="9"/>
            <rFont val="宋体"/>
            <charset val="134"/>
          </rPr>
          <t>+27</t>
        </r>
      </text>
    </comment>
    <comment ref="H2624" authorId="0">
      <text>
        <r>
          <rPr>
            <b/>
            <sz val="9"/>
            <rFont val="宋体"/>
            <charset val="134"/>
          </rPr>
          <t>+20</t>
        </r>
      </text>
    </comment>
    <comment ref="H2628" authorId="0">
      <text>
        <r>
          <rPr>
            <b/>
            <sz val="9"/>
            <rFont val="宋体"/>
            <charset val="134"/>
          </rPr>
          <t>+2</t>
        </r>
      </text>
    </comment>
    <comment ref="H2635" authorId="0">
      <text>
        <r>
          <rPr>
            <b/>
            <sz val="9"/>
            <rFont val="宋体"/>
            <charset val="134"/>
          </rPr>
          <t>+23</t>
        </r>
      </text>
    </comment>
    <comment ref="H265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-1-2=-3</t>
        </r>
      </text>
    </comment>
    <comment ref="H2666" authorId="0">
      <text>
        <r>
          <rPr>
            <sz val="9"/>
            <rFont val="宋体"/>
            <charset val="134"/>
          </rPr>
          <t>duo 3</t>
        </r>
      </text>
    </comment>
    <comment ref="H2674" authorId="0">
      <text>
        <r>
          <rPr>
            <sz val="9"/>
            <rFont val="宋体"/>
            <charset val="134"/>
          </rPr>
          <t>5个 老款</t>
        </r>
      </text>
    </comment>
    <comment ref="H270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需bu111</t>
        </r>
      </text>
    </comment>
    <comment ref="H271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待bu61</t>
        </r>
      </text>
    </comment>
    <comment ref="H271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待bu50个</t>
        </r>
      </text>
    </comment>
    <comment ref="H271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dai补61</t>
        </r>
      </text>
    </comment>
    <comment ref="H271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dai补29</t>
        </r>
      </text>
    </comment>
    <comment ref="H272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272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733" authorId="0">
      <text>
        <r>
          <rPr>
            <b/>
            <sz val="9"/>
            <rFont val="宋体"/>
            <charset val="134"/>
          </rPr>
          <t>-3</t>
        </r>
      </text>
    </comment>
    <comment ref="H273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73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818" authorId="0">
      <text>
        <r>
          <rPr>
            <b/>
            <sz val="9"/>
            <rFont val="宋体"/>
            <charset val="134"/>
          </rPr>
          <t>-1</t>
        </r>
      </text>
    </comment>
    <comment ref="H2819" authorId="0">
      <text>
        <r>
          <rPr>
            <b/>
            <sz val="9"/>
            <rFont val="宋体"/>
            <charset val="134"/>
          </rPr>
          <t>-1</t>
        </r>
      </text>
    </comment>
    <comment ref="H283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83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283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85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866" authorId="0">
      <text>
        <r>
          <rPr>
            <b/>
            <sz val="9"/>
            <rFont val="宋体"/>
            <charset val="134"/>
          </rPr>
          <t>-1</t>
        </r>
      </text>
    </comment>
    <comment ref="H2870" authorId="0">
      <text>
        <r>
          <rPr>
            <sz val="9"/>
            <rFont val="宋体"/>
            <charset val="134"/>
          </rPr>
          <t>-1</t>
        </r>
      </text>
    </comment>
    <comment ref="H2874" authorId="0">
      <text>
        <r>
          <rPr>
            <sz val="9"/>
            <rFont val="宋体"/>
            <charset val="134"/>
          </rPr>
          <t>-1</t>
        </r>
      </text>
    </comment>
    <comment ref="H289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289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289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894" authorId="0">
      <text>
        <r>
          <rPr>
            <sz val="9"/>
            <rFont val="宋体"/>
            <charset val="134"/>
          </rPr>
          <t>CK shaole 200；鲁斯兰需要解释</t>
        </r>
      </text>
    </comment>
    <comment ref="H2899" authorId="0">
      <text>
        <r>
          <rPr>
            <sz val="9"/>
            <rFont val="宋体"/>
            <charset val="134"/>
          </rPr>
          <t>-200</t>
        </r>
      </text>
    </comment>
    <comment ref="H290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+100</t>
        </r>
      </text>
    </comment>
    <comment ref="H290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仓库少100个
因为-51多100个</t>
        </r>
      </text>
    </comment>
    <comment ref="H290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仓库多100个，需shenbao</t>
        </r>
      </text>
    </comment>
    <comment ref="H2904" authorId="0">
      <text>
        <r>
          <rPr>
            <sz val="9"/>
            <rFont val="宋体"/>
            <charset val="134"/>
          </rPr>
          <t>DAI BU 4</t>
        </r>
      </text>
    </comment>
    <comment ref="H2905" authorId="0">
      <text>
        <r>
          <rPr>
            <sz val="9"/>
            <rFont val="宋体"/>
            <charset val="134"/>
          </rPr>
          <t xml:space="preserve">DAI BU 5
</t>
        </r>
      </text>
    </comment>
    <comment ref="H2932" authorId="0">
      <text>
        <r>
          <rPr>
            <sz val="9"/>
            <rFont val="宋体"/>
            <charset val="134"/>
          </rPr>
          <t>样-1</t>
        </r>
      </text>
    </comment>
    <comment ref="H2947" authorId="0">
      <text>
        <r>
          <rPr>
            <sz val="9"/>
            <rFont val="宋体"/>
            <charset val="134"/>
          </rPr>
          <t>+2</t>
        </r>
      </text>
    </comment>
    <comment ref="H2955" authorId="0">
      <text>
        <r>
          <rPr>
            <sz val="9"/>
            <rFont val="宋体"/>
            <charset val="134"/>
          </rPr>
          <t>样-1</t>
        </r>
      </text>
    </comment>
    <comment ref="H2958" authorId="0">
      <text>
        <r>
          <rPr>
            <sz val="9"/>
            <rFont val="宋体"/>
            <charset val="134"/>
          </rPr>
          <t>CK少8个+样品1个
dai bu 9.</t>
        </r>
      </text>
    </comment>
    <comment ref="H2960" authorId="2">
      <text>
        <r>
          <rPr>
            <b/>
            <sz val="9"/>
            <rFont val="Tahoma"/>
            <charset val="204"/>
          </rPr>
          <t>Фато:</t>
        </r>
        <r>
          <rPr>
            <sz val="9"/>
            <rFont val="Tahoma"/>
            <charset val="204"/>
          </rPr>
          <t xml:space="preserve">
-1个 （12月19号1C里转移1个）</t>
        </r>
      </text>
    </comment>
    <comment ref="H2974" authorId="0">
      <text>
        <r>
          <rPr>
            <b/>
            <sz val="9"/>
            <rFont val="宋体"/>
            <charset val="134"/>
          </rPr>
          <t>-1</t>
        </r>
      </text>
    </comment>
    <comment ref="H315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163" authorId="0">
      <text>
        <r>
          <rPr>
            <b/>
            <sz val="9"/>
            <rFont val="宋体"/>
            <charset val="134"/>
          </rPr>
          <t>-1</t>
        </r>
      </text>
    </comment>
    <comment ref="H3193" authorId="0">
      <text>
        <r>
          <rPr>
            <sz val="9"/>
            <rFont val="宋体"/>
            <charset val="134"/>
          </rPr>
          <t>-1</t>
        </r>
      </text>
    </comment>
    <comment ref="H3201" authorId="0">
      <text>
        <r>
          <rPr>
            <sz val="9"/>
            <rFont val="宋体"/>
            <charset val="134"/>
          </rPr>
          <t>-1</t>
        </r>
      </text>
    </comment>
    <comment ref="H320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204" authorId="0">
      <text>
        <r>
          <rPr>
            <sz val="9"/>
            <rFont val="宋体"/>
            <charset val="134"/>
          </rPr>
          <t>duo1</t>
        </r>
      </text>
    </comment>
    <comment ref="H3205" authorId="0">
      <text>
        <r>
          <rPr>
            <sz val="9"/>
            <rFont val="宋体"/>
            <charset val="134"/>
          </rPr>
          <t>-1</t>
        </r>
      </text>
    </comment>
    <comment ref="H3206" authorId="0">
      <text>
        <r>
          <rPr>
            <sz val="9"/>
            <rFont val="宋体"/>
            <charset val="134"/>
          </rPr>
          <t>-1</t>
        </r>
      </text>
    </comment>
    <comment ref="H3207" authorId="0">
      <text>
        <r>
          <rPr>
            <sz val="9"/>
            <rFont val="宋体"/>
            <charset val="134"/>
          </rPr>
          <t>-1</t>
        </r>
      </text>
    </comment>
    <comment ref="H3209" authorId="0">
      <text>
        <r>
          <rPr>
            <b/>
            <sz val="9"/>
            <rFont val="宋体"/>
            <charset val="134"/>
          </rPr>
          <t>-1</t>
        </r>
      </text>
    </comment>
    <comment ref="H3220" authorId="0">
      <text>
        <r>
          <rPr>
            <sz val="9"/>
            <rFont val="宋体"/>
            <charset val="134"/>
          </rPr>
          <t>样-1</t>
        </r>
      </text>
    </comment>
    <comment ref="H3224" authorId="0">
      <text>
        <r>
          <rPr>
            <b/>
            <sz val="9"/>
            <rFont val="宋体"/>
            <charset val="134"/>
          </rPr>
          <t>-1</t>
        </r>
      </text>
    </comment>
    <comment ref="H3233" authorId="0">
      <text>
        <r>
          <rPr>
            <b/>
            <sz val="9"/>
            <rFont val="宋体"/>
            <charset val="134"/>
          </rPr>
          <t>-1</t>
        </r>
      </text>
    </comment>
    <comment ref="H323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23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23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23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23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23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24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24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282" authorId="0">
      <text>
        <r>
          <rPr>
            <sz val="9"/>
            <rFont val="宋体"/>
            <charset val="134"/>
          </rPr>
          <t>样-1</t>
        </r>
      </text>
    </comment>
    <comment ref="H3290" authorId="0">
      <text>
        <r>
          <rPr>
            <sz val="9"/>
            <rFont val="宋体"/>
            <charset val="134"/>
          </rPr>
          <t xml:space="preserve">样-1
</t>
        </r>
      </text>
    </comment>
  </commentList>
</comments>
</file>

<file path=xl/sharedStrings.xml><?xml version="1.0" encoding="utf-8"?>
<sst xmlns="http://schemas.openxmlformats.org/spreadsheetml/2006/main" count="17952" uniqueCount="7462">
  <si>
    <t>Прайс лист -03.2026г</t>
  </si>
  <si>
    <t>1. Аксессуары для Шкафов и Щитов</t>
  </si>
  <si>
    <t>Распределительные блоки и кросс-модули</t>
  </si>
  <si>
    <t>Распределительные блоки РБ 1-но полюсные</t>
  </si>
  <si>
    <t>Распределительные блок   РБЛ  "Лесенка"</t>
  </si>
  <si>
    <t>Распределительные блоки проходные РБП</t>
  </si>
  <si>
    <t>Шины в корпусе (кросс-модули)</t>
  </si>
  <si>
    <t>Шины в корпусе (кросс-модули) "Лесенка"</t>
  </si>
  <si>
    <t>Распределительные блоки РБ 4-х полюсные</t>
  </si>
  <si>
    <t>Шина универсальная распределительная ШнУР</t>
  </si>
  <si>
    <t>ИК</t>
  </si>
  <si>
    <t>Коробка испытательная для счетчиков ИК</t>
  </si>
  <si>
    <t>Орех</t>
  </si>
  <si>
    <t>Ответвительный сжим (орех)</t>
  </si>
  <si>
    <t>Шины N и PE латунные</t>
  </si>
  <si>
    <t>Шина в корпусном изоляторе на DIN-рейку</t>
  </si>
  <si>
    <t>Шина с DIN-изоляторе 6x9</t>
  </si>
  <si>
    <t>Шина с DIN-изоляторе 8x12</t>
  </si>
  <si>
    <t>Шина с DIN-изоляторе типа "стойка"</t>
  </si>
  <si>
    <t>Шина в комбинированном DIN-изоляторе типа "стойка"</t>
  </si>
  <si>
    <t>Шина "N" нулевая в изоляторе ШНИ</t>
  </si>
  <si>
    <t>Шина с двумя угловыми изоляторами  6x9</t>
  </si>
  <si>
    <t>Шина с двумя угловыми изоляторами 8x12</t>
  </si>
  <si>
    <t>Шина на одном угловом изоляторами</t>
  </si>
  <si>
    <t>Шина с DIN-изоляторе типа "стойка" (розн. упак.)</t>
  </si>
  <si>
    <t>Шина с DIN-изоляторе (розн. упак.)</t>
  </si>
  <si>
    <t>Шина с двумя угловыми изоляторами (розн. упак.)</t>
  </si>
  <si>
    <t>Шина N "ноль" на двух угловых изоляторах 200А</t>
  </si>
  <si>
    <t>Шина нулевая 6x9</t>
  </si>
  <si>
    <t>Шина нулевая 8x12</t>
  </si>
  <si>
    <t>Шина нулевая никелированные</t>
  </si>
  <si>
    <t>Шина с DIN-изоляторе никелированные</t>
  </si>
  <si>
    <t>Шина с DIN-изоляторе типа "стойка" никелированные</t>
  </si>
  <si>
    <t>Шина с двумя угловыми изоляторами никелированные</t>
  </si>
  <si>
    <t>Изоляторы шины</t>
  </si>
  <si>
    <t>Шлейфы заземления луженые</t>
  </si>
  <si>
    <t>Шинный терминал</t>
  </si>
  <si>
    <t>Шина соединительная типа PIN и FORK</t>
  </si>
  <si>
    <t>Шина соединительная PIN（1M）</t>
  </si>
  <si>
    <t>Шина соединительная PIN-12 штырей</t>
  </si>
  <si>
    <t>Шина соединительная  FORK（1M）</t>
  </si>
  <si>
    <t>Шина соединительная  FORK - 12 штырей</t>
  </si>
  <si>
    <t>Шина соединительная PIN утолщенная（1M）</t>
  </si>
  <si>
    <t>Клеммы вводные модульные</t>
  </si>
  <si>
    <t>Изоляторы</t>
  </si>
  <si>
    <t>Изоляторы SM</t>
  </si>
  <si>
    <t>Изоляторы SM  с болтом</t>
  </si>
  <si>
    <t>Изоляторы "Лесенка"</t>
  </si>
  <si>
    <t>Изоляторы "Лесенка" с болтом</t>
  </si>
  <si>
    <t>Изоляторы шинные плоские ИШП</t>
  </si>
  <si>
    <t>Изоляторы соединительных шпилек</t>
  </si>
  <si>
    <t>DIN-рейки ( оцинкованная)</t>
  </si>
  <si>
    <t>DIN-рейки</t>
  </si>
  <si>
    <t>DIN-рейка усиленная</t>
  </si>
  <si>
    <t>Ограничители на DIN-рейку</t>
  </si>
  <si>
    <t>Зажимы кабельные для С-профиля</t>
  </si>
  <si>
    <t>Колодки клеммные JXB / UK / PT</t>
  </si>
  <si>
    <t>Зажим наборный JXB</t>
  </si>
  <si>
    <t>Клеммные колодки JXB (PEN)</t>
  </si>
  <si>
    <t>Заглушка для ЗНИ</t>
  </si>
  <si>
    <t>Центральная перемычка</t>
  </si>
  <si>
    <t>Измерительные клеммы</t>
  </si>
  <si>
    <t>Маркеры</t>
  </si>
  <si>
    <t>Зажим наборный UK</t>
  </si>
  <si>
    <t>Зажим наборный UK（PEN）</t>
  </si>
  <si>
    <t>Зажим наборный UK для плавких вставок</t>
  </si>
  <si>
    <t>Аксессуары для зажима наборного UK</t>
  </si>
  <si>
    <t>Зажим пружинный с нажимной кнопкой PT</t>
  </si>
  <si>
    <t>Зажим пружинный с нажимной кнопкой PT（PEN）</t>
  </si>
  <si>
    <t>Заглушка для D-PT</t>
  </si>
  <si>
    <t>Центральная перемычка на для клемм PT</t>
  </si>
  <si>
    <t>Распределительный Блок ПНК</t>
  </si>
  <si>
    <t>Герметичные кабельные вводы</t>
  </si>
  <si>
    <t>Сальники типа влагозащищенные PG -белый</t>
  </si>
  <si>
    <t>Сальники типа влагозащищенные PG -черный</t>
  </si>
  <si>
    <t>Сальники типа влагозащищенные PG  (розн. упак.)</t>
  </si>
  <si>
    <t>Сальники Серия MG LX -черный</t>
  </si>
  <si>
    <t>Сальники Серия MG LX -белый</t>
  </si>
  <si>
    <t>Металлический кабельный ввод Серия PG</t>
  </si>
  <si>
    <t>Металлический кабельный ввод Серия MG-M</t>
  </si>
  <si>
    <t>Нейлоновая муфта типа PGL на гофру -черный</t>
  </si>
  <si>
    <t>Сальники типа влагозащищенные PG -R -белый</t>
  </si>
  <si>
    <t>Сальники типа влагозащищенные PG -R -черный</t>
  </si>
  <si>
    <t>Заглушка для отверcтия ОКП-М</t>
  </si>
  <si>
    <t>Герметичные кабельные коннекторы</t>
  </si>
  <si>
    <t>Карман для документации</t>
  </si>
  <si>
    <t>ЛСМ</t>
  </si>
  <si>
    <t>Лента спиральная монтажная пластиковая серии ЛСМ -белый</t>
  </si>
  <si>
    <t>Лента спиральная монтажная пластиковая серии ЛСМ -черный</t>
  </si>
  <si>
    <t>Бандаж кабельный</t>
  </si>
  <si>
    <t>Оплетка кабельная из ПЭТ</t>
  </si>
  <si>
    <t>ПКК</t>
  </si>
  <si>
    <t>Пластиковый профиль ПКК</t>
  </si>
  <si>
    <t>Маркер</t>
  </si>
  <si>
    <t>Маркеры кабельные МК</t>
  </si>
  <si>
    <t>Маркеры наборные МН</t>
  </si>
  <si>
    <t>Изоляционные материалы</t>
  </si>
  <si>
    <t>Изолента ПВХ-0.13х15 мм (10M)</t>
  </si>
  <si>
    <t>Изолента ПВХ-0.13х15 мм (20M)</t>
  </si>
  <si>
    <t>Изолента ПВХ-0.15х19 мм (10M)</t>
  </si>
  <si>
    <t>Изолента ПВХ-0.15х19 мм (20M)</t>
  </si>
  <si>
    <t>Изолента ХБ</t>
  </si>
  <si>
    <t>Двухстороняя клейкая лента</t>
  </si>
  <si>
    <t>Замки</t>
  </si>
  <si>
    <t>Замки к боксам</t>
  </si>
  <si>
    <t>Знаки электробезопасности</t>
  </si>
  <si>
    <t>Крышки защитные для вырезов в шкафах IP67</t>
  </si>
  <si>
    <t>2.Монтажные Изделия</t>
  </si>
  <si>
    <t>Установочные клеммы</t>
  </si>
  <si>
    <t>Зажимы винтовые ЗВИ - полиэтилен</t>
  </si>
  <si>
    <t>Зажимы винтовые ЗВИ - полипропилен-белый</t>
  </si>
  <si>
    <t>Зажимы винтовые ЗВИ - полипропилен-черный</t>
  </si>
  <si>
    <t>Зажимы винтовые ЗВИ - полиэтилен (розн. упак.)</t>
  </si>
  <si>
    <t>Зажимы винтовые ЗВИ - полипропилен-белый (розн. упак.)</t>
  </si>
  <si>
    <t>Зажимы винтовые ЗВИ - полипропилен-черный (розн. упак.)</t>
  </si>
  <si>
    <t>Клеммы керамические</t>
  </si>
  <si>
    <t>Клемма силовая вводная КСВ</t>
  </si>
  <si>
    <t>Клеммник концевой изолированный TTB</t>
  </si>
  <si>
    <t>Клеммник концевой изолированный ККИ</t>
  </si>
  <si>
    <t>Клемма для сетей уличного освещения</t>
  </si>
  <si>
    <t>Установочные клеммы и соединители</t>
  </si>
  <si>
    <t>Соединительная клемма СК</t>
  </si>
  <si>
    <t>Соединительная клемма СК (5шт./упак.)</t>
  </si>
  <si>
    <t>Соединительная клемма СК (10шт./упак.)</t>
  </si>
  <si>
    <t>Соединительная клемма СК (20шт./упак.)</t>
  </si>
  <si>
    <t>Соединительная клемма СК (50шт./упак.)</t>
  </si>
  <si>
    <t>Соединительная проходная клемма 1 полюс СК</t>
  </si>
  <si>
    <t>Соединительная проходная клемма на DIN-рейку СК</t>
  </si>
  <si>
    <t>Соединительная проходная клемма на DIN-рейку СК (розн. упак.)</t>
  </si>
  <si>
    <t>Соединительная проходная клемма СК</t>
  </si>
  <si>
    <t>Держатель для клемм на дин-рейку</t>
  </si>
  <si>
    <t>Клеммы рычажковые универсальные КРУ</t>
  </si>
  <si>
    <t>Клеммы рычажковые универсальные КРУ (5шт./упак.)</t>
  </si>
  <si>
    <t>Клеммы рычажковые универсальные КРУ (10шт./упак.)</t>
  </si>
  <si>
    <t>Строительно-монтажная клемма (проходная) СК (розн. упак.)</t>
  </si>
  <si>
    <t>Строительно-монтажная клемма разветвительная LT (розн. упак.)</t>
  </si>
  <si>
    <t>Соединительная проходная клемма CK-LT (3шт./упак.)</t>
  </si>
  <si>
    <t>Строительно-монтажная клемма СКМ</t>
  </si>
  <si>
    <t>Строительно-монтажная клемма СКМ (5шт./упак.)</t>
  </si>
  <si>
    <t>Строительно-монтажная клемма СКМ (10шт./упак.)</t>
  </si>
  <si>
    <t>Строительно-монтажная клемма СКМ (50шт./упак.)</t>
  </si>
  <si>
    <t>Строительно-монтажная клемма КБМ</t>
  </si>
  <si>
    <t>Строительно-монтажная клемма КБМ (розн. упак.)</t>
  </si>
  <si>
    <t>Строительно-монтажная клемма КБМ с пастойс</t>
  </si>
  <si>
    <t>Строительно-монтажная клемма КБМ с пастой (розн. упак.)</t>
  </si>
  <si>
    <t>Строительно-монтажная клемма СМК</t>
  </si>
  <si>
    <t>Двухполюсный клеммник ДК</t>
  </si>
  <si>
    <t>Клеммы пружинные соединительные КСП</t>
  </si>
  <si>
    <t>Клеммные терминалы</t>
  </si>
  <si>
    <t>Блок зажимов ТВ</t>
  </si>
  <si>
    <t>Блок зажимов ТC</t>
  </si>
  <si>
    <t>Блок зажимов наборный TD</t>
  </si>
  <si>
    <t>Блоки зажимов БЗД</t>
  </si>
  <si>
    <t>Стяжки кабельные нейлоновые</t>
  </si>
  <si>
    <t>Площадки самоклеющиеся под Хомуты -белый</t>
  </si>
  <si>
    <t>Площадки самоклеющиеся под Хомуты -черный</t>
  </si>
  <si>
    <t>Xомуты нейлоновые-белый</t>
  </si>
  <si>
    <t>Xомуты нейлоновые-черный</t>
  </si>
  <si>
    <t>Xомуты нейлоновые NCT морозостойкие-белый</t>
  </si>
  <si>
    <t>Xомуты нейлоновые NCT морозостойкие-черный</t>
  </si>
  <si>
    <t>Хомуты нейлоновые-белый в розничной упаковке</t>
  </si>
  <si>
    <t>Хомуты нейлоновые-черный в розничной упаковке</t>
  </si>
  <si>
    <t>Хомуты нейлоновые цветные наборы</t>
  </si>
  <si>
    <t>Кабельная стяжка под винт</t>
  </si>
  <si>
    <t>Кабельная стяжка разъёмная (нейлон)</t>
  </si>
  <si>
    <t>Стяжки крепежные с маркировочной площадкой</t>
  </si>
  <si>
    <t>Кабельные стяжки с гор. замком КСГ</t>
  </si>
  <si>
    <t>Хомуты анкерные ХА</t>
  </si>
  <si>
    <t>Крепеж ремешковый</t>
  </si>
  <si>
    <t>Пломбы пластиковые универсальные</t>
  </si>
  <si>
    <t>Кабельная стяжка многозвеньевая</t>
  </si>
  <si>
    <t>Хомуты-липучки</t>
  </si>
  <si>
    <t>Хомуты-липучки с пластиковой пряжкой</t>
  </si>
  <si>
    <t>Хомут AISI 304 из нержавеющей стали</t>
  </si>
  <si>
    <t>Хомут AISI 316 из нержавеющей стали</t>
  </si>
  <si>
    <t>Хомут AISI 316 из нержавеющей стали с полимерным покрытием</t>
  </si>
  <si>
    <t>Хомут AISI 316 из нержавеющей стали в мини-упаковке</t>
  </si>
  <si>
    <t>Хомут AISI 304 из нержавеющей стали крепежный под двойной обхват</t>
  </si>
  <si>
    <t>Хомут AISI 316 из нержавеющей стали крепежный под двойной обхват</t>
  </si>
  <si>
    <t>Дюбель для бандажа ДБ</t>
  </si>
  <si>
    <t>Дюбель-хомут для плоского кабеля</t>
  </si>
  <si>
    <t>Дюбель хомуты</t>
  </si>
  <si>
    <t>Дюбель хомуты (розн. упак.)</t>
  </si>
  <si>
    <t>Площадка монтажная под винт ПМО</t>
  </si>
  <si>
    <t>Площадки самоклеящиеся ПСК</t>
  </si>
  <si>
    <t>Термоусадочные трубки</t>
  </si>
  <si>
    <t>Термоусаживаемые материалы ТТУ</t>
  </si>
  <si>
    <t>Термоусаживаемые материалы ТУТнг</t>
  </si>
  <si>
    <t>Термоусаживаемые материалы ТТУ-1M</t>
  </si>
  <si>
    <t>ТТУ в розничной упаковке</t>
  </si>
  <si>
    <t>Наборы термоусадочных трубок в боксе</t>
  </si>
  <si>
    <t>Термоусаживаемая трубка ТУТк с коэффициентом 3:1</t>
  </si>
  <si>
    <t>Скоба</t>
  </si>
  <si>
    <t>Скоба круглая-белая</t>
  </si>
  <si>
    <t>Скоба круглая-черная</t>
  </si>
  <si>
    <t>Скоба плоская-белая</t>
  </si>
  <si>
    <t>Скоба плоская-черная</t>
  </si>
  <si>
    <t>Скоба круглая (розн. упак.)</t>
  </si>
  <si>
    <t>Скоба плоская (розн. упак.)</t>
  </si>
  <si>
    <t>Скоба металлическая двухлапковая</t>
  </si>
  <si>
    <t>Скоба металлическая двухлапковая для монтаж. пистолета</t>
  </si>
  <si>
    <t>Скоба металлическая однолапковая</t>
  </si>
  <si>
    <t>Скоба металлическая однолапковая для монтаж. пистолета</t>
  </si>
  <si>
    <t>Кабельные протяжки</t>
  </si>
  <si>
    <t>3.Наконечники и зажимы</t>
  </si>
  <si>
    <t>Изолированные зажимы</t>
  </si>
  <si>
    <t>Зажимы СИЗ</t>
  </si>
  <si>
    <t>Зажимы СИЗ (розн. упак.)</t>
  </si>
  <si>
    <t>Зажимы СИЗ-K</t>
  </si>
  <si>
    <t>Концевые изолированные заглушки КИЗ</t>
  </si>
  <si>
    <t>Втулочные наконечники НШВИ</t>
  </si>
  <si>
    <t>Наконечник-гильза E</t>
  </si>
  <si>
    <t>Наконечник-гильза E (розн. упак.)</t>
  </si>
  <si>
    <t>Наконечник-гильза TE</t>
  </si>
  <si>
    <t>Наконечник-гильза TE  (розн. упак.)</t>
  </si>
  <si>
    <t>Наборы наконечников НШвИ</t>
  </si>
  <si>
    <t>Наконечники штыревые втулочные НШВ</t>
  </si>
  <si>
    <t>Изолированные наконечники, разъемы и гильзы</t>
  </si>
  <si>
    <t>Наконечники вилочные изолированные НКИ</t>
  </si>
  <si>
    <t>Наконечники кольцевые изолированные НКИ  (розн. упак.)</t>
  </si>
  <si>
    <t>Наконечники вилочные изолированные НВИ</t>
  </si>
  <si>
    <t>Наконечники вилочные изолированные НВИ  (розн. упак.)</t>
  </si>
  <si>
    <t>Наконечники кольцевые изолированные с термоусаживаемой манжетой НКИ-Т</t>
  </si>
  <si>
    <t>Наконечники вилочные изолированные с термоусаживаемой манжетой НВИ-Т</t>
  </si>
  <si>
    <t>Наконечники кольцевые изолированные нейлон НКИ-Н</t>
  </si>
  <si>
    <t>Наконечники вилочные изолированные нейлон НВИ-Н</t>
  </si>
  <si>
    <t>Разъемы полностью изолированные в нейлоновом корпусе РПИ-П(н) / М(н) (розн. упак.)</t>
  </si>
  <si>
    <t>Разъемы изолированные РПИ-п / м</t>
  </si>
  <si>
    <t>Разъем изолированный термоусаживаемый Рпи-п-Т</t>
  </si>
  <si>
    <t>Разъем плоский полностью изолированный Рппи-М</t>
  </si>
  <si>
    <t>Разъемы  изолированные РпИо</t>
  </si>
  <si>
    <t>Разъемы флажковые изолированные «мама» в нейлоновом корпусе (розн. упак.)</t>
  </si>
  <si>
    <t>Контактные зажимы-ответвители ОВ</t>
  </si>
  <si>
    <t>Изолированные зажимы-ответвители ОВ T</t>
  </si>
  <si>
    <t>Разъемы штекеры РшИп / РшИм</t>
  </si>
  <si>
    <t>Соединительные наконечники-гильзы ГСИ-Т</t>
  </si>
  <si>
    <t>Гильза соединительная изолированная ГСИ</t>
  </si>
  <si>
    <t>Термоусаживаемые соединители под пайку (розн. упак.)</t>
  </si>
  <si>
    <t>Наконечник круглый штыревой НкИш</t>
  </si>
  <si>
    <t>Наконечник круглый штыревой НпИш</t>
  </si>
  <si>
    <t>Наконечник кольцевой НК</t>
  </si>
  <si>
    <t>Наконечник медный луженый ТМЛ</t>
  </si>
  <si>
    <t>Наконечники кабельные медные ТМ (ГОСТ 7386-80)</t>
  </si>
  <si>
    <t>Гильзы медные луженые ГМЛ  ГОСТ 23469.3-79</t>
  </si>
  <si>
    <t>Наконечники медные луженые ТМЛ угловые</t>
  </si>
  <si>
    <t>Обжимной инструмент</t>
  </si>
  <si>
    <t>Пресс-клещи для втулочных наконечников</t>
  </si>
  <si>
    <t>4.Силовые Разъемы</t>
  </si>
  <si>
    <t>Силовые разъемы из пластика</t>
  </si>
  <si>
    <t>Вилка переносная</t>
  </si>
  <si>
    <t>Розетка стационарная</t>
  </si>
  <si>
    <t>Розетка переносная</t>
  </si>
  <si>
    <t>Розетки стационарные для скрытой установки</t>
  </si>
  <si>
    <t>Вилки стационарные</t>
  </si>
  <si>
    <t>Вилка панельная для скрытой установк</t>
  </si>
  <si>
    <t>Розетки панельные для скрытой установки РП</t>
  </si>
  <si>
    <t>Розетки двух-и трехлучевые</t>
  </si>
  <si>
    <t>Промышленные разъемы</t>
  </si>
  <si>
    <t>Вилка переносная IP67</t>
  </si>
  <si>
    <t>Розетка стационарная IP 67</t>
  </si>
  <si>
    <t>Розетка переносная IP67</t>
  </si>
  <si>
    <t>Розетка скрытая IP67</t>
  </si>
  <si>
    <t>Силовые разъемы из каучука</t>
  </si>
  <si>
    <t>Розетка на дин-рейку РД</t>
  </si>
  <si>
    <t>5.Аварийное освещение</t>
  </si>
  <si>
    <t>СВОШ</t>
  </si>
  <si>
    <t>Патроны керамические</t>
  </si>
  <si>
    <t>Патроны пластиковые</t>
  </si>
  <si>
    <t>Патрон подвесной</t>
  </si>
  <si>
    <t>Патроны для галогенных ламп</t>
  </si>
  <si>
    <t>Кольцо абажурное</t>
  </si>
  <si>
    <t>Патроны карболитовые</t>
  </si>
  <si>
    <t>Переходники к электропатронам</t>
  </si>
  <si>
    <t>6.Кнопки, кнопочные посты,  переключатели</t>
  </si>
  <si>
    <t>Светосигнальная арматура</t>
  </si>
  <si>
    <t>Светосигнальная арматура - индикаторы</t>
  </si>
  <si>
    <t>Индикаторы значений напряжений и тока серии AD22</t>
  </si>
  <si>
    <t>Лампы - индикаторы разъединителя и заземления</t>
  </si>
  <si>
    <t>Оповещатели</t>
  </si>
  <si>
    <t>Кнопки управления</t>
  </si>
  <si>
    <t>Лампа сигнальная CB2</t>
  </si>
  <si>
    <t>Кнопки управления BA</t>
  </si>
  <si>
    <t>Кнопки управления с подсветкой BW</t>
  </si>
  <si>
    <t>Кнопки управления ABLFS-22</t>
  </si>
  <si>
    <t>Переключатель с подсветкой XB4-BK</t>
  </si>
  <si>
    <t>Джойстик LA167</t>
  </si>
  <si>
    <t>Переключатели</t>
  </si>
  <si>
    <t>Держатель маркировки</t>
  </si>
  <si>
    <t>Светосигнальная арматура - дополнительные контакты</t>
  </si>
  <si>
    <t>Аксессуары  для светосигнальной арматуры</t>
  </si>
  <si>
    <t>Кнопочные посты</t>
  </si>
  <si>
    <t>Пост управления кнопочный ПКУ</t>
  </si>
  <si>
    <t>ПКТ</t>
  </si>
  <si>
    <t>Пульт кнопочный ПКТ</t>
  </si>
  <si>
    <t>Пульт кнопочный XAC-A</t>
  </si>
  <si>
    <t>Концевые и путевые выключатели</t>
  </si>
  <si>
    <t>Концевой выключатель TZ-8</t>
  </si>
  <si>
    <t>Выключатели кнопочные с блокировкой</t>
  </si>
  <si>
    <t>Переключатель кулачковый ПК</t>
  </si>
  <si>
    <t>Датчики уровня</t>
  </si>
  <si>
    <t>Выключатели поплавковые</t>
  </si>
  <si>
    <t>7.Модульные предохранители-разъединители</t>
  </si>
  <si>
    <t>Держатели плавких вставок ППН</t>
  </si>
  <si>
    <t>Ручка для съема ППН</t>
  </si>
  <si>
    <t>Выключатели-разъединители ПВР-1 вертикальный</t>
  </si>
  <si>
    <t>Выключатель-разъединитель ПВР</t>
  </si>
  <si>
    <t>Предохранители-разъединители ПР</t>
  </si>
  <si>
    <t>Плавкая вставка ПВЦ</t>
  </si>
  <si>
    <t>Выключатель-разъединитель ВР32</t>
  </si>
  <si>
    <t>Выключатель-разъединитель ВР32（левая/правая рукоятка）</t>
  </si>
  <si>
    <t>8.Арматура и инструмент для монтажа СИП</t>
  </si>
  <si>
    <t>Зажим прокалывающий ответвительный</t>
  </si>
  <si>
    <t>Кронштейн анкерный</t>
  </si>
  <si>
    <t>Крюк</t>
  </si>
  <si>
    <t>Лента стальная</t>
  </si>
  <si>
    <t>Скрепа для ленты</t>
  </si>
  <si>
    <t>Крепление фасадно</t>
  </si>
  <si>
    <t>Колпачок защитный изолирующий</t>
  </si>
  <si>
    <t>Зажимы анкерные</t>
  </si>
  <si>
    <t>Зажим промежуточный</t>
  </si>
  <si>
    <t>Зажим соединительный плашечный</t>
  </si>
  <si>
    <t>Изолированная скоба для заземления, адаптер для закороток и заземления</t>
  </si>
  <si>
    <t>Гильза изолированная фазная MJPT</t>
  </si>
  <si>
    <t>Гильза изолированная нулевая MJPT</t>
  </si>
  <si>
    <t>Гильза изолированная фазная MJPB</t>
  </si>
  <si>
    <t>Герметичный изолированный алюмомедный наконечник</t>
  </si>
  <si>
    <t>Внимание: цены на продукцию, которой нет в наличии, могут быть изменены в дальнейшем. при наличии              запроса, уточняйте актуальные цены у менеджеров.</t>
  </si>
  <si>
    <t>Прайс лист -20.03.2026г</t>
  </si>
  <si>
    <t>www.hlt.su</t>
  </si>
  <si>
    <t>Итого  (руб.)</t>
  </si>
  <si>
    <t>Ссылка на       сайт</t>
  </si>
  <si>
    <t>Код класса ETIM</t>
  </si>
  <si>
    <r>
      <rPr>
        <b/>
        <sz val="8"/>
        <rFont val="Times New Roman"/>
        <charset val="204"/>
      </rPr>
      <t xml:space="preserve">Общий вес
</t>
    </r>
    <r>
      <rPr>
        <b/>
        <sz val="8"/>
        <rFont val="宋体"/>
        <charset val="204"/>
      </rPr>
      <t>（</t>
    </r>
    <r>
      <rPr>
        <b/>
        <sz val="8"/>
        <rFont val="Times New Roman"/>
        <charset val="204"/>
      </rPr>
      <t>Kg</t>
    </r>
    <r>
      <rPr>
        <b/>
        <sz val="8"/>
        <rFont val="宋体"/>
        <charset val="204"/>
      </rPr>
      <t>）</t>
    </r>
  </si>
  <si>
    <r>
      <rPr>
        <b/>
        <sz val="8"/>
        <rFont val="Times New Roman"/>
        <charset val="204"/>
      </rPr>
      <t xml:space="preserve">Объём
</t>
    </r>
    <r>
      <rPr>
        <b/>
        <sz val="8"/>
        <rFont val="宋体"/>
        <charset val="204"/>
      </rPr>
      <t>（</t>
    </r>
    <r>
      <rPr>
        <b/>
        <sz val="9"/>
        <rFont val="Times New Roman"/>
        <charset val="204"/>
      </rPr>
      <t>m³</t>
    </r>
    <r>
      <rPr>
        <b/>
        <sz val="8"/>
        <rFont val="宋体"/>
        <charset val="204"/>
      </rPr>
      <t>）</t>
    </r>
  </si>
  <si>
    <t>Скидка %</t>
  </si>
  <si>
    <t>Артикул</t>
  </si>
  <si>
    <t>Наименование</t>
  </si>
  <si>
    <t>Ед.</t>
  </si>
  <si>
    <t>Заказ</t>
  </si>
  <si>
    <t>Цена за         единицу</t>
  </si>
  <si>
    <t>Цена за единицу с учетом скидки РУБ (с НДС)</t>
  </si>
  <si>
    <t>Цена РРЦ          с НДС</t>
  </si>
  <si>
    <t>В            наличии</t>
  </si>
  <si>
    <t>Сумма</t>
  </si>
  <si>
    <t>Упаковка</t>
  </si>
  <si>
    <t>Штрих код</t>
  </si>
  <si>
    <r>
      <rPr>
        <sz val="8"/>
        <rFont val="Times New Roman"/>
        <charset val="204"/>
      </rPr>
      <t>Вес нетто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Kg</t>
    </r>
    <r>
      <rPr>
        <sz val="8"/>
        <rFont val="宋体"/>
        <charset val="134"/>
      </rPr>
      <t>）</t>
    </r>
  </si>
  <si>
    <t>Объём Ктр. （m³）</t>
  </si>
  <si>
    <t>Общий вес нетто (кг)</t>
  </si>
  <si>
    <r>
      <rPr>
        <sz val="8"/>
        <rFont val="Times New Roman"/>
        <charset val="204"/>
      </rPr>
      <t xml:space="preserve">Объём    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м³</t>
    </r>
    <r>
      <rPr>
        <sz val="8"/>
        <rFont val="宋体"/>
        <charset val="204"/>
      </rPr>
      <t>）</t>
    </r>
  </si>
  <si>
    <t>Количество в упаковке, шт./уп.</t>
  </si>
  <si>
    <t>Кол-во в трансп.   коробке Упак.</t>
  </si>
  <si>
    <t>1.Аксессуары для Шкафов и Щитов</t>
  </si>
  <si>
    <r>
      <rPr>
        <sz val="12"/>
        <rFont val="Times New Roman"/>
        <charset val="204"/>
      </rPr>
      <t>04.22-</t>
    </r>
    <r>
      <rPr>
        <sz val="12"/>
        <rFont val="宋体"/>
        <charset val="134"/>
      </rPr>
      <t>已核对</t>
    </r>
  </si>
  <si>
    <t>081-07-01</t>
  </si>
  <si>
    <t>Распределительный блок на DIN-рейку РБ-80 1П 80А (1x16/4x6+2x16) HLT</t>
  </si>
  <si>
    <t>шт.</t>
  </si>
  <si>
    <t>Ссылка</t>
  </si>
  <si>
    <t>EC000276</t>
  </si>
  <si>
    <t>081-07-02</t>
  </si>
  <si>
    <t>Распределительный блок на DIN-рейку РБ-125 1П 125А (1x35+1x16/6x16) HLT</t>
  </si>
  <si>
    <t>4670042790021</t>
  </si>
  <si>
    <t>081-07-03</t>
  </si>
  <si>
    <t>Распределительный блок на DIN-рейку РБ-160 1П 160А (1x70+1x16/6x16) HLT</t>
  </si>
  <si>
    <t>4670042790069</t>
  </si>
  <si>
    <t>081-07-04</t>
  </si>
  <si>
    <t>Распределительный блок на DIN-рейку РБ-250 1П 250А (1x120/2x35+ 5x16+ 4x10) HLT</t>
  </si>
  <si>
    <t>4670042790076</t>
  </si>
  <si>
    <t>081-07-05</t>
  </si>
  <si>
    <t>Распределительный блок на DIN-рейку РБ-400 1П 400А (1x185/2x35+5x16+ 4x10) HLT</t>
  </si>
  <si>
    <t>4670042790083</t>
  </si>
  <si>
    <t>081-07-06</t>
  </si>
  <si>
    <t>Распределительный блок на DIN-рейку РБ-500 1П 500А (плоские шины от 3x15 до 8x24 / 2x35+5x16+4x10) HLT</t>
  </si>
  <si>
    <t>4670042790090</t>
  </si>
  <si>
    <t>Распределительные блок РБЛ "Лесенка"</t>
  </si>
  <si>
    <t>081-07-008</t>
  </si>
  <si>
    <t>Распределительный блок на DIN-рейку РБЛ "Лесенка"-125 1П 125А (1x35+1x16/6x16) HLT</t>
  </si>
  <si>
    <t>081-07-009</t>
  </si>
  <si>
    <t>Распределительный блок на DIN-рейку РБЛ "Лесенка"-160 1П 160А (1x70+1x16/6x16) HLT</t>
  </si>
  <si>
    <t>081-07-10</t>
  </si>
  <si>
    <t>Распределительный блок проходной РБП 35 (1х35-4х6 мм2) 125/50 А HLT</t>
  </si>
  <si>
    <t>4670042790205</t>
  </si>
  <si>
    <t>081-07-11</t>
  </si>
  <si>
    <t>Распределительный блок проходной РБП 95 (1х95-4х16 мм2) 232/100А HLT</t>
  </si>
  <si>
    <t>4670042790212</t>
  </si>
  <si>
    <r>
      <rPr>
        <sz val="12"/>
        <rFont val="Times New Roman"/>
        <charset val="204"/>
      </rPr>
      <t>04.24-</t>
    </r>
    <r>
      <rPr>
        <sz val="12"/>
        <rFont val="宋体"/>
        <charset val="134"/>
      </rPr>
      <t>已核对</t>
    </r>
  </si>
  <si>
    <t>081-06-01</t>
  </si>
  <si>
    <t>Шины на DIN-рейку в корпусе (кросс-модуль) L+PEN 2x7 HLT</t>
  </si>
  <si>
    <t>EC001894</t>
  </si>
  <si>
    <t>081-06-02</t>
  </si>
  <si>
    <t>Шины на DIN-рейку в корпусе (кросс-модуль) L+PEN 2x11 HLT</t>
  </si>
  <si>
    <t>081-06-03</t>
  </si>
  <si>
    <t>Шины на DIN-рейку в корпусе (кросс-модуль) L+PEN 2x15 HLT</t>
  </si>
  <si>
    <t>081-06-04</t>
  </si>
  <si>
    <t>Шины на DIN-рейку в корпусе (кросс-модуль) 3L+PEN 4x7 HLT</t>
  </si>
  <si>
    <t>081-06-05</t>
  </si>
  <si>
    <t>Шины на DIN-рейку в корпусе (кросс-модуль) 3L+PEN 4x11 HLT</t>
  </si>
  <si>
    <t>081-06-06</t>
  </si>
  <si>
    <t>Шины на DIN-рейку в корпусе (кросс-модуль) 3L+PEN 4x15 HLT</t>
  </si>
  <si>
    <t>081-06-007</t>
  </si>
  <si>
    <t>Шины на DIN-рейку в корпусе (кросс-модуль) "Лесенка" L+PEN 2x7 HLT</t>
  </si>
  <si>
    <t>081-06-008</t>
  </si>
  <si>
    <t>Шины на DIN-рейку в корпусе (кросс-модуль) "Лесенка" L+PEN 2x15 HLT</t>
  </si>
  <si>
    <t>081-06-009</t>
  </si>
  <si>
    <t>Шины на DIN-рейку в корпусе (кросс-модуль) "Лесенка" 3L+PEN 4x7 HLT</t>
  </si>
  <si>
    <t>081-06-010</t>
  </si>
  <si>
    <t>Шины на DIN-рейку в корпусе (кросс-модуль) "Лесенка" 3L+PEN 4x11 HLT</t>
  </si>
  <si>
    <t>081-06-011</t>
  </si>
  <si>
    <t>Шины на DIN-рейку в корпусе (кросс-модуль) "Лесенка" 3L+PEN 4x15 HLT</t>
  </si>
  <si>
    <t>Распределительные блоки РБ 4-X полюсные</t>
  </si>
  <si>
    <t>081-08-01</t>
  </si>
  <si>
    <t>Распределительный блок на DIN-рейку РБ-160 4П 160А (4 шины 2x9+2x8+7x7+1x12) HLT</t>
  </si>
  <si>
    <t>081-08-02</t>
  </si>
  <si>
    <t>Распределительный блок на DIN-рейку РБ-200 4П 200А (4 шины 10xM6+1xM8) HLT</t>
  </si>
  <si>
    <t>081-08-03</t>
  </si>
  <si>
    <t>Распределительный блок на DIN-рейку РБ-250 4П 250А (4 шины 10xM6+1xM8) HLT</t>
  </si>
  <si>
    <t>4670042790311</t>
  </si>
  <si>
    <t>081-08-04</t>
  </si>
  <si>
    <t>Распределительный блок РБ-400 4П 400А (4 шины 10xM6+1xM8) HLT</t>
  </si>
  <si>
    <t>4670042790328</t>
  </si>
  <si>
    <t>081-17-01</t>
  </si>
  <si>
    <t>Шина универсальная распределительная ШнУР 1 в корпусе 2 ввода 7 групп 160 А HLT</t>
  </si>
  <si>
    <t>EC000275</t>
  </si>
  <si>
    <t>081-22-02</t>
  </si>
  <si>
    <t>Коробка клеммная испытательная ККИ HLT</t>
  </si>
  <si>
    <t>EC002295</t>
  </si>
  <si>
    <t>081-13-28</t>
  </si>
  <si>
    <t>Сжим ответвительный У-731М (4-10 : 1,5-10 мм2) IP20 HLT</t>
  </si>
  <si>
    <t>EC001062</t>
  </si>
  <si>
    <t>4670042790359</t>
  </si>
  <si>
    <t>081-13-29</t>
  </si>
  <si>
    <t>Сжим ответвительный У-733М (16-35 : 1,5-10 мм2) IP20 HLT</t>
  </si>
  <si>
    <t>081-13-30</t>
  </si>
  <si>
    <t>Сжим ответвительный У-734М (16-35 : 16-25 мм2) IP20 HLT</t>
  </si>
  <si>
    <t>081-13-31</t>
  </si>
  <si>
    <t>Сжим ответвительный У-739М (4-10 : 1,5-2,5 мм2) IP20 HLT</t>
  </si>
  <si>
    <t>081-13-32</t>
  </si>
  <si>
    <t>Сжим ответвительный У-859М (50-70 : 4-35 мм2) IP20 HLT</t>
  </si>
  <si>
    <t>081-13-33</t>
  </si>
  <si>
    <t>Сжим ответвительный У-870М (95-150 : 16-50 мм2) IP20 HLT</t>
  </si>
  <si>
    <t>081-13-34</t>
  </si>
  <si>
    <t>Сжим ответвительный У-871М (95-150 : 50-95 мм2) IP20 HLT</t>
  </si>
  <si>
    <t>081-13-35</t>
  </si>
  <si>
    <t>Сжим ответвительный У-872М (95-150 : 95-120 мм2) IP20 HLT</t>
  </si>
  <si>
    <t>081-03-21</t>
  </si>
  <si>
    <t>Шина PE "земля" в корп изол на DIN-рейку ШНИ-6х9-7-К-зеленая HLT</t>
  </si>
  <si>
    <t>4670042790434</t>
  </si>
  <si>
    <t>081-05-02</t>
  </si>
  <si>
    <t>Шина PE "земля" в корп изол на DIN-рейку ШНИ-6х9-10-К-зеленая HLT</t>
  </si>
  <si>
    <t>4670042790441</t>
  </si>
  <si>
    <t>081-03-22</t>
  </si>
  <si>
    <t>Шина PE "земля" в корп изол на DIN-рейку ШНИ-6х9-12-К-зеленая HLT</t>
  </si>
  <si>
    <t>4670042790458</t>
  </si>
  <si>
    <t>081-05-04</t>
  </si>
  <si>
    <t>Шина PE "земля" в корп изол на DIN-рейку ШНИ-6х9-15-К-зеленая HLT</t>
  </si>
  <si>
    <t>4670042790465</t>
  </si>
  <si>
    <t>081-05-011</t>
  </si>
  <si>
    <t>Шина PE "земля" в корп изол на DIN-рейку ШНИ-6х9-7-К-синяя HLT</t>
  </si>
  <si>
    <t>081-05-012</t>
  </si>
  <si>
    <t>Шина PE "земля" в корп изол на DIN-рейку ШНИ-6х9-10-К-синяя HLT</t>
  </si>
  <si>
    <t>081-05-013</t>
  </si>
  <si>
    <t>Шина PE "земля" в корп изол на DIN-рейку ШНИ-6х9-12-К-синяя HLT</t>
  </si>
  <si>
    <t>081-05-014</t>
  </si>
  <si>
    <t>Шина PE "земля" в корп изол на DIN-рейку ШНИ-6х9-15-К-синяя HLT</t>
  </si>
  <si>
    <t>081-03-01</t>
  </si>
  <si>
    <t>Шина N "ноль" на DIN-изол ШНИ-6х9-4-Д-желтая HLT</t>
  </si>
  <si>
    <t>4670042791042</t>
  </si>
  <si>
    <t>081-03-02</t>
  </si>
  <si>
    <t>Шина N "ноль" на DIN-изол ШНИ-6х9-6-Д-желтая HLT</t>
  </si>
  <si>
    <t>4670042791059</t>
  </si>
  <si>
    <t>081-03-03</t>
  </si>
  <si>
    <t>Шина N "ноль" на DIN-изол ШНИ-6х9-8-Д-желтая HLT</t>
  </si>
  <si>
    <t>4670042791066</t>
  </si>
  <si>
    <t>081-03-04</t>
  </si>
  <si>
    <t>Шина N "ноль" на DIN-изол ШНИ-6х9-10-Д-желтая HLT</t>
  </si>
  <si>
    <t>4670042791073</t>
  </si>
  <si>
    <t>081-03-05</t>
  </si>
  <si>
    <t>Шина N "ноль" на DIN-изол ШНИ-6х9-12-Д-желтая HLT</t>
  </si>
  <si>
    <t>4670042791080</t>
  </si>
  <si>
    <t>081-03-06</t>
  </si>
  <si>
    <t>Шина N "ноль" на DIN-изол ШНИ-6х9-14-Д-желтая HLT</t>
  </si>
  <si>
    <t>4670042791097</t>
  </si>
  <si>
    <t>081-03-07</t>
  </si>
  <si>
    <t>Шина N "ноль" на DIN-изол ШНИ-6х9-16-Д-желтая HLT</t>
  </si>
  <si>
    <t>4670042791103</t>
  </si>
  <si>
    <t>081-03-41</t>
  </si>
  <si>
    <t>Шина N "ноль" на DIN-изол ШНИ-6х9-6-Д-синяя HLT</t>
  </si>
  <si>
    <t>27.05.2026</t>
  </si>
  <si>
    <t>081-03-42</t>
  </si>
  <si>
    <t>Шина N "ноль" на DIN-изол ШНИ-6х9-8-Д-синяя HLT</t>
  </si>
  <si>
    <t>081-03-44</t>
  </si>
  <si>
    <t>Шина N "ноль" на DIN-изол ШНИ-6х9-12-Д-синяя HLT</t>
  </si>
  <si>
    <t>081-03-45</t>
  </si>
  <si>
    <t>Шина N "ноль" на DIN-изол ШНИ-6х9-14-Д-синяя HLT</t>
  </si>
  <si>
    <t>081-03-12</t>
  </si>
  <si>
    <t>Шина N "ноль" на DIN-изол ШНИ-8х12-4-Д-желтая HLT</t>
  </si>
  <si>
    <t>081-03-13</t>
  </si>
  <si>
    <t>Шина N "ноль" на DIN-изол ШНИ-8х12-6-Д-желтая HLT</t>
  </si>
  <si>
    <t>4670042791158</t>
  </si>
  <si>
    <t>081-03-14</t>
  </si>
  <si>
    <t>Шина N "ноль" на DIN-изол ШНИ-8х12-8-Д-желтая HLT</t>
  </si>
  <si>
    <t>4670042791165</t>
  </si>
  <si>
    <t>081-03-15</t>
  </si>
  <si>
    <t>Шина N "ноль" на DIN-изол ШНИ-8х12-10-Д-желтая HLT</t>
  </si>
  <si>
    <t>4670042791172</t>
  </si>
  <si>
    <t>081-03-16</t>
  </si>
  <si>
    <t>Шина N "ноль" на DIN-изол ШНИ-8х12-12-Д-желтая HLT</t>
  </si>
  <si>
    <t>4670042791189</t>
  </si>
  <si>
    <t>081-03-17</t>
  </si>
  <si>
    <t>Шина N "ноль" на DIN-изол ШНИ-8х12-14-Д-желтая HLT</t>
  </si>
  <si>
    <t>081-03-126</t>
  </si>
  <si>
    <t>Шина N "ноль" на DIN-изол ШНИ-8х12-4-Д-синяя HLT</t>
  </si>
  <si>
    <t>4630076449852</t>
  </si>
  <si>
    <t>081-03-127</t>
  </si>
  <si>
    <t>Шина N "ноль" на DIN-изол ШНИ-8х12-6-Д-синяя HLT</t>
  </si>
  <si>
    <t>4630076449791</t>
  </si>
  <si>
    <t>081-03-128</t>
  </si>
  <si>
    <t>Шина N "ноль" на DIN-изол ШНИ-8х12-8-Д-синяя HLT</t>
  </si>
  <si>
    <t>4630076449807</t>
  </si>
  <si>
    <t>081-03-129</t>
  </si>
  <si>
    <t>Шина N "ноль" на DIN-изол ШНИ-8х12-10-Д-синяя HLT</t>
  </si>
  <si>
    <t>4630076449814</t>
  </si>
  <si>
    <t>081-03-130</t>
  </si>
  <si>
    <t>Шина N "ноль" на DIN-изол ШНИ-8х12-12-Д-синяя HLT</t>
  </si>
  <si>
    <t>4630076449821</t>
  </si>
  <si>
    <t>081-03-131</t>
  </si>
  <si>
    <t>Шина N "ноль" на DIN-изол ШНИ-8х12-14-Д-синяя HLT</t>
  </si>
  <si>
    <t>4630076449838</t>
  </si>
  <si>
    <t>081-03-132</t>
  </si>
  <si>
    <t>Шина N "ноль" на DIN-изол ШНИ-8х12-16-Д-синяя HLT</t>
  </si>
  <si>
    <t>4630076449845</t>
  </si>
  <si>
    <t>Шина на DIN-изоляторе типа "стойка"</t>
  </si>
  <si>
    <t>081-03-55</t>
  </si>
  <si>
    <t>Шина N "ноль" на DIN-изол тип "Стойка" ШНИ-6х9-7-синяя HLT</t>
  </si>
  <si>
    <t>081-03-56</t>
  </si>
  <si>
    <t>Шина N "ноль" на DIN-изол тип "Стойка" ШНИ-6х9-8-синяя HLT</t>
  </si>
  <si>
    <t>081-03-58</t>
  </si>
  <si>
    <t>Шина N "ноль" на DIN-изол тип "Стойка" ШНИ-6х9-10-синяя HLT</t>
  </si>
  <si>
    <t>081-03-59</t>
  </si>
  <si>
    <t>Шина N "ноль" на DIN-изол тип "Стойка" ШНИ-6х9-12-синяя HLT</t>
  </si>
  <si>
    <t>081-03-61</t>
  </si>
  <si>
    <t>Шина N "ноль" на DIN-изол тип "Стойка" ШНИ-6х9-15-синяя HLT</t>
  </si>
  <si>
    <t>081-03-070</t>
  </si>
  <si>
    <t>Шина N "ноль" на DIN-изол тип "Стойка" ШНИ-6х9-7-зеленая HLT</t>
  </si>
  <si>
    <t>081-03-071</t>
  </si>
  <si>
    <t>Шина N "ноль" на DIN-изол тип "Стойка" ШНИ-6х9-8-зеленая HLT</t>
  </si>
  <si>
    <t>081-03-072</t>
  </si>
  <si>
    <t>Шина N "ноль" на DIN-изол тип "Стойка" ШНИ-6х9-10-зеленая HLT</t>
  </si>
  <si>
    <t>081-03-073</t>
  </si>
  <si>
    <t>Шина N "ноль" на DIN-изол тип "Стойка" ШНИ-6х9-12-зеленая HLT</t>
  </si>
  <si>
    <t>081-03-075</t>
  </si>
  <si>
    <t>Шина N "ноль" на DIN-изол тип "Стойка" ШНИ-6х9-15-зеленая HLT</t>
  </si>
  <si>
    <t>081-04-01</t>
  </si>
  <si>
    <t>Шина N "ноль" в комб DIN-изол "Стойка" ШНИ-8х12-6-КС-синяя HLT</t>
  </si>
  <si>
    <t>081-04-02</t>
  </si>
  <si>
    <t>Шина N "ноль" в комб DIN-изол "Стойка" ШНИ-8х12-8-КС-синяя HLT</t>
  </si>
  <si>
    <t>081-04-03</t>
  </si>
  <si>
    <t>Шина N "ноль" в комб DIN-изол "Стойка" ШНИ-8х12-10-КС-синяя HLT</t>
  </si>
  <si>
    <t>081-04-04</t>
  </si>
  <si>
    <t>Шина N "ноль" в комб DIN-изол "Стойка" ШНИ-8х12-12-КС-синяя HLT</t>
  </si>
  <si>
    <t>081-04-05</t>
  </si>
  <si>
    <t>Шина N "ноль" в комб DIN-изол "Стойка" ШНИ-8х12-14-КС-синяя HLT</t>
  </si>
  <si>
    <t>081-04-06</t>
  </si>
  <si>
    <t>Шина N "ноль" в комб DIN-изол "Стойка" ШНИ-8х12-16-КС-синяя HLT</t>
  </si>
  <si>
    <t>081-04-021</t>
  </si>
  <si>
    <t>Шина "N" нулевая в изоляторе ШНИ-6х9-4-КС-синяя HLT</t>
  </si>
  <si>
    <t>081-04-022</t>
  </si>
  <si>
    <t>Шина "N" нулевая в изоляторе ШНИ-6х9-6-КС-синяя HLT</t>
  </si>
  <si>
    <t>081-04-023</t>
  </si>
  <si>
    <t>Шина "N" нулевая в изоляторе ШНИ-6х9-8-КС-синяя HLT</t>
  </si>
  <si>
    <t>081-04-024</t>
  </si>
  <si>
    <t>Шина "N" нулевая в изоляторе ШНИ-6х9-10-КС-синяя HLT</t>
  </si>
  <si>
    <t>081-04-025</t>
  </si>
  <si>
    <t>Шина "N" нулевая в изоляторе ШНИ-6х9-12-КС-синяя HLT</t>
  </si>
  <si>
    <t>081-04-015</t>
  </si>
  <si>
    <t>Шина "N" нулевая в изоляторе ШНИ-8х12-4-КС-синяя HLT</t>
  </si>
  <si>
    <t>081-04-016</t>
  </si>
  <si>
    <t>Шина "N" нулевая в изоляторе ШНИ-8х12-6-КС-синяя HLT</t>
  </si>
  <si>
    <t>081-04-017</t>
  </si>
  <si>
    <t>Шина "N" нулевая в изоляторе ШНИ-8х12-8-КС-синяя HLT</t>
  </si>
  <si>
    <t>081-04-018</t>
  </si>
  <si>
    <t>Шина "N" нулевая в изоляторе ШНИ-8х12-10-КС-синяя HLT</t>
  </si>
  <si>
    <t>081-04-019</t>
  </si>
  <si>
    <t>Шина "N" нулевая в изоляторе ШНИ-8х12-12-КС-синяя HLT</t>
  </si>
  <si>
    <r>
      <rPr>
        <b/>
        <sz val="10"/>
        <rFont val="Times New Roman"/>
        <charset val="204"/>
      </rPr>
      <t>Шина с двумя угловыми изоляторами 6</t>
    </r>
    <r>
      <rPr>
        <b/>
        <sz val="10"/>
        <rFont val="Arial"/>
        <charset val="204"/>
      </rPr>
      <t>×</t>
    </r>
    <r>
      <rPr>
        <b/>
        <sz val="10"/>
        <rFont val="Times New Roman"/>
        <charset val="204"/>
      </rPr>
      <t>9</t>
    </r>
  </si>
  <si>
    <t>081-01-01</t>
  </si>
  <si>
    <t>Шина N "ноль" на двух угловых  изол ШНИ-6х9-4-У2-синяя HLT</t>
  </si>
  <si>
    <t>081-01-02</t>
  </si>
  <si>
    <t>Шина N "ноль" на двух угловых  изол ШНИ-6х9-6-У2-синяя HLT</t>
  </si>
  <si>
    <t>4670042791349</t>
  </si>
  <si>
    <t>081-01-03</t>
  </si>
  <si>
    <t>Шина N "ноль" на двух угловых  изол ШНИ-6х9-8-У2-синяя HLT</t>
  </si>
  <si>
    <t>081-01-04</t>
  </si>
  <si>
    <t>Шина N "ноль" на двух угловых  изол ШНИ-6х9-10-У2-синяя HLT</t>
  </si>
  <si>
    <t>081-01-05</t>
  </si>
  <si>
    <t>Шина N "ноль" на двух угловых  изол ШНИ-6х9-12-У2-синяя HLT</t>
  </si>
  <si>
    <t>081-01-06</t>
  </si>
  <si>
    <t>Шина N "ноль" на двух угловых  изол ШНИ-6х9-14-У2-синяя HLT</t>
  </si>
  <si>
    <t>081-01-07</t>
  </si>
  <si>
    <t>Шина N "ноль" на двух угловых  изол ШНИ-6х9-16-У2-синяя HLT</t>
  </si>
  <si>
    <t>081-01-08</t>
  </si>
  <si>
    <t>Шина N "ноль" на двух угловых  изол ШНИ-6х9-18-У2-синяя HLT</t>
  </si>
  <si>
    <t>081-01-09</t>
  </si>
  <si>
    <t>Шина N "ноль" на двух угловых  изол ШНИ-6х9-20-У2-синяя HLT</t>
  </si>
  <si>
    <t>4670042795774</t>
  </si>
  <si>
    <t>081-01-10</t>
  </si>
  <si>
    <t>Шина N "ноль" на двух угловых  изол ШНИ-6х9-22-У2-синяя HLT</t>
  </si>
  <si>
    <t>081-01-11</t>
  </si>
  <si>
    <t>Шина N "ноль" на двух угловых  изол ШНИ-6х9-24-У2-синяя HLT</t>
  </si>
  <si>
    <t>081-01-40</t>
  </si>
  <si>
    <t>Шина N "ноль" на двух угловых  изол ШНИ-6х9-4-У2-желтая HLT</t>
  </si>
  <si>
    <t>081-01-41</t>
  </si>
  <si>
    <t>Шина N "ноль" на двух угловых  изол ШНИ-6х9-6-У2-желтая HLT</t>
  </si>
  <si>
    <t>081-01-42</t>
  </si>
  <si>
    <t>Шина N "ноль" на двух угловых  изол ШНИ-6х9-8-У2-желтая HLT</t>
  </si>
  <si>
    <t>081-01-43</t>
  </si>
  <si>
    <t>Шина N "ноль" на двух угловых  изол ШНИ-6х9-10-У2-желтая HLT</t>
  </si>
  <si>
    <t>081-01-44</t>
  </si>
  <si>
    <t>Шина N "ноль" на двух угловых  изол ШНИ-6х9-12-У2-желтая HLT</t>
  </si>
  <si>
    <t>081-01-45</t>
  </si>
  <si>
    <t>Шина N "ноль" на двух угловых  изол ШНИ-6х9-14-У2-желтая HLT</t>
  </si>
  <si>
    <t>081-01-46</t>
  </si>
  <si>
    <t>Шина N "ноль" на двух угловых  изол ШНИ-6х9-16-У2-желтая HLT</t>
  </si>
  <si>
    <t>081-01-47</t>
  </si>
  <si>
    <t>Шина N "ноль" на двух угловых  изол ШНИ-6х9-18-У2-желтая HLT</t>
  </si>
  <si>
    <t>081-01-48</t>
  </si>
  <si>
    <t>Шина N "ноль" на двух угловых  изол ШНИ-6х9-20-У2-желтая HLT</t>
  </si>
  <si>
    <t>081-01-49</t>
  </si>
  <si>
    <t>Шина N "ноль" на двух угловых  изол ШНИ-6х9-22-У2-желтая HLT</t>
  </si>
  <si>
    <t>081-01-50</t>
  </si>
  <si>
    <t>Шина N "ноль" на двух угловых  изол ШНИ-6х9-24-У2-желтая HLT</t>
  </si>
  <si>
    <r>
      <rPr>
        <b/>
        <sz val="10"/>
        <rFont val="Times New Roman"/>
        <charset val="204"/>
      </rPr>
      <t>Шина с двумя угловыми изоляторами 8</t>
    </r>
    <r>
      <rPr>
        <b/>
        <sz val="10"/>
        <rFont val="Arial"/>
        <charset val="204"/>
      </rPr>
      <t>×</t>
    </r>
    <r>
      <rPr>
        <b/>
        <sz val="10"/>
        <rFont val="Times New Roman"/>
        <charset val="204"/>
      </rPr>
      <t>12</t>
    </r>
  </si>
  <si>
    <t>081-01-20</t>
  </si>
  <si>
    <t>Шина N "ноль" на двух угловых изол ШНИ-8х12-4-У2-синяя HLT</t>
  </si>
  <si>
    <t>081-01-21</t>
  </si>
  <si>
    <t>Шина N "ноль" на двух угловых изол ШНИ-8х12-6-У2-синяя HLT</t>
  </si>
  <si>
    <t>081-01-22</t>
  </si>
  <si>
    <t>Шина N "ноль" на двух угловых изол ШНИ-8х12-8-У2-синяя HLT</t>
  </si>
  <si>
    <t>081-01-23</t>
  </si>
  <si>
    <t>Шина N "ноль" на двух угловых изол ШНИ-8х12-10-У2-синяя HLT</t>
  </si>
  <si>
    <t>081-01-24</t>
  </si>
  <si>
    <t>Шина N "ноль" на двух угловых изол ШНИ-8х12-12-У2-синяя HLT</t>
  </si>
  <si>
    <t>081-01-25</t>
  </si>
  <si>
    <t>Шина N "ноль" на двух угловых изол ШНИ-8х12-14-У2-синяя HLT</t>
  </si>
  <si>
    <t>081-01-26</t>
  </si>
  <si>
    <t>Шина N "ноль" на двух угловых изол ШНИ-8х12-16-У2-синяя HLT</t>
  </si>
  <si>
    <t>081-01-27</t>
  </si>
  <si>
    <t>Шина N "ноль" на двух угловых изол ШНИ-8х12-18-У2-синяя HLT</t>
  </si>
  <si>
    <t>081-01-28</t>
  </si>
  <si>
    <t>Шина N "ноль" на двух угловых изол ШНИ-8х12-20-У2-синяя HLT</t>
  </si>
  <si>
    <t>081-01-29</t>
  </si>
  <si>
    <t>Шина N "ноль" на двух угловых изол ШНИ-8х12-22-У2-синяя HLT</t>
  </si>
  <si>
    <t>081-01-30</t>
  </si>
  <si>
    <t>Шина N "ноль" на двух угловых изол ШНИ-8х12-24-У2-синяя HLT</t>
  </si>
  <si>
    <t>081-01-60</t>
  </si>
  <si>
    <t>Шина PE "земля" на двух угловых изол ШНИ-8х12-4-У2-желтая HLT</t>
  </si>
  <si>
    <t>081-01-61</t>
  </si>
  <si>
    <t>Шина PE "земля" на двух угловых изол ШНИ-8х12-6-У2-желтая HLT</t>
  </si>
  <si>
    <t>081-01-62</t>
  </si>
  <si>
    <t>Шина PE "земля" на двух угловых изол ШНИ-8х12-8-У2-желтая HLT</t>
  </si>
  <si>
    <t>081-01-63</t>
  </si>
  <si>
    <t>Шина PE "земля" на двух угловых изол ШНИ-8х12-10-У2-желтая HLT</t>
  </si>
  <si>
    <t>081-01-64</t>
  </si>
  <si>
    <t>Шина PE "земля" на двух угловых изол ШНИ-8х12-12-У2-желтая HLT</t>
  </si>
  <si>
    <t>081-01-65</t>
  </si>
  <si>
    <t>Шина PE "земля" на двух угловых изол ШНИ-8х12-14-У2-желтая HLT</t>
  </si>
  <si>
    <t>081-01-66</t>
  </si>
  <si>
    <t>Шина PE "земля" на двух угловых изол ШНИ-8х12-16-У2-желтая HLT</t>
  </si>
  <si>
    <t>081-01-67</t>
  </si>
  <si>
    <t>Шина PE "земля" на двух угловых изол ШНИ-8х12-18-У2-желтая HLT</t>
  </si>
  <si>
    <t>081-01-68</t>
  </si>
  <si>
    <t>Шина PE "земля" на двух угловых изол ШНИ-8х12-20-У2-желтая HLT</t>
  </si>
  <si>
    <t>081-01-69</t>
  </si>
  <si>
    <t>Шина PE "земля" на двух угловых изол ШНИ-8х12-22-У2-желтая HLT</t>
  </si>
  <si>
    <t>081-01-70</t>
  </si>
  <si>
    <t>Шина PE "земля" на двух угловых изол ШНИ-8х12-24-У2-желтая HLT</t>
  </si>
  <si>
    <t>081-01-100</t>
  </si>
  <si>
    <t>Шина N "ноль" на одном угловом изол ШНИ-6х9-4-У1-синяя HLT</t>
  </si>
  <si>
    <t>081-01-101</t>
  </si>
  <si>
    <t>Шина N "ноль" на одном угловом изол ШНИ-6х9-6-У1-синяя HLT</t>
  </si>
  <si>
    <t>081-01-102</t>
  </si>
  <si>
    <t>Шина N "ноль" на одном угловом изол ШНИ-6х9-8-У1-синяя HLT</t>
  </si>
  <si>
    <t>081-01-103</t>
  </si>
  <si>
    <t>Шина N "ноль" на одном угловом изол ШНИ-6х9-10-У1-синяя HLT</t>
  </si>
  <si>
    <t>081-01-104</t>
  </si>
  <si>
    <t>Шина N "ноль" на одном угловом изол ШНИ-6х9-12-У1-синяя HLT</t>
  </si>
  <si>
    <t>081-01-105</t>
  </si>
  <si>
    <t>Шина N "ноль" на одном угловом изол ШНИ-6х9-14-У1-синяя HLT</t>
  </si>
  <si>
    <t>081-01-130</t>
  </si>
  <si>
    <t>Шина PE "ноль" на одном угловом изол ШНИ-6х9-4-У1-желтая HLT</t>
  </si>
  <si>
    <t>081-01-131</t>
  </si>
  <si>
    <t>Шина PE "ноль" на одном угловом изол ШНИ-6х9-6-У1-желтая HLT</t>
  </si>
  <si>
    <t>081-01-132</t>
  </si>
  <si>
    <t>Шина PE "ноль" на одном угловом изол ШНИ-6х9-8-У1-желтая HLT</t>
  </si>
  <si>
    <t>081-01-133</t>
  </si>
  <si>
    <t>Шина PE "ноль" на одном угловом изол ШНИ-6х9-10-У1-желтая HLT</t>
  </si>
  <si>
    <t>081-01-134</t>
  </si>
  <si>
    <t>Шина PE "ноль" на одном угловом изол ШНИ-6х9-12-У1-желтая HLT</t>
  </si>
  <si>
    <t>081-01-135</t>
  </si>
  <si>
    <t>Шина PE "ноль" на одном угловом изол ШНИ-6х9-14-У1-желтая HLT</t>
  </si>
  <si>
    <t>Шина на DIN-изоляторе типа "стойка" (розн. упак.)</t>
  </si>
  <si>
    <t>081-03-200</t>
  </si>
  <si>
    <t>Шина N "ноль" на DIN-изол тип "Стойка" ШНИ-6х9-7-синяя (уп/1 шт.) HLT</t>
  </si>
  <si>
    <t>уп.</t>
  </si>
  <si>
    <t>081-03-201</t>
  </si>
  <si>
    <t>Шина N "ноль" на DIN-изол тип "Стойка" ШНИ-6х9-8-синяя (уп/1 шт.) HLT</t>
  </si>
  <si>
    <t>081-03-202</t>
  </si>
  <si>
    <t>Шина N "ноль" на DIN-изол тип "Стойка" ШНИ-6х9-10-синяя (уп/1 шт.) HLT</t>
  </si>
  <si>
    <t>081-03-203</t>
  </si>
  <si>
    <t>Шина N "ноль" на DIN-изол тип "Стойка" ШНИ-6х9-12-синяя (уп/1 шт.) HLT</t>
  </si>
  <si>
    <t>081-03-204</t>
  </si>
  <si>
    <t>Шина N "ноль" на DIN-изол тип "Стойка" ШНИ-6х9-7-зеленая (уп/1 шт.) HLT</t>
  </si>
  <si>
    <t>081-03-205</t>
  </si>
  <si>
    <t>Шина N "ноль" на DIN-изол тип "Стойка" ШНИ-6х9-8-зеленая (уп/1 шт.) HLT</t>
  </si>
  <si>
    <t>081-03-206</t>
  </si>
  <si>
    <t>Шина N "ноль" на DIN-изол тип "Стойка" ШНИ-6х9-10-зеленая (уп/1 шт.) HLT</t>
  </si>
  <si>
    <t>081-03-207</t>
  </si>
  <si>
    <t>Шина N "ноль" на DIN-изол тип "Стойка" ШНИ-6х9-12-зеленая (уп/1 шт.) HLT</t>
  </si>
  <si>
    <t>Шина на DIN-изоляторе (розн. упак.)</t>
  </si>
  <si>
    <t>081-03-050</t>
  </si>
  <si>
    <t>Шина N "ноль" на DIN-изол ШНИ-6х9-4-Д-желтая (уп/1 шт.) HLT</t>
  </si>
  <si>
    <t>081-03-051</t>
  </si>
  <si>
    <t>Шина N "ноль" на DIN-изол ШНИ-6х9-6-Д-желтая (уп/1 шт.) HLT</t>
  </si>
  <si>
    <t>081-03-052</t>
  </si>
  <si>
    <t>Шина N "ноль" на DIN-изол ШНИ-6х9-8-Д-желтая (уп/1 шт.) HLT</t>
  </si>
  <si>
    <t>081-03-053</t>
  </si>
  <si>
    <t>Шина N "ноль" на DIN-изол ШНИ-6х9-10-Д-желтая (уп/1 шт.) HLT</t>
  </si>
  <si>
    <t>081-03-054</t>
  </si>
  <si>
    <t>Шина N "ноль" на DIN-изол ШНИ-6х9-6-Д-синяя (уп/1 шт.) HLT</t>
  </si>
  <si>
    <t>081-03-055</t>
  </si>
  <si>
    <t>Шина N "ноль" на DIN-изол ШНИ-6х9-8-Д-синяя (уп/1 шт.) HLT</t>
  </si>
  <si>
    <t>081-03-056</t>
  </si>
  <si>
    <t>Шина N "ноль" на DIN-изол ШНИ-6х9-12-Д-синяя (уп/1 шт.) HLT</t>
  </si>
  <si>
    <t>081-01-024</t>
  </si>
  <si>
    <t>Шина N "ноль" на двух угловых изол ШНИ-6х9-6-У2-синяя (уп/1 шт.)  HLT</t>
  </si>
  <si>
    <t>081-01-025</t>
  </si>
  <si>
    <t>Шина N "ноль" на двух угловых изол ШНИ-6х9-8-У2-синяя (уп/1 шт.)  HLT</t>
  </si>
  <si>
    <t>081-01-028</t>
  </si>
  <si>
    <t>Шина N "ноль" на двух угловых изол ШНИ-6х9-14-У2-синяя (уп/1 шт.)  HLT</t>
  </si>
  <si>
    <t>081-01-80</t>
  </si>
  <si>
    <t>Шина N "ноль" на двух угл. изол. 200А ШНИ-9х18-12-L2-У2 синяя HLT</t>
  </si>
  <si>
    <t>081-01-81</t>
  </si>
  <si>
    <t>Шина N "ноль" на двух угл. изол. 200А ШНИ-9х18-24-L2-У2 синяя HLT</t>
  </si>
  <si>
    <t>081-01-82</t>
  </si>
  <si>
    <t>Шина N "ноль" на двух угл. изол. 200А ШНИ-9х18-36-L2-У2 синяя HLT</t>
  </si>
  <si>
    <t>081-01-83</t>
  </si>
  <si>
    <t>Шина N "ноль" на двух угл. изол. 200А ШНИ-9х18-48-L2-У2 синяя HLT</t>
  </si>
  <si>
    <t>081-01-84</t>
  </si>
  <si>
    <t>Шина N "ноль" на двух угл. изол. 200А ШНИ-9х18-60-L2-У2 синяя HLT</t>
  </si>
  <si>
    <t>081-01-85</t>
  </si>
  <si>
    <t>Шина N "ноль" на двух угл. изол. 200А ШНИ-9х18-72-L2-У2 синяя HLT</t>
  </si>
  <si>
    <t>081-09-01</t>
  </si>
  <si>
    <t>Шина PEN "земля-ноль"6х9мм 4/1 (4групп/крепеж по центру) HLT</t>
  </si>
  <si>
    <t>081-09-02</t>
  </si>
  <si>
    <t>Шина PEN "земля-ноль"6х9мм 6/1 (6групп/крепеж по центру) HLT</t>
  </si>
  <si>
    <t>081-09-03</t>
  </si>
  <si>
    <t>Шина PEN "земля-ноль"6х9мм 8/1 (8групп/крепеж по центру) HLT</t>
  </si>
  <si>
    <t>081-09-04</t>
  </si>
  <si>
    <t>Шина PEN "земля-ноль"6х9мм 10/1 (10 групп/крепеж по центру) HLT</t>
  </si>
  <si>
    <t>081-09-05</t>
  </si>
  <si>
    <t>Шина PEN "земля-ноль"6х9мм 12/1 (12 групп/крепеж по центру) HLT</t>
  </si>
  <si>
    <t>081-09-06</t>
  </si>
  <si>
    <t>Шина PEN "земля-ноль"6х9мм 14/1 (14групп/крепеж по центру) HLT</t>
  </si>
  <si>
    <t>081-09-07</t>
  </si>
  <si>
    <t>Шина PEN "земля-ноль"6х9мм 16/1 (16 групп/крепеж по центру) HLT</t>
  </si>
  <si>
    <t>081-09-08</t>
  </si>
  <si>
    <t>Шина PEN "земля-ноль"6х9мм 18/1 (18 групп/крепеж по центру) HLT</t>
  </si>
  <si>
    <t>081-09-09</t>
  </si>
  <si>
    <t>Шина PEN "земля-ноль"6х9мм 20/1 (20 групп/крепеж по центру) HLT</t>
  </si>
  <si>
    <t>081-09-10</t>
  </si>
  <si>
    <t>Шина PEN "земля-ноль"6х9мм 22/1 (22 группы/крепеж по центру) HLT</t>
  </si>
  <si>
    <t>081-09-11</t>
  </si>
  <si>
    <t>Шина PEN "земля-ноль"6х9мм 24/1 (24 группы/крепеж по центру) HLT</t>
  </si>
  <si>
    <t>081-09-23</t>
  </si>
  <si>
    <t>Шина PEN "земля-ноль" 6х9мм 4/2 (4группы/креп по краям) HLT</t>
  </si>
  <si>
    <t>081-09-24</t>
  </si>
  <si>
    <t>Шина PEN "земля-ноль" 6х9мм 6/2 (6групп/креп по краям) HLT</t>
  </si>
  <si>
    <t>081-09-25</t>
  </si>
  <si>
    <t>Шина PEN "земля-ноль" 6х9мм 8/2 (8групп/креп по краям) HLT</t>
  </si>
  <si>
    <t>081-09-26</t>
  </si>
  <si>
    <t>Шина PEN "земля-ноль" 6х9мм 10/2 (10групп/креп по краям) HLT</t>
  </si>
  <si>
    <t>081-09-27</t>
  </si>
  <si>
    <t>Шина PEN "земля-ноль" 6х9мм 12/2 (12групп/креп по краям) HLT</t>
  </si>
  <si>
    <t>081-09-28</t>
  </si>
  <si>
    <t>Шина PEN "земля-ноль" 6х9мм 14/2 (14групп/креп по краям) HLT</t>
  </si>
  <si>
    <t>081-09-29</t>
  </si>
  <si>
    <t>Шина PEN "земля-ноль" 6х9мм 16/2 (16групп/креп по краям) HLT</t>
  </si>
  <si>
    <t>081-09-30</t>
  </si>
  <si>
    <t>Шина PEN "земля-ноль" 6х9мм 18/2 (18групп/креп по краям) HLT</t>
  </si>
  <si>
    <t>081-09-31</t>
  </si>
  <si>
    <t>Шина PEN "земля-ноль" 6х9мм 20/2 (20групп/креп по краям) HLT</t>
  </si>
  <si>
    <t>081-09-32</t>
  </si>
  <si>
    <t>Шина PEN "земля-ноль" 6х9мм 22/2 (22групп/креп по краям) HLT</t>
  </si>
  <si>
    <t>081-09-33</t>
  </si>
  <si>
    <t>Шина PEN "земля-ноль" 6х9мм 24/2 (24групп/креп по краям) HLT</t>
  </si>
  <si>
    <t>081-09-45</t>
  </si>
  <si>
    <t>Шина PEN "земля-ноль" 6х9мм 168/2 1000 мм (168 4групп/креп по краям) HLT</t>
  </si>
  <si>
    <t>081-09-12</t>
  </si>
  <si>
    <t>Шина PEN "земля-ноль"8x12мм 4/1 (4 группы/крепеж по центру) HLT</t>
  </si>
  <si>
    <t>081-09-13</t>
  </si>
  <si>
    <t>Шина PEN "земля-ноль"8x12мм 6/1 (6 групп/крепеж по центру) HLT</t>
  </si>
  <si>
    <t>081-09-14</t>
  </si>
  <si>
    <t>Шина PEN "земля-ноль"8x12мм 8/1 (8 групп/крепеж по центру) HLT</t>
  </si>
  <si>
    <t>081-09-15</t>
  </si>
  <si>
    <t>Шина PEN "земля-ноль"8x12мм 10/1 (10 групп/крепеж по центру) HLT</t>
  </si>
  <si>
    <t>081-09-16</t>
  </si>
  <si>
    <t>Шина PEN "земля-ноль"8x12мм 12/1 (12 групп/крепеж по центру) HLT</t>
  </si>
  <si>
    <t>081-09-17</t>
  </si>
  <si>
    <t>Шина PEN "земля-ноль"8x12мм 14/1 (14групп/крепеж по центру) HLT</t>
  </si>
  <si>
    <t>081-09-18</t>
  </si>
  <si>
    <t>Шина PEN "земля-ноль"8x12мм 16/1 (16 групп/крепеж по центру) HLT</t>
  </si>
  <si>
    <t>081-09-19</t>
  </si>
  <si>
    <t>Шина PEN "земля-ноль"8x12мм 18/1 (18 групп/крепеж по центру) HLT</t>
  </si>
  <si>
    <t>081-09-20</t>
  </si>
  <si>
    <t>Шина PEN "земля-ноль"8x12мм 20/1 (20 групп/крепеж по центру) HLT</t>
  </si>
  <si>
    <t>081-09-21</t>
  </si>
  <si>
    <t>Шина PEN "земля-ноль"8x12мм 22/1 (22 группы/крепеж по центру) HLT</t>
  </si>
  <si>
    <t>081-09-22</t>
  </si>
  <si>
    <t>Шина PEN "земля-ноль"8x12мм 24/1 (24 группы/крепеж по центру) HLT</t>
  </si>
  <si>
    <t>081-09-34</t>
  </si>
  <si>
    <t>Шина PEN "земля-ноль"8x12мм 4/2 (4 группы/крепеж по краям) HLT</t>
  </si>
  <si>
    <t>081-09-35</t>
  </si>
  <si>
    <t>Шина PEN "земля-ноль"8x12мм 6/2 (6 групп/крепеж по краям) HLT</t>
  </si>
  <si>
    <t>081-09-36</t>
  </si>
  <si>
    <t>Шина PEN "земля-ноль"8x12мм 8/2 (8 групп/крепеж по краям) HLT</t>
  </si>
  <si>
    <t>081-09-37</t>
  </si>
  <si>
    <t>Шина PEN "земля-ноль"8x12мм 10/2 (10 групп/крепеж по краям) HLT</t>
  </si>
  <si>
    <t>081-09-38</t>
  </si>
  <si>
    <t>Шина PEN "земля-ноль"8x12мм 12/2 (12 групп/крепеж по краям) HLT</t>
  </si>
  <si>
    <t>081-09-39</t>
  </si>
  <si>
    <t>Шина PEN "земля-ноль"8x12мм 14/2 (14групп/крепеж по краям) HLT</t>
  </si>
  <si>
    <t>081-09-40</t>
  </si>
  <si>
    <t>Шина PEN "земля-ноль"8x12мм 16/2 (16 групп/крепеж по краям) HLT</t>
  </si>
  <si>
    <t>081-09-41</t>
  </si>
  <si>
    <t>Шина PEN "земля-ноль"8x12мм 18/2 (18 групп/крепеж по краям) HLT</t>
  </si>
  <si>
    <t>081-09-42</t>
  </si>
  <si>
    <t>Шина PEN "земля-ноль"8x12мм 20/2 (20 групп/крепеж по краям) HLT</t>
  </si>
  <si>
    <t>081-09-43</t>
  </si>
  <si>
    <t>Шина PEN "земля-ноль"8x12мм 22/2 (22 группы/крепеж по краям) HLT</t>
  </si>
  <si>
    <t>081-09-44</t>
  </si>
  <si>
    <t>Шина PEN "земля-ноль"8x12мм 24/2 (24 группы/крепеж по краям) HLT</t>
  </si>
  <si>
    <t>081-09-089</t>
  </si>
  <si>
    <t>Шина PEN "земля-ноль"6х9мм 4/1 (8групп/крепеж по центру) никелированная HLT</t>
  </si>
  <si>
    <t>081-09-090</t>
  </si>
  <si>
    <t>Шина PEN "земля-ноль"6х9мм 6/1 (8групп/крепеж по центру) никелированная HLT</t>
  </si>
  <si>
    <t>081-09-091</t>
  </si>
  <si>
    <t>Шина PEN "земля-ноль"6х9мм 8/1 (8групп/крепеж по центру) никелированная HLT</t>
  </si>
  <si>
    <t>081-09-092</t>
  </si>
  <si>
    <t>Шина PEN "земля-ноль"6х9мм 10/1 (10 групп/крепеж по центру) никелированная HLT</t>
  </si>
  <si>
    <t>081-09-093</t>
  </si>
  <si>
    <t>Шина PEN "земля-ноль"6х9мм 12/1 (12 групп/крепеж по центру) никелированная HLT</t>
  </si>
  <si>
    <t>081-09-094</t>
  </si>
  <si>
    <t>Шина PEN "земля-ноль"6х9мм 14/1 (14групп/крепеж по центру) никелированная HLT</t>
  </si>
  <si>
    <t>081-09-095</t>
  </si>
  <si>
    <t>Шина PEN "земля-ноль"6х9мм 16/1 (12 групп/крепеж по центру) никелированная HLT</t>
  </si>
  <si>
    <t>081-09-096</t>
  </si>
  <si>
    <t>Шина PEN "земля-ноль"6х9мм 18/1 (18 групп/крепеж по центру) никелированная HLT</t>
  </si>
  <si>
    <t>081-09-097</t>
  </si>
  <si>
    <t>Шина PEN "земля-ноль"6х9мм 20/1 (20 групп/крепеж по центру) никелированная HLT</t>
  </si>
  <si>
    <t>081-09-098</t>
  </si>
  <si>
    <t>Шина PEN "земля-ноль"6х9мм 22/1 (22 группы/крепеж по центру) никелированная HLT</t>
  </si>
  <si>
    <t>081-09-099</t>
  </si>
  <si>
    <t>Шина PEN "земля-ноль"6х9мм 24/1 (24 группы/крепеж по центру) никелированная HLT</t>
  </si>
  <si>
    <t>081-09-113</t>
  </si>
  <si>
    <t>Шина PEN "земля-ноль" 6х9мм 8/2 (8групп/креп по краям) никелированная HLT</t>
  </si>
  <si>
    <t>081-09-116</t>
  </si>
  <si>
    <t>Шина PEN "земля-ноль" 6х9мм 14/2 (14групп/креп по краям) никелированная HLT</t>
  </si>
  <si>
    <t>081-03-141</t>
  </si>
  <si>
    <t>Шина N "ноль" на DIN-изол ШНИ-6х9-6-Д- никелированная синяя HLT</t>
  </si>
  <si>
    <t>081-03-142</t>
  </si>
  <si>
    <t>Шина N "ноль" на DIN-изол ШНИ-6х9-8-Д- никелированная синяя HLT</t>
  </si>
  <si>
    <t>081-03-143</t>
  </si>
  <si>
    <t>Шина N "ноль" на DIN-изол ШНИ-6х9-10-Д- никелированная синяя HLT</t>
  </si>
  <si>
    <t>081-03-144</t>
  </si>
  <si>
    <t>Шина N "ноль" на DIN-изол ШНИ-6х9-12-Д- никелированная синяя HLT</t>
  </si>
  <si>
    <t>081-03-145</t>
  </si>
  <si>
    <t>Шина N "ноль" на DIN-изол ШНИ-6х9-14-Д- никелированная синяя HLT</t>
  </si>
  <si>
    <t>081-03-148</t>
  </si>
  <si>
    <t>Шина N "ноль" на DIN-изол ШНИ-6х9-20-Д- никелированная синяя HLT</t>
  </si>
  <si>
    <t>081-03-149</t>
  </si>
  <si>
    <t>Шина N "ноль" на DIN-изол ШНИ-6х9-22-Д- никелированная синяя HLT</t>
  </si>
  <si>
    <t>081-03-150</t>
  </si>
  <si>
    <t>Шина N "ноль" на DIN-изол ШНИ-6х9-24-Д- никелированная синяя HLT</t>
  </si>
  <si>
    <t>081-03-152</t>
  </si>
  <si>
    <t>Шина N "ноль" на DIN-изол ШНИ-8х12-6-Д- никелированная синяя HLT</t>
  </si>
  <si>
    <t>081-03-153</t>
  </si>
  <si>
    <t>Шина N "ноль" на DIN-изол ШНИ-8х12-8-Д- никелированная синяя HLT</t>
  </si>
  <si>
    <t>081-03-154</t>
  </si>
  <si>
    <t>Шина N "ноль" на DIN-изол ШНИ-8х12-10-Д- никелированная синяя HLT</t>
  </si>
  <si>
    <t>081-03-155</t>
  </si>
  <si>
    <t>Шина N "ноль" на DIN-изол ШНИ-8х12-12-Д- никелированная синяя HLT</t>
  </si>
  <si>
    <t>081-03-170</t>
  </si>
  <si>
    <t>Шина N "ноль" на DIN-изол тип "Стойка" ШНИ-6х9-7 никелированная -синяя HLT</t>
  </si>
  <si>
    <t>081-03-171</t>
  </si>
  <si>
    <t>Шина N "ноль" на DIN-изол тип "Стойка" ШНИ-6х9-8 никелированная -синяя HLT</t>
  </si>
  <si>
    <t>081-03-172</t>
  </si>
  <si>
    <t>Шина N "ноль" на DIN-изол тип "Стойка" ШНИ-6х9-10 никелированная -синяя HLT</t>
  </si>
  <si>
    <t>081-03-173</t>
  </si>
  <si>
    <t>Шина N "ноль" на DIN-изол тип "Стойка" ШНИ-6х9-12 никелированная -синяя HLT</t>
  </si>
  <si>
    <t>081-03-175</t>
  </si>
  <si>
    <t>Шина N "ноль" на DIN-изол тип "Стойка" ШНИ-6х9-15 никелированная -синяя HLT</t>
  </si>
  <si>
    <t>081-01-111</t>
  </si>
  <si>
    <t>Шина N "ноль" на двух угловых  изол ШНИ-6х9-6-У2-никелированная синяя HLT</t>
  </si>
  <si>
    <t>4630076443171</t>
  </si>
  <si>
    <t>081-01-112</t>
  </si>
  <si>
    <t>Шина N "ноль" на двух угловых  изол ШНИ-6х9-8-У2-никелированная синяя HLT</t>
  </si>
  <si>
    <t>4630076443188</t>
  </si>
  <si>
    <t>081-01-113</t>
  </si>
  <si>
    <t>Шина N "ноль" на двух угловых  изол ШНИ-6х9-10-У2-никелированная синяя HLT</t>
  </si>
  <si>
    <t>081-01-114</t>
  </si>
  <si>
    <t>Шина N "ноль" на двух угловых  изол ШНИ-6х9-12-У2-никелированная синяя HLT</t>
  </si>
  <si>
    <t>081-01-115</t>
  </si>
  <si>
    <t>Шина N "ноль" на двух угловых  изол ШНИ-6х9-14-У2-никелированная синяя HLT</t>
  </si>
  <si>
    <t>081-01-118</t>
  </si>
  <si>
    <t>Шина N "ноль" на двух угловых  изол ШНИ-6х9-20-У2-никелированная синяя HLT</t>
  </si>
  <si>
    <t>4630076443225</t>
  </si>
  <si>
    <t>081-21-01</t>
  </si>
  <si>
    <t>Изолятор на DIN рейку желтый HLT</t>
  </si>
  <si>
    <t>EC001166</t>
  </si>
  <si>
    <t>081-21-02</t>
  </si>
  <si>
    <t>Изолятор на DIN рейку зелёный HLT</t>
  </si>
  <si>
    <t>081-21-03</t>
  </si>
  <si>
    <t>Изолятор на DIN рейку синий HLT</t>
  </si>
  <si>
    <t>081-21-04</t>
  </si>
  <si>
    <t>Изолятор угловой желтый HLT</t>
  </si>
  <si>
    <t>081-21-05</t>
  </si>
  <si>
    <t>Изолятор угловой зелёный HLT</t>
  </si>
  <si>
    <t>081-21-06</t>
  </si>
  <si>
    <t>Изолятор угловой синий HLT</t>
  </si>
  <si>
    <t>081-37-001</t>
  </si>
  <si>
    <t>Шлейф заземления плоский луженый ПЗ 10-150 M6 (10шт./уп) HLT</t>
  </si>
  <si>
    <t>EC002809</t>
  </si>
  <si>
    <t>081-37-002</t>
  </si>
  <si>
    <t>Шлейф заземления плоский луженый ПЗ 10-200 M6 (8шт./уп) HLT</t>
  </si>
  <si>
    <t>081-37-003</t>
  </si>
  <si>
    <t>Шлейф заземления плоский луженый ПЗ 10-300 M6 (6шт./уп) HLT</t>
  </si>
  <si>
    <t>081-37-004</t>
  </si>
  <si>
    <t>Шлейф заземления плоский луженый ПЗ 10-400 M6 (4шт./уп) HLT</t>
  </si>
  <si>
    <t>081-37-005</t>
  </si>
  <si>
    <t>Шлейф заземления плоский луженый ПЗ 10-500 M6 (2шт./уп) HLT</t>
  </si>
  <si>
    <t>081-37-006</t>
  </si>
  <si>
    <t>Шлейф заземления плоский луженый ПЗ 10-600 M6 (2шт./уп) HLT</t>
  </si>
  <si>
    <t>081-37-007</t>
  </si>
  <si>
    <t>Шлейф заземления плоский луженый ПЗ 10-800 M6 (2шт./уп) HLT</t>
  </si>
  <si>
    <t>081-37-008</t>
  </si>
  <si>
    <t>Шлейф заземления плоский луженый ПЗ 16-150 M8 (10шт./уп) HLT</t>
  </si>
  <si>
    <t>081-37-009</t>
  </si>
  <si>
    <t>Шлейф заземления плоский луженый ПЗ 16-200 M8 (6шт./уп) HLT</t>
  </si>
  <si>
    <t>081-37-010</t>
  </si>
  <si>
    <t>Шлейф заземления плоский луженый ПЗ 16-300 M8 (4шт./уп) HLT</t>
  </si>
  <si>
    <t>081-37-011</t>
  </si>
  <si>
    <t>Шлейф заземления плоский луженый ПЗ 16-400 M8 (4шт./уп) HLT</t>
  </si>
  <si>
    <t>081-37-012</t>
  </si>
  <si>
    <t>Шлейф заземления плоский луженый ПЗ 16-500 M8 (2шт./уп) HLT</t>
  </si>
  <si>
    <t>081-37-013</t>
  </si>
  <si>
    <t>Шлейф заземления плоский луженый ПЗ 16-600 M8 (2шт./уп) HLT</t>
  </si>
  <si>
    <t>081-37-014</t>
  </si>
  <si>
    <t>Шлейф заземления плоский луженый ПЗ 16-800 M8 (2шт./уп) HLT</t>
  </si>
  <si>
    <t>081-37-015</t>
  </si>
  <si>
    <t>Шлейф заземления плоский луженый ПЗ 25-150 M8 (4шт./уп) HLT</t>
  </si>
  <si>
    <t>081-37-016</t>
  </si>
  <si>
    <t>Шлейф заземления плоский луженый ПЗ 25-200 M8 (4шт./уп) HLT</t>
  </si>
  <si>
    <t>081-37-017</t>
  </si>
  <si>
    <t>Шлейф заземления плоский луженый ПЗ 25-300 M8 (2шт./уп) HLT</t>
  </si>
  <si>
    <t>081-37-018</t>
  </si>
  <si>
    <t>Шлейф заземления плоский луженый ПЗ 25-400 M8 (2шт./уп) HLT</t>
  </si>
  <si>
    <t>081-37-019</t>
  </si>
  <si>
    <t>Шлейф заземления плоский луженый ПЗ 25-500 M8 (2шт./уп) HLT</t>
  </si>
  <si>
    <t>081-37-020</t>
  </si>
  <si>
    <t>Шлейф заземления плоский луженый ПЗ 25-600 M8 (2шт./уп) HLT</t>
  </si>
  <si>
    <t>081-37-021</t>
  </si>
  <si>
    <t>Шлейф заземления плоский луженый ПЗ 25-800 M8 (2шт./уп) HLT</t>
  </si>
  <si>
    <t>081-37-022</t>
  </si>
  <si>
    <t>Шлейф заземления плоский луженый ПЗ 35-200 M8 (4шт./уп) HLT</t>
  </si>
  <si>
    <t>081-37-023</t>
  </si>
  <si>
    <t>Шлейф заземления плоский луженый ПЗ 35-300 M8 (4шт./уп) HLT</t>
  </si>
  <si>
    <t>081-37-024</t>
  </si>
  <si>
    <t>Шлейф заземления плоский луженый ПЗ 35-400 M8 (2шт./уп) HLT</t>
  </si>
  <si>
    <t>081-37-025</t>
  </si>
  <si>
    <t>Шлейф заземления плоский луженый ПЗ 35-500 M8 (2шт./уп) HLT</t>
  </si>
  <si>
    <t>081-37-026</t>
  </si>
  <si>
    <t>Шлейф заземления плоский луженый ПЗ 35-600 M8 (2шт./уп) HLT</t>
  </si>
  <si>
    <t>081-37-027</t>
  </si>
  <si>
    <t>Шлейф заземления плоский луженый ПЗ 35-800 M8 (2шт./уп) HLT</t>
  </si>
  <si>
    <t>084-11-10</t>
  </si>
  <si>
    <t>Шинный терминал 1-4 мм2 для медной шины 5мм HLT</t>
  </si>
  <si>
    <t>EC000001</t>
  </si>
  <si>
    <t>084-11-12</t>
  </si>
  <si>
    <t>Шинный терминал 2.5-16 мм2 для медной шины 5мм HLT</t>
  </si>
  <si>
    <t>084-11-11</t>
  </si>
  <si>
    <t>Шинный терминал 16-50 мм2 для медной шины 5мм HLT</t>
  </si>
  <si>
    <t>084-11-13</t>
  </si>
  <si>
    <t>Шинный терминал 35-70 мм2 для медной шины 5мм HLT</t>
  </si>
  <si>
    <t>084-11-14</t>
  </si>
  <si>
    <t>Шинный терминал 70-185 мм2 для медной шины 5мм HLT</t>
  </si>
  <si>
    <t>084-11-15</t>
  </si>
  <si>
    <t>Шинный терминал 1-4 мм2 для медной шины 10мм HLT</t>
  </si>
  <si>
    <t>084-11-17</t>
  </si>
  <si>
    <t>Шинный терминал 2.5-16 мм2 для медной шины 10мм HLT</t>
  </si>
  <si>
    <t>084-11-16</t>
  </si>
  <si>
    <t>Шинный терминал 16-50 мм2 для медной шины 10мм HLT</t>
  </si>
  <si>
    <t>084-11-18</t>
  </si>
  <si>
    <t>Шинный терминал 35-70 мм2 для медной шины 10мм HLT</t>
  </si>
  <si>
    <t>084-11-19</t>
  </si>
  <si>
    <t>Шинный терминал 70-185 мм2 для медной шины 10мм HLT</t>
  </si>
  <si>
    <t>Шина соединительная PIN</t>
  </si>
  <si>
    <t>081-13-01</t>
  </si>
  <si>
    <t>Шина соединительная типа PIN (штырь) 1Р 63А (дл.1м) HLT</t>
  </si>
  <si>
    <t>EC000215</t>
  </si>
  <si>
    <t>081-13-02</t>
  </si>
  <si>
    <t>Шина соединительная типа PIN (штырь) 2Р 63А (дл.1м) HLT</t>
  </si>
  <si>
    <t>081-13-03</t>
  </si>
  <si>
    <t>Шина соединительная типа PIN (штырь) 3Р 63А (дл.1м) HLT</t>
  </si>
  <si>
    <t>081-13-04</t>
  </si>
  <si>
    <t>Шина соединительная типа PIN (штырь) 4Р 63А (дл.1м) HLT</t>
  </si>
  <si>
    <t>081-13-05</t>
  </si>
  <si>
    <t>Шина соединительная типа PIN (штырь) 1Р 100А(дл.1м) HLT</t>
  </si>
  <si>
    <t>4670042790519</t>
  </si>
  <si>
    <t>081-13-06</t>
  </si>
  <si>
    <t>Шина соединительная типа PIN (штырь) 2Р 100А(дл.1м) HLT</t>
  </si>
  <si>
    <t>081-13-07</t>
  </si>
  <si>
    <t>Шина соединительная типа PIN (штырь) 3Р 100А(дл.1м) HLT</t>
  </si>
  <si>
    <t>081-13-08</t>
  </si>
  <si>
    <t>Шина соединительная типа PIN (штырь) 4Р 100А(дл.1м) HLT</t>
  </si>
  <si>
    <t>081-13-09</t>
  </si>
  <si>
    <t>Шина соединительная типа PIN (12 штырей) 1Р 63А 22 см  HLT</t>
  </si>
  <si>
    <t>081-13-11</t>
  </si>
  <si>
    <t>Шина соединительная типа PIN (12 штырей) 2Р 63А 22 см  HLT</t>
  </si>
  <si>
    <t>081-13-10</t>
  </si>
  <si>
    <t>Шина соединительная типа PIN (12 штырей) 3Р 63А 22 см  HLT</t>
  </si>
  <si>
    <t>Шина соединительная  FORK</t>
  </si>
  <si>
    <t>081-13-20</t>
  </si>
  <si>
    <t>Шина соединительная типа FORK (вилка) 1Р 63А(дл.1м) HLT</t>
  </si>
  <si>
    <t>081-13-21</t>
  </si>
  <si>
    <t>Шина соединительная типа FORK (вилка) 2Р 63А(дл.1м) HLT</t>
  </si>
  <si>
    <t>081-13-22</t>
  </si>
  <si>
    <t>Шина соединительная типа FORK (вилка) 3Р 63А(дл.1м) HLT</t>
  </si>
  <si>
    <t>081-13-23</t>
  </si>
  <si>
    <t>Шина соединительная типа FORK (вилка) 4Р 63А(дл.1м) HLT</t>
  </si>
  <si>
    <t>081-13-24</t>
  </si>
  <si>
    <t>Шина соединительная типа FORK (вилка) 1Р 100А(дл.1м) HLT</t>
  </si>
  <si>
    <t>081-13-25</t>
  </si>
  <si>
    <t>Шина соединительная типа FORK (вилка) 2Р 100А(дл.1м) HLT</t>
  </si>
  <si>
    <t>081-13-26</t>
  </si>
  <si>
    <t>Шина соединительная типа FORK (вилка) 3Р 100А(дл.1м) HLT</t>
  </si>
  <si>
    <t>081-13-27</t>
  </si>
  <si>
    <t>Шина соединительная типа FORK (вилка) 4Р 100А(дл.1м) HLT</t>
  </si>
  <si>
    <t>Шина соединительная  FORK-12 штырей</t>
  </si>
  <si>
    <t>081-13-012</t>
  </si>
  <si>
    <t>Шина соединительная типа FORK (12 вилка) 1Р 63А 22 см HLT</t>
  </si>
  <si>
    <t>4630076443003</t>
  </si>
  <si>
    <t>081-13-013</t>
  </si>
  <si>
    <t>Шина соединительная типа FORK (12 вилка) 2Р 63А 22 см HLT</t>
  </si>
  <si>
    <t>4630076443010</t>
  </si>
  <si>
    <t>081-13-014</t>
  </si>
  <si>
    <t>Шина соединительная типа FORK (12 вилка) 3Р 63А 22 см HLT</t>
  </si>
  <si>
    <t>4630076443027</t>
  </si>
  <si>
    <t>Шина соединительная PIN утолщенная</t>
  </si>
  <si>
    <t>081-13-015</t>
  </si>
  <si>
    <t>Шина соединительная типа PIN утолщенная (штырь) 1Р 63А (дл.1м) HLT</t>
  </si>
  <si>
    <t>081-13-016</t>
  </si>
  <si>
    <t>Шина соединительная типа PIN утолщенная (штырь) 2Р 63А (дл.1м)  HLT</t>
  </si>
  <si>
    <t>081-13-017</t>
  </si>
  <si>
    <t>Шина соединительная типа PIN утолщенная (штырь) 3Р 63А (дл.1м)  HLT</t>
  </si>
  <si>
    <t>081-13-018</t>
  </si>
  <si>
    <t>Шина соединительная типа PIN утолщенная (штырь) 4Р 63А(дл.1м) HLT</t>
  </si>
  <si>
    <t>081-13-040</t>
  </si>
  <si>
    <t>Клемма вводная для модульного оборудования КВМ 4-25мм2 (боковой ввод)  HLT</t>
  </si>
  <si>
    <t>EC000903</t>
  </si>
  <si>
    <t>081-13-041</t>
  </si>
  <si>
    <t>Клемма вводная для модульного оборудования КВМ 4-25мм2 (прямой ввод) HLT</t>
  </si>
  <si>
    <t>081-13-042</t>
  </si>
  <si>
    <t>Клемма вводная для модульного оборудования КВМ 4-25мм2 (прямой ввод удлиненная) HLT</t>
  </si>
  <si>
    <t>086-01-01</t>
  </si>
  <si>
    <t>Изолятор SM25 силовой Н25хD27xМ6мм HLT</t>
  </si>
  <si>
    <t>EC002357</t>
  </si>
  <si>
    <t>4670042792605</t>
  </si>
  <si>
    <t>086-01-02</t>
  </si>
  <si>
    <t>Изолятор SM30 силовой Н30хD27xМ6мм HLT</t>
  </si>
  <si>
    <t>4670042792612</t>
  </si>
  <si>
    <t>086-01-04</t>
  </si>
  <si>
    <t>Изолятор SM35 силовой H35xD32xM8мм HLT</t>
  </si>
  <si>
    <t>4670042792629</t>
  </si>
  <si>
    <t>086-01-05</t>
  </si>
  <si>
    <t>Изолятор SM40 силовой Н40хD40xМ8мм HLT</t>
  </si>
  <si>
    <t>4670042792636</t>
  </si>
  <si>
    <t>086-01-06</t>
  </si>
  <si>
    <t>Изолятор SM51 силовой H51xD35xM8мм HLT</t>
  </si>
  <si>
    <t>4670042792643</t>
  </si>
  <si>
    <t>086-01-07</t>
  </si>
  <si>
    <t>Изолятор SM60 силовой H60xD50xM10мм  HLT</t>
  </si>
  <si>
    <t>086-01-08</t>
  </si>
  <si>
    <t>Изолятор SM76 силовой H76xD50xM10мм HLT</t>
  </si>
  <si>
    <t>4670042792650</t>
  </si>
  <si>
    <t>086-01-10</t>
  </si>
  <si>
    <t>Изолятор SM25 силовой Н25хD27xМ6мм с болтом HLT</t>
  </si>
  <si>
    <t>4670042792667</t>
  </si>
  <si>
    <t>086-01-11</t>
  </si>
  <si>
    <t>Изолятор SM30 силовой Н30хD27xМ6мм с болтом HLT</t>
  </si>
  <si>
    <t>086-01-13</t>
  </si>
  <si>
    <t>Изолятор SM35 силовой H35xD32xM8мм с болтом HLT</t>
  </si>
  <si>
    <t>086-01-14</t>
  </si>
  <si>
    <t>Изолятор SM40 силовой Н40хD40xМ8мм с болтом HLT</t>
  </si>
  <si>
    <t>086-01-15</t>
  </si>
  <si>
    <t>Изолятор SM51 силовой H51xD35xM8мм с болтом HLT</t>
  </si>
  <si>
    <t>086-01-16</t>
  </si>
  <si>
    <t>Изолятор SM60 силовой H60xD50xM10мм с болтом HLT</t>
  </si>
  <si>
    <t>086-01-17</t>
  </si>
  <si>
    <t>Изолятор SM76 силовой H76xD50xM10мм с болтом HLT</t>
  </si>
  <si>
    <t>086-02-01</t>
  </si>
  <si>
    <t>Изолятор SM "Лесенка" 300А 6кВ 4x20мм HLT</t>
  </si>
  <si>
    <t>4670042792728</t>
  </si>
  <si>
    <t>086-02-02</t>
  </si>
  <si>
    <t>Изолятор SM "Лесенка" 450А 9кВ 4x30мм HLT</t>
  </si>
  <si>
    <t>4670042792735</t>
  </si>
  <si>
    <t>086-02-03</t>
  </si>
  <si>
    <t>Изолятор SM "Лесенка" 600А 12кВ 4x40мм HLT</t>
  </si>
  <si>
    <t>4670042792742</t>
  </si>
  <si>
    <t>086-02-04</t>
  </si>
  <si>
    <t>Изолятор SM "Лесенка" 700А 15кВ 4x30мм HLT</t>
  </si>
  <si>
    <t>4670042792759</t>
  </si>
  <si>
    <t>086-02-05</t>
  </si>
  <si>
    <t>Изолятор SM "Лесенка" 900А 18кВ 4x40мм HLT</t>
  </si>
  <si>
    <t>4670042792766</t>
  </si>
  <si>
    <t>086-05-071</t>
  </si>
  <si>
    <t>Изолятор SM "Лесенка" 300А 6кВ 4х20мм с болтом HLT</t>
  </si>
  <si>
    <t>086-05-072</t>
  </si>
  <si>
    <t>Изолятор SM "Лесенка" 450А 9кВ 4х30мм с болтом HLT</t>
  </si>
  <si>
    <t>086-05-073</t>
  </si>
  <si>
    <t>Изолятор SM "Лесенка" 600А 12кВ 4х40мм с болтом HLT</t>
  </si>
  <si>
    <t>086-05-074</t>
  </si>
  <si>
    <t>Изолятор SM "Лесенка" 700А 15кВ 4х30мм с болтом HLT</t>
  </si>
  <si>
    <t>086-05-075</t>
  </si>
  <si>
    <t>Изолятор SM "Лесенка" 900А 18кВ 4х40мм с болтом HLT</t>
  </si>
  <si>
    <t>086-05-076</t>
  </si>
  <si>
    <t>Изолятор SM "Лесенка" 860А 15кВ 4х50мм с болтом HLT</t>
  </si>
  <si>
    <t>086-05-077</t>
  </si>
  <si>
    <t>Изолятор SM "Лесенка" 467А 7,5кВ 2х25мм с болтом HLT</t>
  </si>
  <si>
    <t>086-05-078</t>
  </si>
  <si>
    <t>Изолятор SM "Лесенка" 530А 7,5кВ 4х25/1-15мм с болтом HLT</t>
  </si>
  <si>
    <t>086-05-10</t>
  </si>
  <si>
    <t>Изолятор шинный плоский ИШП для шин 5 и 10 мм 180 мм HLT</t>
  </si>
  <si>
    <t>4670042792773</t>
  </si>
  <si>
    <t>086-05-11</t>
  </si>
  <si>
    <t>Изолятор шинный плоский ИШП для шин 5 и 10 мм 270 мм HLT</t>
  </si>
  <si>
    <t>4670042792780</t>
  </si>
  <si>
    <t>086-05-12</t>
  </si>
  <si>
    <t>Изолятор шинный плоский ИШП для шин 5 и 10 мм 370 мм HLT</t>
  </si>
  <si>
    <t>4670042792797</t>
  </si>
  <si>
    <t>086-05-20</t>
  </si>
  <si>
    <t>Изолятор соединительных шпилек H=20 мм для ИШП (уп./2 шт.) HLT</t>
  </si>
  <si>
    <t>4670042792803</t>
  </si>
  <si>
    <t>086-05-21</t>
  </si>
  <si>
    <t>Изолятор соединительных шпилек H=30 мм для ИШП (уп./2 шт.) HLT</t>
  </si>
  <si>
    <t>4670042792810</t>
  </si>
  <si>
    <t>086-05-22</t>
  </si>
  <si>
    <t>Изолятор соединительных шпилек H=40 мм для ИШП (уп./2 шт.) HLT</t>
  </si>
  <si>
    <t>4670042792827</t>
  </si>
  <si>
    <t>086-05-23</t>
  </si>
  <si>
    <t>Изолятор соединительных шпилек H=50 мм для ИШП (уп./2 шт.) HLT</t>
  </si>
  <si>
    <t>4670042792834</t>
  </si>
  <si>
    <t>086-05-24</t>
  </si>
  <si>
    <t>Изолятор соединительных шпилек H=60 мм для ИШП (уп./2 шт.) HLT</t>
  </si>
  <si>
    <t>4670042792841</t>
  </si>
  <si>
    <t>086-05-25</t>
  </si>
  <si>
    <t>Изолятор соединительных шпилек H=70 мм для ИШП (уп./2 шт.) HLT</t>
  </si>
  <si>
    <t>4670042792858</t>
  </si>
  <si>
    <t>086-05-26</t>
  </si>
  <si>
    <t>Изолятор соединительных шпилек H=90 мм для ИШП (уп./2 шт.) HLT</t>
  </si>
  <si>
    <t>4670042792865</t>
  </si>
  <si>
    <t>086-05-27</t>
  </si>
  <si>
    <t>Изолятор соединительных шпилек H=110 мм для ИШП (уп./2 шт.) HLT</t>
  </si>
  <si>
    <t>4670042792872</t>
  </si>
  <si>
    <t>086-05-28</t>
  </si>
  <si>
    <t>Изолятор соединительных шпилек H=150 мм для ИШП (уп./2 шт.) HLT</t>
  </si>
  <si>
    <t>4670042792889</t>
  </si>
  <si>
    <t>086-03-11</t>
  </si>
  <si>
    <t>DIN-рейка (7.5см) оцинкованная HLT</t>
  </si>
  <si>
    <t>EC000212</t>
  </si>
  <si>
    <t>4670042792896</t>
  </si>
  <si>
    <t>086-03-12</t>
  </si>
  <si>
    <t>DIN-рейка (10см) оцинкованная HLT</t>
  </si>
  <si>
    <t>4670042792902</t>
  </si>
  <si>
    <t>086-03-16</t>
  </si>
  <si>
    <t>DIN-рейка (11см) оцинкованная HLT</t>
  </si>
  <si>
    <t>086-03-13</t>
  </si>
  <si>
    <t>DIN-рейка (13см) оцинкованная HLT</t>
  </si>
  <si>
    <t>4670042792919</t>
  </si>
  <si>
    <t>086-03-17</t>
  </si>
  <si>
    <t>DIN-рейка (15см) оцинкованная HLT</t>
  </si>
  <si>
    <t>086-03-14</t>
  </si>
  <si>
    <t>DIN-рейка (20см) оцинкованная HLT</t>
  </si>
  <si>
    <t>4670042792926</t>
  </si>
  <si>
    <t>086-03-18</t>
  </si>
  <si>
    <t>DIN-рейка (22.5см) оцинкованная HLT</t>
  </si>
  <si>
    <t>086-03-05</t>
  </si>
  <si>
    <t>DIN-рейка (30см) оцинкованная HLT</t>
  </si>
  <si>
    <t>4670042792933</t>
  </si>
  <si>
    <t>086-03-01</t>
  </si>
  <si>
    <t>DIN-рейка (60см) оцинкованная HLT</t>
  </si>
  <si>
    <t>4670042792940</t>
  </si>
  <si>
    <t>086-03-02</t>
  </si>
  <si>
    <t>DIN-рейка (100см) оцинкованная HLT</t>
  </si>
  <si>
    <t>4670042792957</t>
  </si>
  <si>
    <t>086-03-03</t>
  </si>
  <si>
    <t>DIN-рейка (120см) оцинкованная HLT</t>
  </si>
  <si>
    <t>4670042792964</t>
  </si>
  <si>
    <t>086-03-15</t>
  </si>
  <si>
    <t>DIN-рейка (140см) оцинкованная HLT</t>
  </si>
  <si>
    <t>4670042792971</t>
  </si>
  <si>
    <t>086-03-04</t>
  </si>
  <si>
    <t>DIN-рейка (200см) оцинкованная HLT</t>
  </si>
  <si>
    <t>4670042792988</t>
  </si>
  <si>
    <t>086-03-030</t>
  </si>
  <si>
    <t>DIN-рейка усиленная 3.5х1.5х30cм оцинкованная HLT</t>
  </si>
  <si>
    <t>086-03-031</t>
  </si>
  <si>
    <t>DIN-рейка усиленная 3.5х1.5х60cм оцинкованная HLT</t>
  </si>
  <si>
    <t>086-03-032</t>
  </si>
  <si>
    <t>DIN-рейка усиленная 3.5х1.5х100cм оцинкованная HLT</t>
  </si>
  <si>
    <t>086-03-035</t>
  </si>
  <si>
    <t>DIN-рейка усиленная 3.5х1.5х200cм оцинкованная HLT</t>
  </si>
  <si>
    <t>086-03-08</t>
  </si>
  <si>
    <t>Ограничитель на DIN-рейку (металл) 1 винт HLT</t>
  </si>
  <si>
    <t>EC001041</t>
  </si>
  <si>
    <t>4670042792995</t>
  </si>
  <si>
    <t>086-03-09</t>
  </si>
  <si>
    <t>Ограничитель на DIN-рейку (металл) HLT</t>
  </si>
  <si>
    <t>4670042793008</t>
  </si>
  <si>
    <t>086-03-10</t>
  </si>
  <si>
    <t>Ограничитель на DIN-рейку (пластик) HLT</t>
  </si>
  <si>
    <t>4670042793015</t>
  </si>
  <si>
    <t>081-24-040</t>
  </si>
  <si>
    <t>Ограничитель серии UK на DIN-рейку (Ph-C E/UK) HLT</t>
  </si>
  <si>
    <t>081-25-033</t>
  </si>
  <si>
    <t>Ограничитель серии PT на DIN-рейку HLT</t>
  </si>
  <si>
    <t>084-27-001</t>
  </si>
  <si>
    <t>Зажим кабельный для С-профиля диаметр кабеля 6-12мм HLT</t>
  </si>
  <si>
    <t>EC000244</t>
  </si>
  <si>
    <t>084-27-002</t>
  </si>
  <si>
    <t>Зажим кабельный для С-профиля диаметр кабеля 12-18мм HLT</t>
  </si>
  <si>
    <t>084-27-003</t>
  </si>
  <si>
    <t>Зажим кабельный для С-профиля диаметр кабеля 18-22мм HLT</t>
  </si>
  <si>
    <t>084-27-004</t>
  </si>
  <si>
    <t>Зажим кабельный для С-профиля диаметр кабеля 22-30мм HLT</t>
  </si>
  <si>
    <t>084-27-005</t>
  </si>
  <si>
    <t>Зажим кабельный для С-профиля диаметр кабеля 30-38мм HLT</t>
  </si>
  <si>
    <t>084-27-006</t>
  </si>
  <si>
    <t>Зажим кабельный для С-профиля диаметр кабеля 38-42мм HLT</t>
  </si>
  <si>
    <t>084-27-007</t>
  </si>
  <si>
    <t>Зажим кабельный для С-профиля диаметр кабеля 42-50мм HLT</t>
  </si>
  <si>
    <t>084-27-008</t>
  </si>
  <si>
    <t>Зажим кабельный для С-профиля диаметр кабеля 50-64мм HLT</t>
  </si>
  <si>
    <t>081-23-10</t>
  </si>
  <si>
    <t>Зажим наборный JXB-2,5мм2 (JXB25А) серый HLT</t>
  </si>
  <si>
    <t>EC000897</t>
  </si>
  <si>
    <t>4670042798454</t>
  </si>
  <si>
    <t>081-23-17</t>
  </si>
  <si>
    <t>Зажим наборный JXB-4мм2 (JXB35А) серый HLT</t>
  </si>
  <si>
    <t>4670042798461</t>
  </si>
  <si>
    <t>081-23-24</t>
  </si>
  <si>
    <t>Зажим наборный JXB-6мм2 (JXB50А) серый HLT</t>
  </si>
  <si>
    <t>4670042798478</t>
  </si>
  <si>
    <t>081-23-31</t>
  </si>
  <si>
    <t>Зажим наборный JXB-10мм2 (JXB70А) серый HLT</t>
  </si>
  <si>
    <t>4670042798485</t>
  </si>
  <si>
    <t>081-23-38</t>
  </si>
  <si>
    <t>Зажим наборный JXB-16мм2 (JXB100А) серый HLT</t>
  </si>
  <si>
    <t>4670042798492</t>
  </si>
  <si>
    <t>081-23-40</t>
  </si>
  <si>
    <t>Зажим наборный JXB-35мм2 (JXB125А) серый HLT</t>
  </si>
  <si>
    <t>4670042798508</t>
  </si>
  <si>
    <t>081-23-42</t>
  </si>
  <si>
    <t>Зажим наборный JXB-70мм2 (JXB250А) серый HLT</t>
  </si>
  <si>
    <t>4670042798515</t>
  </si>
  <si>
    <t>081-23-011</t>
  </si>
  <si>
    <t>Зажим наборный JXB-2,5мм2 (JXB25А) красный HLT</t>
  </si>
  <si>
    <t>4620105829861</t>
  </si>
  <si>
    <t>081-23-018</t>
  </si>
  <si>
    <t>Зажим наборный JXB-4мм2 (JXB35А) красный HLT</t>
  </si>
  <si>
    <t>4620105829892</t>
  </si>
  <si>
    <t>081-23-025</t>
  </si>
  <si>
    <t>Зажим наборный JXB-6мм2 (JXB50А) красный HLT</t>
  </si>
  <si>
    <t>4620105829908</t>
  </si>
  <si>
    <t>081-23-032</t>
  </si>
  <si>
    <t>Зажим наборный JXB-10мм2 (JXB70А) красный HLT</t>
  </si>
  <si>
    <t>4620105829915</t>
  </si>
  <si>
    <t>081-23-039</t>
  </si>
  <si>
    <t>Зажим наборный JXB-16мм2 (JXB100А) красный HLT</t>
  </si>
  <si>
    <t>081-23-041</t>
  </si>
  <si>
    <t>Зажим наборный JXB-35мм2 (JXB125А) красный HLT</t>
  </si>
  <si>
    <t>4620105829939</t>
  </si>
  <si>
    <t>081-23-255</t>
  </si>
  <si>
    <t>Зажим наборный JXB-2,5мм2 (JXB25А) синий HLT</t>
  </si>
  <si>
    <t>081-23-256</t>
  </si>
  <si>
    <t>Зажим наборный JXB-4мм2 (JXB35А) синий HLT</t>
  </si>
  <si>
    <t>4620105829953</t>
  </si>
  <si>
    <t>081-23-257</t>
  </si>
  <si>
    <t>Зажим наборный JXB-6мм2 (JXB50А) синий HLT</t>
  </si>
  <si>
    <t>4620105829960</t>
  </si>
  <si>
    <t>081-23-258</t>
  </si>
  <si>
    <t>Зажим наборный JXB-10мм2 (JXB70А) синий HLT</t>
  </si>
  <si>
    <t>4620105829977</t>
  </si>
  <si>
    <t>081-23-259</t>
  </si>
  <si>
    <t>Зажим наборный JXB-16мм2 (JXB100А) синий HLT</t>
  </si>
  <si>
    <t>4620105829984</t>
  </si>
  <si>
    <t>081-23-260</t>
  </si>
  <si>
    <t>Зажим наборный JXB-35мм2 (JXB125А) синий HLT</t>
  </si>
  <si>
    <t>4620105829991</t>
  </si>
  <si>
    <t>081-23-120</t>
  </si>
  <si>
    <t>Зажим наборный JXB-2,5мм2 (JXB25А) черный HLT</t>
  </si>
  <si>
    <t>4650358700013</t>
  </si>
  <si>
    <t>081-23-121</t>
  </si>
  <si>
    <t>Зажим наборный JXB-4мм2 (JXB35А) черный HLT</t>
  </si>
  <si>
    <t>4650358700020</t>
  </si>
  <si>
    <t>081-23-122</t>
  </si>
  <si>
    <t>Зажим наборный JXB-6мм2 (JXB50А) черный HLT</t>
  </si>
  <si>
    <t>4650358700037</t>
  </si>
  <si>
    <t>081-23-123</t>
  </si>
  <si>
    <t>Зажим наборный JXB-10мм2 (JXB70А) черный HLT</t>
  </si>
  <si>
    <t>4650358700044</t>
  </si>
  <si>
    <t>081-23-124</t>
  </si>
  <si>
    <t>Зажим наборный JXB-16мм2 (JXB100А) черный HLT</t>
  </si>
  <si>
    <t>4650358700051</t>
  </si>
  <si>
    <t>081-23-125</t>
  </si>
  <si>
    <t>Зажим наборный JXB-35мм2 (JXB125А) черный HLT</t>
  </si>
  <si>
    <t>4650358700068</t>
  </si>
  <si>
    <t>Зажим наборный (JXB-земля)</t>
  </si>
  <si>
    <t>081-23-01</t>
  </si>
  <si>
    <t>Колодка клеммная JXB-2,5PEN 2,5мм2 (JXB-земля) HLT</t>
  </si>
  <si>
    <t>4670042798386</t>
  </si>
  <si>
    <t>081-23-02</t>
  </si>
  <si>
    <t>Колодка клеммная JXB-4PEN 4мм2 (JXB-земля) HLT</t>
  </si>
  <si>
    <t>4670042798393</t>
  </si>
  <si>
    <t>081-23-03</t>
  </si>
  <si>
    <t>Колодка клеммная JXB-6PEN 6мм2 (JXB-земля) HLT</t>
  </si>
  <si>
    <t>4670042798409</t>
  </si>
  <si>
    <t>081-23-04</t>
  </si>
  <si>
    <t>Колодка клеммная JXB-10PEN 10мм2 (JXB-земля) HLT</t>
  </si>
  <si>
    <t>4670042798416</t>
  </si>
  <si>
    <t>081-23-05</t>
  </si>
  <si>
    <t>Колодка клеммная JXB-16PEN 16мм2 (JXB-земля) HLT</t>
  </si>
  <si>
    <t>4670042798423</t>
  </si>
  <si>
    <t>081-23-06</t>
  </si>
  <si>
    <t>Колодка клеммная JXB-35PEN 35мм2 (JXB-земля) HLT</t>
  </si>
  <si>
    <t>4670042798430</t>
  </si>
  <si>
    <t>081-23-07</t>
  </si>
  <si>
    <t>Колодка клеммная JXB-70PEN 70мм2 (JXB-земля) HLT</t>
  </si>
  <si>
    <t>4670042798447</t>
  </si>
  <si>
    <t>081-23-96</t>
  </si>
  <si>
    <t>Заглушка для ЗНИ-2,5мм2 (JXB25А) серая (уп./100 шт) HLT</t>
  </si>
  <si>
    <t>EC000886</t>
  </si>
  <si>
    <t>4670042799314</t>
  </si>
  <si>
    <t>081-23-98</t>
  </si>
  <si>
    <t>Заглушка для ЗНИ-4-6-10мм2(JXB35-50А) серый (уп./100 шт) HLT</t>
  </si>
  <si>
    <t>4670042799338</t>
  </si>
  <si>
    <t>081-23-44</t>
  </si>
  <si>
    <t>Заглушка для ЗНИ-16мм2 (JXB100A) серый (уп./50 шт) HLT</t>
  </si>
  <si>
    <t>4670042799345</t>
  </si>
  <si>
    <t>081-23-97</t>
  </si>
  <si>
    <t>Заглушка для ЗНИ-35мм2 (JXB125A) серый (уп./50 шт) HLT</t>
  </si>
  <si>
    <t>4670042799352</t>
  </si>
  <si>
    <t>081-23-99</t>
  </si>
  <si>
    <t>Заглушка для ЗНИ-70мм2 (JXB250A) серая  (уп./10 шт) HLT</t>
  </si>
  <si>
    <t>4670042799369</t>
  </si>
  <si>
    <t>081-23-045</t>
  </si>
  <si>
    <t>Заглушка для ЗНИ-2,5мм2 (JXB25А) синяя (уп./100 шт) HLT</t>
  </si>
  <si>
    <t>4650358700075</t>
  </si>
  <si>
    <t>081-23-046</t>
  </si>
  <si>
    <t>Заглушка для ЗНИ-4-6-10мм2(JXB35-50А) синяя (уп./100 шт) HLT</t>
  </si>
  <si>
    <t>4650358700082</t>
  </si>
  <si>
    <t>081-23-047</t>
  </si>
  <si>
    <t>Заглушка для ЗНИ-16мм2 (JXB100A) синяя (уп./50 шт) HLT</t>
  </si>
  <si>
    <t>4650358700099</t>
  </si>
  <si>
    <t>081-23-048</t>
  </si>
  <si>
    <t>Заглушка для ЗНИ-35мм2 (JXB125A) синяя (уп./50 шт) HLT</t>
  </si>
  <si>
    <t>4650358700105</t>
  </si>
  <si>
    <t>081-23-049</t>
  </si>
  <si>
    <t>Заглушка для ЗНИ-70мм2 (JXB250A) синяя (уп./10 шт) HLT</t>
  </si>
  <si>
    <t>4650358700112</t>
  </si>
  <si>
    <t>081-23-72</t>
  </si>
  <si>
    <t>Центральная перемычка для ЗНИ-2,5мм2 10PIN  (уп./10 шт.) HLT</t>
  </si>
  <si>
    <t>EC000489</t>
  </si>
  <si>
    <t>4670042799390</t>
  </si>
  <si>
    <t>081-23-75</t>
  </si>
  <si>
    <t>Центральная перемычка для ЗНИ-4мм2 10PIN (уп./10 шт) HLT</t>
  </si>
  <si>
    <t>4670042799406</t>
  </si>
  <si>
    <t>081-23-78</t>
  </si>
  <si>
    <t>Центральная перемычка для ЗНИ-6мм2 10PIN (уп./10 шт.) HLT</t>
  </si>
  <si>
    <t>4670042799413</t>
  </si>
  <si>
    <t>081-23-81</t>
  </si>
  <si>
    <t>Центральная перемычка для ЗНИ-10мм2 10PIN (уп./10 шт.) HLT</t>
  </si>
  <si>
    <t>4670042799420</t>
  </si>
  <si>
    <t>081-23-84</t>
  </si>
  <si>
    <t>Центральная перемычка для ЗНИ-16мм2 10PIN (уп./10 шт.) HLT</t>
  </si>
  <si>
    <t>4670042799437</t>
  </si>
  <si>
    <t>081-23-51</t>
  </si>
  <si>
    <t>Зажим наборный измерительный ЗНИ 6 мм2 40А 500В HLT</t>
  </si>
  <si>
    <t>4670042799123</t>
  </si>
  <si>
    <t>081-23-53</t>
  </si>
  <si>
    <t>Зажим наборный ЗНИ 4мм2 для плавких вставок 5х20 500В HLT</t>
  </si>
  <si>
    <t>4670042799130</t>
  </si>
  <si>
    <t>081-23-60</t>
  </si>
  <si>
    <t>Маркеры для ЗНИ без нумерации (уп. / 1000 шт) HLT</t>
  </si>
  <si>
    <t>EC000761</t>
  </si>
  <si>
    <t>4670042799321</t>
  </si>
  <si>
    <t>081-23-61</t>
  </si>
  <si>
    <t>Маркеры для ЗНИ с нумерацией № 1-10 (уп. /500 шт) HLT</t>
  </si>
  <si>
    <t>4670042799376</t>
  </si>
  <si>
    <t>081-23-62</t>
  </si>
  <si>
    <t>Маркеры для ЗНИ с символами "A, B, C, N, PE" (уп. /500 шт) HLT</t>
  </si>
  <si>
    <t>4670042799383</t>
  </si>
  <si>
    <t>081-24-021</t>
  </si>
  <si>
    <t>Зажим наборный UK-2,5мм2 24А серый HLT</t>
  </si>
  <si>
    <t>081-24-022</t>
  </si>
  <si>
    <t>Зажим наборный UK-3мм2 24А серый HLT</t>
  </si>
  <si>
    <t>081-24-023</t>
  </si>
  <si>
    <t>Зажим наборный UK-6мм2 57А серый HLT</t>
  </si>
  <si>
    <t>081-24-024</t>
  </si>
  <si>
    <t>Зажим наборный UK-10мм2 76А серый HLT</t>
  </si>
  <si>
    <t>081-24-025</t>
  </si>
  <si>
    <t>Зажим наборный UK-16мм2 101А серый HLT</t>
  </si>
  <si>
    <t>081-24-026</t>
  </si>
  <si>
    <t>Зажим наборный UK-35мм2 150А серый HLT</t>
  </si>
  <si>
    <t>081-24-028</t>
  </si>
  <si>
    <t>Зажим наборный UK-70мм2 192А серый HLT</t>
  </si>
  <si>
    <t>081-24-041</t>
  </si>
  <si>
    <t>Зажим наборный измерительный UK 6мм2 57А 400В (Ph-C URTK/S) серый HLT</t>
  </si>
  <si>
    <t>081-24-042</t>
  </si>
  <si>
    <t>Зажим наборный двухуровневый на DIN-рейку JHUKK 2.5 серый HLT</t>
  </si>
  <si>
    <r>
      <rPr>
        <b/>
        <sz val="10"/>
        <rFont val="Times New Roman"/>
        <charset val="204"/>
      </rPr>
      <t>Зажим наборный UK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PEN</t>
    </r>
    <r>
      <rPr>
        <b/>
        <sz val="10"/>
        <rFont val="宋体"/>
        <charset val="134"/>
      </rPr>
      <t>）</t>
    </r>
  </si>
  <si>
    <t>081-24-031</t>
  </si>
  <si>
    <t>Зажим наборный UK-2.5мм2 PEN желто-зеленый HLT</t>
  </si>
  <si>
    <t>081-24-032</t>
  </si>
  <si>
    <t>Зажим наборный UK-3мм2 PEN желто-зеленый HLT</t>
  </si>
  <si>
    <t>081-24-033</t>
  </si>
  <si>
    <t>Зажим наборный UK-6мм2 PEN желто-зеленый HLT</t>
  </si>
  <si>
    <t>081-24-034</t>
  </si>
  <si>
    <t>Зажим наборный UK-10мм2 PEN желто-зеленый HLT</t>
  </si>
  <si>
    <t>081-24-035</t>
  </si>
  <si>
    <t>Зажим наборный UK-16мм2 PEN желто-зеленый HLT</t>
  </si>
  <si>
    <t>081-24-036</t>
  </si>
  <si>
    <t>Зажим наборный UK-35мм2 PEN желто-зеленый HLT</t>
  </si>
  <si>
    <t>081-24-043</t>
  </si>
  <si>
    <t>Зажим наборный UK-4мм2 6,3А для плавких вставок 5х25 500В (Ph-C UK 5-HESI N) черный HLT</t>
  </si>
  <si>
    <t>081-24-061</t>
  </si>
  <si>
    <r>
      <rPr>
        <sz val="8"/>
        <rFont val="Times New Roman"/>
        <charset val="204"/>
      </rPr>
      <t>Маркеры для UK-2.5мм2 1-10  (Ph-C ZB 6)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</si>
  <si>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081-24-062</t>
  </si>
  <si>
    <r>
      <rPr>
        <sz val="8"/>
        <rFont val="Times New Roman"/>
        <charset val="204"/>
      </rPr>
      <t xml:space="preserve">Маркеры для UK-3мм2 1-10  (Ph-C ZB 5)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</si>
  <si>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081-24-063</t>
  </si>
  <si>
    <r>
      <rPr>
        <sz val="8"/>
        <rFont val="Times New Roman"/>
        <charset val="204"/>
      </rPr>
      <t xml:space="preserve">Маркеры для UK-6мм2 1-10  (Ph-C ZB 8)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</si>
  <si>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081-24-064</t>
  </si>
  <si>
    <r>
      <rPr>
        <sz val="8"/>
        <rFont val="Times New Roman"/>
        <charset val="204"/>
      </rPr>
      <t xml:space="preserve">Маркеры для UK-10мм2 1-10  (Ph-C ZB 10)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HLT</t>
    </r>
  </si>
  <si>
    <t>081-24-065</t>
  </si>
  <si>
    <r>
      <rPr>
        <sz val="8"/>
        <rFont val="Times New Roman"/>
        <charset val="204"/>
      </rPr>
      <t xml:space="preserve">Маркировка цифровая (1-10) для клемм UK-16мм2 (Ph-C ZB 6x2)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1000шт./уп.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HLT</t>
    </r>
  </si>
  <si>
    <t>081-24-066</t>
  </si>
  <si>
    <r>
      <rPr>
        <sz val="8"/>
        <rFont val="Times New Roman"/>
        <charset val="204"/>
      </rPr>
      <t>Маркировка цифровая (1-10) для клемм UK-35мм2 (Ph-C ZB 8x2)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</si>
  <si>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081-24-067</t>
  </si>
  <si>
    <r>
      <rPr>
        <sz val="8"/>
        <rFont val="Times New Roman"/>
        <charset val="204"/>
      </rPr>
      <t xml:space="preserve">Маркировка цифровая (1-10) для клемм UK-70мм2 (Ph-C ZB 8x2)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</si>
  <si>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081-24-068</t>
  </si>
  <si>
    <r>
      <rPr>
        <sz val="8"/>
        <rFont val="Times New Roman"/>
        <charset val="204"/>
      </rPr>
      <t>Маркировка цифровая UK-ZB 5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3мм2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 xml:space="preserve">с символами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L1, L2, L3, N, PE</t>
    </r>
    <r>
      <rPr>
        <sz val="8"/>
        <rFont val="宋体"/>
        <charset val="134"/>
      </rPr>
      <t>）（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</si>
  <si>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081-24-069</t>
  </si>
  <si>
    <r>
      <rPr>
        <sz val="8"/>
        <rFont val="Times New Roman"/>
        <charset val="204"/>
      </rPr>
      <t>Маркеры для UK-ZB 6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2.5мм2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с символами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L1, L2, L3, N, PE</t>
    </r>
    <r>
      <rPr>
        <sz val="8"/>
        <rFont val="宋体"/>
        <charset val="204"/>
      </rPr>
      <t>）（</t>
    </r>
    <r>
      <rPr>
        <sz val="8"/>
        <rFont val="Times New Roman"/>
        <charset val="204"/>
      </rPr>
      <t>100шт./уп.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HLT</t>
    </r>
  </si>
  <si>
    <t>081-24-070</t>
  </si>
  <si>
    <r>
      <rPr>
        <sz val="8"/>
        <rFont val="Times New Roman"/>
        <charset val="204"/>
      </rPr>
      <t>Маркеры для UK-ZB 8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6мм2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с символами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L1, L2, L3, N, PE</t>
    </r>
    <r>
      <rPr>
        <sz val="8"/>
        <rFont val="宋体"/>
        <charset val="204"/>
      </rPr>
      <t>）（</t>
    </r>
    <r>
      <rPr>
        <sz val="8"/>
        <rFont val="Times New Roman"/>
        <charset val="204"/>
      </rPr>
      <t>100шт./уп.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HLT</t>
    </r>
  </si>
  <si>
    <t>081-24-045</t>
  </si>
  <si>
    <r>
      <rPr>
        <sz val="8"/>
        <rFont val="Times New Roman"/>
        <charset val="204"/>
      </rPr>
      <t xml:space="preserve">Держатель маркировки клеммных колодок UK (Ph-C KLM-A)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</si>
  <si>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081-24-091</t>
  </si>
  <si>
    <t>Центральная перемычка на 10 контактов для клемм UK-2.5мм2 (Ph-C FB2 10-6) (20шт./уп.) HLT</t>
  </si>
  <si>
    <t>081-24-095</t>
  </si>
  <si>
    <t>Центральная перемычка на 10 контактов для клемм UK-3мм2 (Ph-C FB1 10-5) (20шт./уп.) HLT</t>
  </si>
  <si>
    <t>081-24-096</t>
  </si>
  <si>
    <t>Центральная перемычка на 10 контактов для клемм UK-6мм2 (Ph-C FB2 10-8) (20шт./уп.) HLT</t>
  </si>
  <si>
    <t>081-24-092</t>
  </si>
  <si>
    <t>Центральная перемычка на 10 контактов для клемм UK-10мм2 (Ph-C FB1 10-10) (20шт./уп.) HLT</t>
  </si>
  <si>
    <t>081-24-093</t>
  </si>
  <si>
    <t>Центральная перемычка на 10 контактов для клемм UK-16мм2 (Ph-C FB1 10-16) (20шт./уп.) HLT</t>
  </si>
  <si>
    <t>081-24-094</t>
  </si>
  <si>
    <t>Центральная перемычка на 10 контактов для клемм UK-35мм2 (Ph-C FB1 10-35) (10шт./уп.) HLT</t>
  </si>
  <si>
    <t>081-24-081</t>
  </si>
  <si>
    <t>Заглушка- разделитель групп для клемм D-UK 2.5 (100шт./уп.) серая HLT</t>
  </si>
  <si>
    <t>081-24-082</t>
  </si>
  <si>
    <t>Заглушка- разделитель групп для клемм D-UK 4/10 (100шт./уп.) серая HLT</t>
  </si>
  <si>
    <t>081-24-083</t>
  </si>
  <si>
    <t>Заглушка- разделитель групп для клемм D-UK 16 (100шт./уп.) серая HLT</t>
  </si>
  <si>
    <t>081-24-084</t>
  </si>
  <si>
    <t>Заглушка для зажима наборного измерительного D-URTK 6мм2 (100шт./уп.) серая HLT</t>
  </si>
  <si>
    <t>081-25-012</t>
  </si>
  <si>
    <t>Зажим пружинный с нажимной кнопкой PT-2.5мм2 24A HLT</t>
  </si>
  <si>
    <t>081-25-013</t>
  </si>
  <si>
    <t>Зажим пружинный с нажимной кнопкой PT-4мм2 32A HLT</t>
  </si>
  <si>
    <t>081-25-014</t>
  </si>
  <si>
    <t>Зажим пружинный с нажимной кнопкой PT-6мм2 41A HLT</t>
  </si>
  <si>
    <t>081-25-015</t>
  </si>
  <si>
    <t>Зажим пружинный с нажимной кнопкой PT-10мм2 51A HLT</t>
  </si>
  <si>
    <t>081-25-016</t>
  </si>
  <si>
    <t>Зажим пружинный с нажимной кнопкой PT-16мм2 76A HLT</t>
  </si>
  <si>
    <t>081-25-017</t>
  </si>
  <si>
    <t>Зажим пружинный с нажимной кнопкой PT-2.5мм2 двойной 24A HLT</t>
  </si>
  <si>
    <t>081-25-018</t>
  </si>
  <si>
    <t>Зажим пружинный с нажимной кнопкой PT-4мм2 двойной 32A HLT</t>
  </si>
  <si>
    <t>081-25-019</t>
  </si>
  <si>
    <t>Зажим пружинный с нажимной кнопкой  PT-2.5мм2 четверной 24A HLT</t>
  </si>
  <si>
    <t>081-25-020</t>
  </si>
  <si>
    <t>Зажим пружинный с нажимной кнопкой PT-4мм2 четверной 32A HLT</t>
  </si>
  <si>
    <t>081-25-021</t>
  </si>
  <si>
    <t>Зажим пружинный с нажимной кнопкой PT-2.5мм2 двухуровневый 22A HLT</t>
  </si>
  <si>
    <t>081-25-022</t>
  </si>
  <si>
    <t>Зажим пружинный с нажимной кнопкой  PT-2.5мм2 трехуровневый 20A HLT</t>
  </si>
  <si>
    <r>
      <rPr>
        <b/>
        <sz val="10"/>
        <rFont val="Times New Roman"/>
        <charset val="204"/>
      </rPr>
      <t>Зажим пружинный с нажимной кнопкой PT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PEN</t>
    </r>
    <r>
      <rPr>
        <b/>
        <sz val="10"/>
        <rFont val="宋体"/>
        <charset val="134"/>
      </rPr>
      <t>）</t>
    </r>
  </si>
  <si>
    <t>081-25-024</t>
  </si>
  <si>
    <t>Зажим пружинный с нажимной кнопкой PT-2.5мм2 РЕN 24A HLT</t>
  </si>
  <si>
    <t>081-25-025</t>
  </si>
  <si>
    <t>Зажим пружинный с нажимной кнопкой PT-4мм2 РЕN 32A HLT</t>
  </si>
  <si>
    <t>081-25-026</t>
  </si>
  <si>
    <t>Зажим пружинный с нажимной кнопкой PT-6мм2 РЕN 41A HLT</t>
  </si>
  <si>
    <t>081-25-027</t>
  </si>
  <si>
    <t>Зажим пружинный с нажимной кнопкой PT-10мм2 РЕN 51A HLT</t>
  </si>
  <si>
    <t>081-25-028</t>
  </si>
  <si>
    <t>Зажим пружинный с нажимной кнопкой PT-2.5мм2 РЕN двойной 24A HLT</t>
  </si>
  <si>
    <t>081-25-029</t>
  </si>
  <si>
    <t>Зажим пружинный с нажимной кнопкой PT-4мм2 РЕN двойной 32A HLT</t>
  </si>
  <si>
    <t>081-25-030</t>
  </si>
  <si>
    <t>Зажим пружинный с нажимной кнопкой PT-2.5мм2 РЕN четверной 24A HLT</t>
  </si>
  <si>
    <t>081-25-031</t>
  </si>
  <si>
    <t>Зажим пружинный с нажимной кнопкой PT-4мм2 РЕN четверной 32A HLT</t>
  </si>
  <si>
    <t>081-25-032</t>
  </si>
  <si>
    <t>Зажим пружинный с нажимной кнопкой PT-4мм2 РЕN двухуровневый 22A HLT</t>
  </si>
  <si>
    <t>081-25-035</t>
  </si>
  <si>
    <t>Заглушка для D-PT2.5мм2 (100шт./уп.) серая HLT</t>
  </si>
  <si>
    <t>081-25-036</t>
  </si>
  <si>
    <t>Заглушка для D-PT4мм2 (100шт./уп.) серая HLT</t>
  </si>
  <si>
    <t>081-25-037</t>
  </si>
  <si>
    <t>Заглушка для D-PT6мм2 (100шт./уп.) серая HLT</t>
  </si>
  <si>
    <t>081-25-038</t>
  </si>
  <si>
    <t>Заглушка для D-PT10мм2 (100шт./уп.) серая HLT</t>
  </si>
  <si>
    <t>081-25-046</t>
  </si>
  <si>
    <t>Заглушка для D-PT16мм2 (50шт./уп.) серая HLT</t>
  </si>
  <si>
    <t>081-25-044</t>
  </si>
  <si>
    <t>Заглушка для D-PTTB2.5мм2 двухуровневый (50шт./уп.) серая HLT</t>
  </si>
  <si>
    <t>081-25-040</t>
  </si>
  <si>
    <t>Заглушка для D-PT2.5/4мм2 двойной (50шт./уп.) серая HLT</t>
  </si>
  <si>
    <t>081-25-047</t>
  </si>
  <si>
    <t>Заглушка для D-PT2.5/4мм2 четверной (50шт./уп.) серая HLT</t>
  </si>
  <si>
    <t>081-25-045</t>
  </si>
  <si>
    <t>Заглушка для D-PT2.5мм2/3L трехуровневый (50шт./уп.) серая HLT</t>
  </si>
  <si>
    <t>081-25-110</t>
  </si>
  <si>
    <t>Центральная перемычка на 2 контакта для клемм PT-2.5мм2 (20шт./уп.) HLT</t>
  </si>
  <si>
    <t>081-25-111</t>
  </si>
  <si>
    <t>Центральная перемычка на 3 контакта для клемм PT-2.5мм2 (20шт./уп.) HLT</t>
  </si>
  <si>
    <t>081-25-112</t>
  </si>
  <si>
    <t>Центральная перемычка на 4 контакта для клемм PT-2.5мм2 (20шт./уп.) HLT</t>
  </si>
  <si>
    <t>081-25-113</t>
  </si>
  <si>
    <t>Центральная перемычка на 5 контактов для клемм PT-2.5мм2 (20шт./уп.) HLT</t>
  </si>
  <si>
    <t>081-25-114</t>
  </si>
  <si>
    <t>Центральная перемычка на 10 контактов для клемм PT-2.5мм2 (10шт./уп.) HLT</t>
  </si>
  <si>
    <t>081-25-100</t>
  </si>
  <si>
    <t>Центральная перемычка на 2 контакта для клемм PT-4мм2 (20шт./уп.) HLT</t>
  </si>
  <si>
    <t>081-25-101</t>
  </si>
  <si>
    <t>Центральная перемычка на 3 контакта для клемм PT-4мм2 (20шт./уп.) HLT</t>
  </si>
  <si>
    <t>081-25-102</t>
  </si>
  <si>
    <t>Центральная перемычка на 4 контакта для клемм PT-4мм2 (20шт./уп.) HLT</t>
  </si>
  <si>
    <t>081-25-103</t>
  </si>
  <si>
    <t>Центральная перемычка на 5 контактов для клемм PT-4мм2 (20шт./уп.) HLT</t>
  </si>
  <si>
    <t>081-25-104</t>
  </si>
  <si>
    <t>Центральная перемычка на 10 контактов для клемм PT-4мм2 (10шт./уп.) HLT</t>
  </si>
  <si>
    <t>081-25-105</t>
  </si>
  <si>
    <t>Центральная перемычка на 2 контакта для клемм PT-10 мм2 (20шт./уп.) HLT</t>
  </si>
  <si>
    <t>081-25-106</t>
  </si>
  <si>
    <t>Центральная перемычка на 3 контакта для клемм PT-10 мм2 (20шт./уп.) HLT</t>
  </si>
  <si>
    <t>081-25-107</t>
  </si>
  <si>
    <t>Центральная перемычка на 4 контакта для клемм PT-10 мм2 (20шт./уп.) HLT</t>
  </si>
  <si>
    <t>081-25-108</t>
  </si>
  <si>
    <t>Центральная перемычка на 5 контактов для клемм PT-10 мм2 (20шт./уп.) HLT</t>
  </si>
  <si>
    <t>081-25-109</t>
  </si>
  <si>
    <t>Центральная перемычка на 10 контактов для клемм PT-10мм2 (10шт./уп.) HLT</t>
  </si>
  <si>
    <t>081-27-001</t>
  </si>
  <si>
    <t>Распределительный Блок ПНК-15 отходящие провода 4x2.5мм2 HLT</t>
  </si>
  <si>
    <t>081-27-002</t>
  </si>
  <si>
    <t>Распределительный Блок ПНК-15 вводной провод 6 мм2  /отходящие провода 4x2.5мм2 HLT</t>
  </si>
  <si>
    <t>081-27-003</t>
  </si>
  <si>
    <t>Распределительный Блок ПНК-15 отходящие провода 6x2.5мм2 HLT</t>
  </si>
  <si>
    <t>081-27-004</t>
  </si>
  <si>
    <t>Распределительный Блок ПНК-15 вводной провод 6 мм2 /отходящие провода 6x2.5мм2 HLT</t>
  </si>
  <si>
    <t>081-27-005</t>
  </si>
  <si>
    <t>Распределительный Блок ПНК-15 отходящие провода 10x2.5мм2 HLT</t>
  </si>
  <si>
    <t>081-27-006</t>
  </si>
  <si>
    <t>Распределительный Блок ПНК-15  вводной провод 6 мм2  /отходящие провода 10x2.5мм2 HLT</t>
  </si>
  <si>
    <t>081-27-007</t>
  </si>
  <si>
    <t>Распределительный Блок ПНК-15 отходящие провода 12x2.5мм2 HLT</t>
  </si>
  <si>
    <t>081-27-008</t>
  </si>
  <si>
    <t>Распределительный Блок ПНК-15 вводной провод 6 мм2 /отходящие провода 12x2.5мм2 HLT</t>
  </si>
  <si>
    <t>081-27-009</t>
  </si>
  <si>
    <t>Распределительный Блок ПНК-15 отходящие провода 18x2.5мм2 HLT</t>
  </si>
  <si>
    <t>081-27-010</t>
  </si>
  <si>
    <t>Распределительный Блок ПНК-15 вводной провод 6 мм2 /отходящие провода 18x2.5мм2 HLT</t>
  </si>
  <si>
    <t>081-27-011</t>
  </si>
  <si>
    <t>Распределительный Блок ПНК-15-4x2.5мм2 крепление F-NS35 HLT</t>
  </si>
  <si>
    <t>081-27-013</t>
  </si>
  <si>
    <t>Распределительный Блок ПНК-15 вводной провод 6 мм2 /отходящие провода 4x2.5мм2 крепление F-NS35 HLT</t>
  </si>
  <si>
    <t>081-27-015</t>
  </si>
  <si>
    <t>Распределительный Блок ПНК-15-6x2.5мм2 крепление F-NS35 HLT</t>
  </si>
  <si>
    <t>081-27-017</t>
  </si>
  <si>
    <t>Распределительный Блок ПНК-15 вводной провод 6 мм2 /отходящие провода 6x2.5мм2 крепление F-NS35 HLT</t>
  </si>
  <si>
    <t>081-27-019</t>
  </si>
  <si>
    <t>Распределительный Блок ПНК-15-10x2.5мм2 крепление F-NS35 HLT</t>
  </si>
  <si>
    <t>081-27-021</t>
  </si>
  <si>
    <t>Распределительный Блок ПНК-15 вводной провод 6 мм2 /отходящие провода 10x2.5мм2 крепление F-NS35 HLT</t>
  </si>
  <si>
    <t>081-27-023</t>
  </si>
  <si>
    <t>Распределительный Блок ПНК-15-12x2.5мм2 крепление F-NS35 HLT</t>
  </si>
  <si>
    <t>081-27-025</t>
  </si>
  <si>
    <t>Распределительный Блок ПНК-15 вводной провод 6 мм2 /отходящие провода 12x2.5мм2 крепление F-NS35 HLT</t>
  </si>
  <si>
    <t>081-27-027</t>
  </si>
  <si>
    <t>Распределительный Блок ПНК-15-18x2.5мм2 крепление F-NS35 HLT</t>
  </si>
  <si>
    <t>081-27-029</t>
  </si>
  <si>
    <t>Распределительный Блок ПНК-15 вводной провод 6 мм2 /отходящие провода 18x2.5мм2 крепление F-NS35 HLT</t>
  </si>
  <si>
    <t>081-27-012</t>
  </si>
  <si>
    <t>Распределительный Блок ПНК-15-4x2.5мм2 крепление PAD-NS15/35 HLT</t>
  </si>
  <si>
    <t>081-27-014</t>
  </si>
  <si>
    <t>Распределительный Блок ПНК-15 вводной провод 6 мм2 /отходящие провода 4x2.5мм2 крепление PAD-NS15/35 HLT</t>
  </si>
  <si>
    <t>081-27-016</t>
  </si>
  <si>
    <t>Распределительный Блок ПНК-15-6x2.5мм2 крепление PAD-NS15/35 HLT</t>
  </si>
  <si>
    <t>081-27-018</t>
  </si>
  <si>
    <t>Распределительный Блок ПНК-15 вводной провод 6 мм2 /отходящие провода 6x2.5мм2 крепление PAD-NS15/35 HLT</t>
  </si>
  <si>
    <t>081-27-020</t>
  </si>
  <si>
    <t>Распределительный Блок ПНК-15-10x2.5мм2 крепление PAD-NS15/35 HLT</t>
  </si>
  <si>
    <t>081-27-022</t>
  </si>
  <si>
    <t>Распределительный Блок ПНК-15 вводной провод 6 мм2 /отходящие провода 10x2.5мм2 крепление PAD-NS15/35 HLT</t>
  </si>
  <si>
    <t>081-27-024</t>
  </si>
  <si>
    <t>Распределительный Блок ПНК-15-12x2.5мм2 крепление PAD-NS15/35 HLT</t>
  </si>
  <si>
    <t>081-27-026</t>
  </si>
  <si>
    <t>Распределительный Блок ПНК-15 вводной провод 6 мм2 /отходящие провода 12x2.5мм2 крепление PAD-NS15/35 HLT</t>
  </si>
  <si>
    <t>081-27-028</t>
  </si>
  <si>
    <t>Распределительный Блок ПНК-15-18x2.5мм2 крепление PAD-NS15/35 HLT</t>
  </si>
  <si>
    <t>081-27-030</t>
  </si>
  <si>
    <t>Распределительный Блок ПНК-15 вводной провод 6 мм2 /отходящие провода 18x2.5мм2 крепление PAD-NS15/35 HLT</t>
  </si>
  <si>
    <t>081-27-100</t>
  </si>
  <si>
    <t>Адаптер F-NS35 для Распределительного блока ПНК на дин-рейку (100шт./уп.) HLT</t>
  </si>
  <si>
    <t>081-27-101</t>
  </si>
  <si>
    <t>Адаптер PAD-NS15/35 для Распределительного блока ПНК на дин-рейку (100шт./уп) HLT</t>
  </si>
  <si>
    <t>081-27-102</t>
  </si>
  <si>
    <t>Адаптер фланец для Распределительного блока ПНК (100шт./уп) HLT</t>
  </si>
  <si>
    <t>Сальники типа влагозащищенные PG  (белый)</t>
  </si>
  <si>
    <t>083-01-01</t>
  </si>
  <si>
    <t>Сальники PG-7 диаметр проводника 2.5-7мм IP68-белый HLT</t>
  </si>
  <si>
    <t>EC000441</t>
  </si>
  <si>
    <t>4670042790915</t>
  </si>
  <si>
    <t>083-01-02</t>
  </si>
  <si>
    <t>Сальники PG-9 диаметр проводника 4-8мм IP68-белый HLT</t>
  </si>
  <si>
    <t>4670042790922</t>
  </si>
  <si>
    <t>083-01-03</t>
  </si>
  <si>
    <t>Сальники PG-11 диаметр проводника 5-10мм IP68-белый HLT</t>
  </si>
  <si>
    <t>4670042790939</t>
  </si>
  <si>
    <t>083-01-04</t>
  </si>
  <si>
    <t>Сальники PG-13,5 диаметр проводника 6-12мм IP68-белый HLT</t>
  </si>
  <si>
    <t>4670042790946</t>
  </si>
  <si>
    <t>083-01-05</t>
  </si>
  <si>
    <t>Сальники PG-16 диаметр проводника 10-14мм IP68-белый HLT</t>
  </si>
  <si>
    <t>4670042790953</t>
  </si>
  <si>
    <t>083-01-06</t>
  </si>
  <si>
    <t>Сальники PG-19 диаметр проводника 12-16мм IP68-белый HLT</t>
  </si>
  <si>
    <t>4670042790960</t>
  </si>
  <si>
    <t>083-01-07</t>
  </si>
  <si>
    <t>Сальники PG-21  диаметр проводника 13-18мм IP68-белый HLT</t>
  </si>
  <si>
    <t>4670042790977</t>
  </si>
  <si>
    <t>083-01-08</t>
  </si>
  <si>
    <t>Сальники PG-25  диаметр проводника 16-21мм IP68-белый HLT</t>
  </si>
  <si>
    <t>4670042790984</t>
  </si>
  <si>
    <t>083-01-09</t>
  </si>
  <si>
    <t>Сальники PG-29  диаметр проводника 18-25мм IP68-белый HLT</t>
  </si>
  <si>
    <t>4670042790991</t>
  </si>
  <si>
    <t>083-01-10</t>
  </si>
  <si>
    <t>Сальники PG-36  диаметр проводника 22-32мм IP68-белый HLT</t>
  </si>
  <si>
    <t>4670042791004</t>
  </si>
  <si>
    <t>083-01-13</t>
  </si>
  <si>
    <t>Сальники PG 42  диаметр проводника 33-40мм IP68-белый HLT</t>
  </si>
  <si>
    <t>4670042791011</t>
  </si>
  <si>
    <t>083-01-11</t>
  </si>
  <si>
    <t>Сальники PG-48  диаметр проводника 34-44мм IP68-белый HLT</t>
  </si>
  <si>
    <t>4670042791028</t>
  </si>
  <si>
    <t>083-01-12</t>
  </si>
  <si>
    <t>Сальники PG-63   диаметр проводника 40-52мм IP68-белый HLT</t>
  </si>
  <si>
    <t>4670042791035</t>
  </si>
  <si>
    <t>Сальники типа влагозащищенные PG (черный)</t>
  </si>
  <si>
    <t>083-01-20</t>
  </si>
  <si>
    <t>Сальники PG-7 диаметр проводника 2.5-7мм IP68-черный HLT</t>
  </si>
  <si>
    <t>4670042798928</t>
  </si>
  <si>
    <t>083-01-21</t>
  </si>
  <si>
    <t>Сальники PG-9 диаметр проводника 4-8мм IP68-черный HLT</t>
  </si>
  <si>
    <t>4670042798935</t>
  </si>
  <si>
    <t>083-01-22</t>
  </si>
  <si>
    <t>Сальники PG-11 диаметр проводника 5-10мм IP68-черный HLT</t>
  </si>
  <si>
    <t>4670042798942</t>
  </si>
  <si>
    <t>083-01-23</t>
  </si>
  <si>
    <t>Сальники PG-13,5 диаметр проводника 6-12мм IP68-черный HLT</t>
  </si>
  <si>
    <t>4670042798959</t>
  </si>
  <si>
    <t>083-01-24</t>
  </si>
  <si>
    <t>Сальники PG-16 диаметр проводника 10-14мм IP68-черный HLT</t>
  </si>
  <si>
    <t>4670042798966</t>
  </si>
  <si>
    <t>083-01-25</t>
  </si>
  <si>
    <t>Сальники PG-19 диаметр проводника 12-16мм IP68-черный HLT</t>
  </si>
  <si>
    <t>4670042798973</t>
  </si>
  <si>
    <t>083-01-26</t>
  </si>
  <si>
    <t>Сальники PG-21 диаметр проводника 13-18мм IP68-черный HLT</t>
  </si>
  <si>
    <t>4670042798980</t>
  </si>
  <si>
    <t>083-01-28</t>
  </si>
  <si>
    <t>Сальники PG-29 диаметр проводника 18-25мм IP68-черный HLT</t>
  </si>
  <si>
    <t>4670042799277</t>
  </si>
  <si>
    <t>083-01-29</t>
  </si>
  <si>
    <t>Сальники PG-36  диаметр проводника 22-32мм IP68-черный HLT</t>
  </si>
  <si>
    <t>4670042799284</t>
  </si>
  <si>
    <t>083-01-30</t>
  </si>
  <si>
    <t>Сальники PG-48  диаметр проводника 34-44мм IP68-черный HLT</t>
  </si>
  <si>
    <t>4670042799291</t>
  </si>
  <si>
    <t>083-01-31</t>
  </si>
  <si>
    <t>Сальники PG-63 диаметр проводника 40-52мм IP68-черный HLT</t>
  </si>
  <si>
    <t>4670042799307</t>
  </si>
  <si>
    <t>083-01-401</t>
  </si>
  <si>
    <t>Сальники серии PG-7 IP68 (уп./20шт.) -белый HLT</t>
  </si>
  <si>
    <t>083-01-402</t>
  </si>
  <si>
    <t>Сальники серии PG-9  IP68 (уп./20шт.) -белый HLT</t>
  </si>
  <si>
    <t>083-01-403</t>
  </si>
  <si>
    <t>Сальники серии PG-11 IP68 (уп./20шт.) -белый HLT</t>
  </si>
  <si>
    <t>083-01-404</t>
  </si>
  <si>
    <t>Сальники серии PG-13,5 IP68 (уп./10шт.) -белый HLT</t>
  </si>
  <si>
    <t>083-01-405</t>
  </si>
  <si>
    <t>Сальники серии PG-16 IP68 (уп./10шт.) -белый HLT</t>
  </si>
  <si>
    <t>083-01-406</t>
  </si>
  <si>
    <t>Сальники серии PG-19 IP68 (уп./10шт.) -белый HLT</t>
  </si>
  <si>
    <t>083-01-407</t>
  </si>
  <si>
    <t>Сальники серии PG-21 IP68 (уп./10шт.) -белый HLT</t>
  </si>
  <si>
    <t>083-01-408</t>
  </si>
  <si>
    <t>Сальники серии PG-25 IP68 (уп./10шт.) -белый HLT</t>
  </si>
  <si>
    <t>083-01-409</t>
  </si>
  <si>
    <t>Сальники серии PG-29 IP68 (уп./10шт.) -белый HLT</t>
  </si>
  <si>
    <t>083-01-410</t>
  </si>
  <si>
    <t>Сальники серии PG-36 IP68 (уп./6шт.) -белый HLT</t>
  </si>
  <si>
    <t>083-01-411</t>
  </si>
  <si>
    <t>Сальники серии PG 42 IP68 (уп./6шт.) - белый HLT</t>
  </si>
  <si>
    <t>083-01-412</t>
  </si>
  <si>
    <t>Сальники серии PG-48 IP68 (уп./4шт.) -белый HLT</t>
  </si>
  <si>
    <t>083-01-413</t>
  </si>
  <si>
    <t>Сальники серии PG-63 IP68 (уп./2шт.) -белый HLT</t>
  </si>
  <si>
    <t>Сальники  Серия MG LX-черный</t>
  </si>
  <si>
    <t>083-01-40</t>
  </si>
  <si>
    <t>Сальник MG LX 12 диаметр проводника 4-7мм IP68 -черный HLT</t>
  </si>
  <si>
    <t>4670042794906</t>
  </si>
  <si>
    <t>083-01-41</t>
  </si>
  <si>
    <t>Сальник MG LX 16 диаметр проводника 6-10мм IP68-черный HLT</t>
  </si>
  <si>
    <t>4670042794913</t>
  </si>
  <si>
    <t>083-01-43</t>
  </si>
  <si>
    <t>Сальник MG LX 20 диаметр проводника 10-14мм IP68-черный HLT</t>
  </si>
  <si>
    <t>4670042794920</t>
  </si>
  <si>
    <t>083-01-46</t>
  </si>
  <si>
    <t>Сальник MG LX 25 диаметр проводника 13-18мм IP68-черный HLT</t>
  </si>
  <si>
    <t>4670042794937</t>
  </si>
  <si>
    <t>083-01-49</t>
  </si>
  <si>
    <t>Сальник MG LX 32 диаметр проводника 16-24мм IP68-черный HLT</t>
  </si>
  <si>
    <t>4670042794944</t>
  </si>
  <si>
    <t>083-01-51</t>
  </si>
  <si>
    <t>Сальник MG LX 40 диаметр проводника 20-29мм IP68-черный HLT</t>
  </si>
  <si>
    <t>4670042794951</t>
  </si>
  <si>
    <t>083-01-52</t>
  </si>
  <si>
    <t>Сальник MG LX 50 диаметр проводника 31-41мм IP68-черный HLT</t>
  </si>
  <si>
    <t>4670042794968</t>
  </si>
  <si>
    <t>083-01-53</t>
  </si>
  <si>
    <t>Сальник MG LX 63 диаметр проводника 44-54мм IP68-черный HLT</t>
  </si>
  <si>
    <t>4670042794975</t>
  </si>
  <si>
    <t>Сальники  Серия MG LX-белый</t>
  </si>
  <si>
    <t>083-01-054</t>
  </si>
  <si>
    <t>Сальник MG LX 12 диаметр проводника 4-7мм IP68 -белый HLT</t>
  </si>
  <si>
    <t>083-01-055</t>
  </si>
  <si>
    <t>Сальник MG LX 16 диаметр проводника 6-10мм IP68 -белый HLT</t>
  </si>
  <si>
    <t>083-01-056</t>
  </si>
  <si>
    <t>Сальник MG LX 20 диаметр проводника 10-14мм IP68 -белый HLT</t>
  </si>
  <si>
    <t>083-01-057</t>
  </si>
  <si>
    <t>Сальник MG LX 25 диаметр проводника 13-18мм IP68 -белый HLT</t>
  </si>
  <si>
    <t>083-01-058</t>
  </si>
  <si>
    <t>Сальник MG LX 32 диаметр проводника 16-24мм IP68 -белый HLT</t>
  </si>
  <si>
    <t>083-01-059</t>
  </si>
  <si>
    <t>Сальник MG LX 40 диаметр проводника 20-29мм IP68 -белый HLT</t>
  </si>
  <si>
    <t>083-01-060</t>
  </si>
  <si>
    <t>Сальник MG LX 50 диаметр проводника 31-41мм IP68 -белый HLT</t>
  </si>
  <si>
    <t>083-01-061</t>
  </si>
  <si>
    <t>Сальник MG LX 63 диаметр проводника 44-54мм IP68 -белый HLT</t>
  </si>
  <si>
    <t>083-02-01</t>
  </si>
  <si>
    <t>Метрическая резьба  PG7 диаметр проводника 2.5-7мм IP68 HLT</t>
  </si>
  <si>
    <t>4670042791943</t>
  </si>
  <si>
    <t>083-02-02</t>
  </si>
  <si>
    <t>Метрическая резьба  PG9 диаметр проводника 4-8мм IP68 HLT</t>
  </si>
  <si>
    <t>4670042791950</t>
  </si>
  <si>
    <t>083-02-03</t>
  </si>
  <si>
    <t>Метрическая резьба  PG11 диаметр проводника 5-10мм IP68 HLT</t>
  </si>
  <si>
    <t>4670042791967</t>
  </si>
  <si>
    <t>083-02-04</t>
  </si>
  <si>
    <t>Метрическая резьба  PG13.5 диаметр проводника 6-12мм IP68 HLT</t>
  </si>
  <si>
    <t>4670042791974</t>
  </si>
  <si>
    <t>083-02-05</t>
  </si>
  <si>
    <t>Метрическая резьба  PG16 диаметр проводника 10-14мм IP68 HLT</t>
  </si>
  <si>
    <t>4670042791981</t>
  </si>
  <si>
    <t>083-02-06</t>
  </si>
  <si>
    <t>Метрическая резьба  PG19 диаметр проводника 12-16мм IP68 HLT</t>
  </si>
  <si>
    <t>4670042791998</t>
  </si>
  <si>
    <t>083-02-07</t>
  </si>
  <si>
    <t>Метрическая резьба  PG21 диаметр проводника 13-18мм IP68 HLT</t>
  </si>
  <si>
    <t>4670042792001</t>
  </si>
  <si>
    <t>083-02-08</t>
  </si>
  <si>
    <t>Метрическая резьба  PG25 диаметр проводника 16-21мм IP68 HLT</t>
  </si>
  <si>
    <t>4670042792018</t>
  </si>
  <si>
    <t>083-02-09</t>
  </si>
  <si>
    <t>Метрическая резьба  PG29 диаметр проводника 18-25мм IP68 HLT</t>
  </si>
  <si>
    <t>4670042792025</t>
  </si>
  <si>
    <t>083-02-10</t>
  </si>
  <si>
    <t>Метрическая резьба  PG36 диаметр проводника 22-32мм IP68 HLT</t>
  </si>
  <si>
    <t>4670042792032</t>
  </si>
  <si>
    <t>083-02-11</t>
  </si>
  <si>
    <t>Метрическая резьба  PG42 диаметр проводника 32-38мм IP68 HLT</t>
  </si>
  <si>
    <t>4670042792049</t>
  </si>
  <si>
    <t>083-02-12</t>
  </si>
  <si>
    <t>Метрическая резьба  PG48  диаметр проводника 34-44мм IP68 HLT</t>
  </si>
  <si>
    <t>4670042792056</t>
  </si>
  <si>
    <t>083-02-13</t>
  </si>
  <si>
    <t>Метрическая резьба  PG63  диаметр проводника 40-52мм IP68 HLT</t>
  </si>
  <si>
    <t>4670042792063</t>
  </si>
  <si>
    <t>Металлический кабельный ввод Серия MG</t>
  </si>
  <si>
    <t>083-02-21</t>
  </si>
  <si>
    <t>Метрическая резьба  MG-M10 диаметр проводника 3-6мм IP68 HLT</t>
  </si>
  <si>
    <t>4670042798768</t>
  </si>
  <si>
    <t>083-02-22</t>
  </si>
  <si>
    <t>Метрическая резьба  MG-M16 диаметр проводника 4-8мм IP68 HLT</t>
  </si>
  <si>
    <t>4670042798775</t>
  </si>
  <si>
    <t>083-02-23</t>
  </si>
  <si>
    <t>Метрическая резьба  MG-M20 диаметр проводника 6-12мм IP68 HLT</t>
  </si>
  <si>
    <t>4670042798782</t>
  </si>
  <si>
    <t>083-02-24</t>
  </si>
  <si>
    <t>Метрическая резьба  MG-M25 диаметр проводника 10-14мм IP68 HLT</t>
  </si>
  <si>
    <t>4670042798799</t>
  </si>
  <si>
    <t>083-02-25</t>
  </si>
  <si>
    <t>Метрическая резьба  MG-M32 диаметр проводника 15-22мм IP68 HLT</t>
  </si>
  <si>
    <t>4670042798805</t>
  </si>
  <si>
    <t>083-02-26</t>
  </si>
  <si>
    <t>Метрическая резьба  MG-M40 диаметр проводника 18-25мм IP68 HLT</t>
  </si>
  <si>
    <t>4670042798812</t>
  </si>
  <si>
    <t>083-02-27</t>
  </si>
  <si>
    <t>Метрическая резьба  MG-M50 диаметр проводника 32-38мм IP68 HLT</t>
  </si>
  <si>
    <t>4670042798829</t>
  </si>
  <si>
    <t>083-02-28</t>
  </si>
  <si>
    <t>Метрическая резьба  MG-M63 диаметр проводника 37-44мм IP68 HLT</t>
  </si>
  <si>
    <t>4670042798836</t>
  </si>
  <si>
    <t>Нейлоновая муфта типа PGL на гофру-черный</t>
  </si>
  <si>
    <t>083-06-50</t>
  </si>
  <si>
    <t>Нейлоновая муфта типа PGL на гофру-7 диаметр проводника AD10мм IP68 -черный HLT</t>
  </si>
  <si>
    <t>4670042798522</t>
  </si>
  <si>
    <t>083-06-51</t>
  </si>
  <si>
    <t>Нейлоновая муфта типа PGL на гофру-9 диаметр проводника AD13мм IP68 -черный HLT</t>
  </si>
  <si>
    <t>4670042798539</t>
  </si>
  <si>
    <t>083-06-52</t>
  </si>
  <si>
    <t>Нейлоновая муфта типа PGL на гофру-11 диаметр проводника AD15.8мм IP68 -черный HLT</t>
  </si>
  <si>
    <t>4670042798843</t>
  </si>
  <si>
    <t>083-06-53</t>
  </si>
  <si>
    <t>Нейлоновая муфта типа PGL на гофру-13.5 диаметр проводника AD18.5мм IP68 -черный HLT</t>
  </si>
  <si>
    <t>4670042798850</t>
  </si>
  <si>
    <t>083-06-54</t>
  </si>
  <si>
    <t>Нейлоновая муфта типа PGL на гофру-16 диаметр проводника AD21.2мм IP68 -черный HLT</t>
  </si>
  <si>
    <t>083-06-55</t>
  </si>
  <si>
    <t>Нейлоновая муфта типа PGL на гофру-19 диаметр проводника AD25мм IP68 -черный HLT</t>
  </si>
  <si>
    <t>4670042798874</t>
  </si>
  <si>
    <t>083-06-56</t>
  </si>
  <si>
    <t>Нейлоновая муфта типа PGL на гофру-21 диаметр проводника AD28.5мм IP68 -черный HLT</t>
  </si>
  <si>
    <t>4670042798881</t>
  </si>
  <si>
    <t>083-06-57</t>
  </si>
  <si>
    <t>Нейлоновая муфта типа PGL на гофру-29 диаметр проводника AD34.5мм IP68 -черный HLT</t>
  </si>
  <si>
    <t>4670042798898</t>
  </si>
  <si>
    <t>083-06-58</t>
  </si>
  <si>
    <t>Нейлоновая муфта типа PGL на гофру-36 диаметр проводника AD42.5мм IP68 -черный HLT</t>
  </si>
  <si>
    <t>4670042798904</t>
  </si>
  <si>
    <t>083-06-59</t>
  </si>
  <si>
    <t>Нейлоновая муфта типа PGL на гофру-48 диаметр проводника AD54.5мм IP68 -черный HLT</t>
  </si>
  <si>
    <t>4670042798911</t>
  </si>
  <si>
    <t>Сальники типа влагозащищенные PG -R белый</t>
  </si>
  <si>
    <t>083-12-001</t>
  </si>
  <si>
    <t>Сальники типа влагозащищенные PG-R 7 с гибким отводом d=3-6.5мм IP68 -белый HLT</t>
  </si>
  <si>
    <t>083-12-002</t>
  </si>
  <si>
    <t>Сальники типа влагозащищенные PG-R 9 с гибким отводом d=4-8мм IP68 -белый HLT</t>
  </si>
  <si>
    <t>083-12-003</t>
  </si>
  <si>
    <t>Сальники типа влагозащищенные PG-R 11 с гибким отводом d=5-10мм IP68 -белый HLT</t>
  </si>
  <si>
    <t>083-12-004</t>
  </si>
  <si>
    <t>Сальники типа влагозащищенные PG-R 13.5 с гибким отводом d=6-12мм IP68 -белый HLT</t>
  </si>
  <si>
    <t>083-12-005</t>
  </si>
  <si>
    <t>Сальники типа влагозащищенные PG-R 16 с гибким отводом d=10-14мм IP68 -белый HLT</t>
  </si>
  <si>
    <t>083-12-006</t>
  </si>
  <si>
    <t>Сальники типа влагозащищенные PG-R 21 с гибким отводом d=13-18мм IP68 -белый HLT</t>
  </si>
  <si>
    <t>Сальники типа влагозащищенные PG -R черный</t>
  </si>
  <si>
    <t>083-12-010</t>
  </si>
  <si>
    <t>Сальники типа влагозащищенные PG-R 7 с гибким отводом d=3-6.5мм IP54 -черный HLT</t>
  </si>
  <si>
    <t>083-12-011</t>
  </si>
  <si>
    <t>Сальники типа влагозащищенные PG-R 9 с гибким отводом d=4-8мм IP54 -черный HLT</t>
  </si>
  <si>
    <t>083-12-012</t>
  </si>
  <si>
    <t>Сальники типа влагозащищенные PG-R 11 с гибким отводом d=5-10мм IP54 -черный HLT</t>
  </si>
  <si>
    <t>083-12-013</t>
  </si>
  <si>
    <t>Сальники типа влагозащищенные PG-R 13.5 с гибким отводом d=6-12мм IP54 -черный HLT</t>
  </si>
  <si>
    <t>083-12-014</t>
  </si>
  <si>
    <t>Сальники типа влагозащищенные PG-R 16 с гибким отводом d=10-14мм IP54 -черный HLT</t>
  </si>
  <si>
    <t>083-12-015</t>
  </si>
  <si>
    <t>Сальники типа влагозащищенные PG-R 21 с гибким отводом d=13-18мм IP54 -черный HLT</t>
  </si>
  <si>
    <t>083-11-001</t>
  </si>
  <si>
    <t>Заглушка для отверcтия ОКП-М12 с метрической резьбой "М" IP68 -белый HLT</t>
  </si>
  <si>
    <t>083-11-002</t>
  </si>
  <si>
    <t>Заглушка для отверcтия ОКП-М16 с метрической резьбой "М" IP68 -белый HLT</t>
  </si>
  <si>
    <t>083-11-003</t>
  </si>
  <si>
    <t>Заглушка для отверcтия ОКП-М20 с метрической резьбой "М" IP68 -белый HLT</t>
  </si>
  <si>
    <t>083-11-004</t>
  </si>
  <si>
    <t>Заглушка для отверcтия ОКП-М25 с метрической резьбой "М" IP68 -белый HLT</t>
  </si>
  <si>
    <t>083-11-005</t>
  </si>
  <si>
    <t>Заглушка для отверcтия ОКП-М32 с метрической резьбой "М" IP68 -белый HLT</t>
  </si>
  <si>
    <t>083-07-001</t>
  </si>
  <si>
    <t>Кабельный коннектор I-образный (клеммник 3PIN) IP68 HLT</t>
  </si>
  <si>
    <t>EC001169</t>
  </si>
  <si>
    <t>083-07-002</t>
  </si>
  <si>
    <t>Кабельный коннектор I-образный (клеммник 5PIN) IP68 HLT</t>
  </si>
  <si>
    <t>083-07-003</t>
  </si>
  <si>
    <t>Кабельный коннектор Т-образный (клеммник 3PIN) IP68 HLT</t>
  </si>
  <si>
    <t>083-07-004</t>
  </si>
  <si>
    <t>Кабельный коннектор Т-образный (клеммник 5PIN) IP68 HLT</t>
  </si>
  <si>
    <t>083-07-005</t>
  </si>
  <si>
    <t>Кабельный коннектор Y-образный (клеммник 3PIN) IP68 HLT</t>
  </si>
  <si>
    <t>4630076449654</t>
  </si>
  <si>
    <t>083-07-006</t>
  </si>
  <si>
    <t>Кабельный коннектор Y-образный (клеммник 5PIN) IP68 HLT</t>
  </si>
  <si>
    <t>4630076449784</t>
  </si>
  <si>
    <t>083-06-401</t>
  </si>
  <si>
    <r>
      <rPr>
        <sz val="8"/>
        <rFont val="Times New Roman"/>
        <charset val="204"/>
      </rPr>
      <t>Карман для документации для шкафов КД 235x220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A4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RAL7035 HLT</t>
    </r>
  </si>
  <si>
    <t>EC000317</t>
  </si>
  <si>
    <r>
      <rPr>
        <b/>
        <sz val="10"/>
        <rFont val="Times New Roman"/>
        <charset val="204"/>
      </rPr>
      <t xml:space="preserve">Лента спиральная монтажная пластиковая серии ЛСМ 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белый</t>
    </r>
    <r>
      <rPr>
        <b/>
        <sz val="10"/>
        <rFont val="宋体"/>
        <charset val="134"/>
      </rPr>
      <t>）</t>
    </r>
  </si>
  <si>
    <t>084-02-01</t>
  </si>
  <si>
    <t>Лента спиральная монтажная пластиковая ЛСМ-06 белая (уп/10м) HLT</t>
  </si>
  <si>
    <t>EC002604</t>
  </si>
  <si>
    <t>4670042792117</t>
  </si>
  <si>
    <t>084-02-02</t>
  </si>
  <si>
    <t>Лента спиральная монтажная пластиковая ЛСМ-08 белая (уп/10м) HLT</t>
  </si>
  <si>
    <t>4670042792124</t>
  </si>
  <si>
    <t>084-02-03</t>
  </si>
  <si>
    <t>Лента спиральная монтажная пластиковая ЛСМ-10 белая (уп/10м) HLT</t>
  </si>
  <si>
    <t>4670042792131</t>
  </si>
  <si>
    <t>084-02-04</t>
  </si>
  <si>
    <t>Лента спиральная монтажная пластиковая ЛСМ-12 белая (уп/10м) HLT</t>
  </si>
  <si>
    <t>4670042792148</t>
  </si>
  <si>
    <t>084-02-07</t>
  </si>
  <si>
    <t>Лента спиральная монтажная пластиковая ЛСМ-15 белая (уп/10м) HLT</t>
  </si>
  <si>
    <t>4670042792155</t>
  </si>
  <si>
    <t>084-02-05</t>
  </si>
  <si>
    <t>Лента спиральная монтажная пластиковая ЛСМ-19 белая (уп/10м) HLT</t>
  </si>
  <si>
    <t>4670042792162</t>
  </si>
  <si>
    <t>084-02-06</t>
  </si>
  <si>
    <t>Лента спиральная монтажная пластиковая ЛСМ-24 белая (уп/10м) HLT</t>
  </si>
  <si>
    <t>4670042792179</t>
  </si>
  <si>
    <r>
      <rPr>
        <b/>
        <sz val="10"/>
        <rFont val="Times New Roman"/>
        <charset val="204"/>
      </rPr>
      <t xml:space="preserve">Лента спиральная монтажная пластиковая серии ЛСМ 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черный</t>
    </r>
    <r>
      <rPr>
        <b/>
        <sz val="10"/>
        <rFont val="宋体"/>
        <charset val="134"/>
      </rPr>
      <t>）</t>
    </r>
  </si>
  <si>
    <t>084-02-10</t>
  </si>
  <si>
    <t>Лента спиральная монтажная пластиковая ЛСМ-06 черная (уп/10м) HLT</t>
  </si>
  <si>
    <t>4670042792186</t>
  </si>
  <si>
    <t>084-02-11</t>
  </si>
  <si>
    <t>Лента спиральная монтажная пластиковая ЛСМ-08 черная (уп/10м) HLT</t>
  </si>
  <si>
    <t>4670042792193</t>
  </si>
  <si>
    <t>084-02-12</t>
  </si>
  <si>
    <t>Лента спиральная монтажная пластиковая ЛСМ-10 черная (уп/10м) HLT</t>
  </si>
  <si>
    <t>4670042792209</t>
  </si>
  <si>
    <t>084-02-13</t>
  </si>
  <si>
    <t>Лента спиральная монтажная пластиковая ЛСМ-12 черная (уп/10м) HLT</t>
  </si>
  <si>
    <t>4670042792216</t>
  </si>
  <si>
    <t>084-02-14</t>
  </si>
  <si>
    <t>Лента спиральная монтажная пластиковая ЛСМ-15 черная (уп/10м) HLT</t>
  </si>
  <si>
    <t>4670042792223</t>
  </si>
  <si>
    <t>084-02-15</t>
  </si>
  <si>
    <t>Лента спиральная монтажная пластиковая ЛСМ-19 черная (уп/10м) HLT</t>
  </si>
  <si>
    <t>4670042792230</t>
  </si>
  <si>
    <t>084-02-16</t>
  </si>
  <si>
    <t>Лента спиральная монтажная пластиковая ЛСМ-24 черная (уп/10м) HLT</t>
  </si>
  <si>
    <t>4670042792247</t>
  </si>
  <si>
    <t>084-02-060</t>
  </si>
  <si>
    <t>Бандаж кабельный БК 15мм с ключом (2м/упак) HLT</t>
  </si>
  <si>
    <t>084-02-061</t>
  </si>
  <si>
    <t>Бандаж кабельный БК 20мм с ключом (2м/упак) HLT</t>
  </si>
  <si>
    <t>084-02-062</t>
  </si>
  <si>
    <t>Бандаж кабельный БК 25мм с ключом (2м/упак) HLT</t>
  </si>
  <si>
    <t>084-02-063</t>
  </si>
  <si>
    <t>Бандаж кабельный БК 30мм с ключом (2м/упак) HLT</t>
  </si>
  <si>
    <t>084-02-105</t>
  </si>
  <si>
    <t>Оплетка кабельная из ПЭТ 4-6 мм (100м/рул.) HLT</t>
  </si>
  <si>
    <t>M.</t>
  </si>
  <si>
    <t>EC001182</t>
  </si>
  <si>
    <t>084-02-106</t>
  </si>
  <si>
    <t>Оплетка кабельная из ПЭТ 6-10 мм (100м/рул.) HLT</t>
  </si>
  <si>
    <t>084-02-107</t>
  </si>
  <si>
    <t>Оплетка кабельная из ПЭТ 8-13 мм (100м/рул.) HLT</t>
  </si>
  <si>
    <t>084-02-100</t>
  </si>
  <si>
    <t>Оплетка кабельная из ПЭТ 10-16 мм (50м/рул.) HLT</t>
  </si>
  <si>
    <t>084-02-101</t>
  </si>
  <si>
    <t>Оплетка кабельная из ПЭТ 12-20 мм (50м/рул.) HLT</t>
  </si>
  <si>
    <t>084-02-102</t>
  </si>
  <si>
    <t>Оплетка кабельная из ПЭТ 15-24 мм (50м/рул.) HLT</t>
  </si>
  <si>
    <t>084-02-103</t>
  </si>
  <si>
    <t>Оплетка кабельная из ПЭТ 20-32 мм (50м/рул.) HLT</t>
  </si>
  <si>
    <t>084-02-104</t>
  </si>
  <si>
    <t>Оплетка кабельная из ПЭТ 25-40 мм (50м/рул.) HLT</t>
  </si>
  <si>
    <t>084-02-108</t>
  </si>
  <si>
    <t>Оплетка кабельная из ПЭТ 30-45 мм (50м/рул.) HLT</t>
  </si>
  <si>
    <t>084-02-109</t>
  </si>
  <si>
    <t>Оплетка кабельная из ПЭТ 40-50 мм (50м/рул.) HLT</t>
  </si>
  <si>
    <t>084-02-110</t>
  </si>
  <si>
    <t>Оплетка кабельная из ПЭТ 50-60 мм (50м/рул.) HLT</t>
  </si>
  <si>
    <t>086-07-01</t>
  </si>
  <si>
    <t>Пластиковый профиль ПКК (ВxШ)  25мм*25мм*2М 6x8мм (уп/100м) HLT</t>
  </si>
  <si>
    <t>EC000012</t>
  </si>
  <si>
    <t>4670042799987</t>
  </si>
  <si>
    <t>086-07-02</t>
  </si>
  <si>
    <t>Пластиковый профиль ПКК (ВxШ) 25мм*40мм*2М 6x8мм (уп/100м) HLT</t>
  </si>
  <si>
    <t>4670042799994</t>
  </si>
  <si>
    <t>086-07-11</t>
  </si>
  <si>
    <t>Пластиковый профиль ПКК (ВxШ) 40мм*25мм*2М 6x8мм (уп/100м) HLT</t>
  </si>
  <si>
    <t>4630076440064</t>
  </si>
  <si>
    <t>086-07-12</t>
  </si>
  <si>
    <t>Пластиковый профиль ПКК  (ВxШ) 30мм*30мм*2М 6x8мм (уп/100м) HLT</t>
  </si>
  <si>
    <t>4630076448800</t>
  </si>
  <si>
    <t>086-07-03</t>
  </si>
  <si>
    <t>Пластиковый профиль ПКК (ВxШ) 40мм*40мм*2М 6x8мм (уп/100м) HLT</t>
  </si>
  <si>
    <t>4630076440071</t>
  </si>
  <si>
    <t>086-07-04</t>
  </si>
  <si>
    <t>Пластиковый профиль ПКК (ВxШ) 40мм*60мм*2М 8x10мм (уп/60м) HLT</t>
  </si>
  <si>
    <t>4630076440088</t>
  </si>
  <si>
    <t>086-07-05</t>
  </si>
  <si>
    <t>Пластиковый профиль ПКК (ВxШ) 50мм*50мм*2М 6x8мм (уп/100м) HLT</t>
  </si>
  <si>
    <t>4630076440095</t>
  </si>
  <si>
    <t>086-07-06</t>
  </si>
  <si>
    <t>Пластиковый профиль ПКК (ВxШ) 60мм*25мм*2М 8x10мм (уп/100м) HLT</t>
  </si>
  <si>
    <t>4630076440101</t>
  </si>
  <si>
    <t>086-07-07</t>
  </si>
  <si>
    <t>Пластиковый профиль ПКК (ВxШ) 60мм*40мм*2М 8x10мм (уп/100м) HLT</t>
  </si>
  <si>
    <t>4630076440118</t>
  </si>
  <si>
    <t>086-07-08</t>
  </si>
  <si>
    <t>Пластиковый профиль ПКК (ВxШ) 60мм*60мм*2М 8x10мм (уп/80м) HLT</t>
  </si>
  <si>
    <t>4630076440125</t>
  </si>
  <si>
    <t>086-07-09</t>
  </si>
  <si>
    <t>Пластиковый профиль ПКК (ВxШ) 80мм*80мм*2М 10x10мм (уп/40м) HLT</t>
  </si>
  <si>
    <t>4630076440132</t>
  </si>
  <si>
    <t>086-07-10</t>
  </si>
  <si>
    <t>Пластиковый профиль ПКК (ВxШ) 100мм*100мм*2М 10x13мм (уп/36м) HLT</t>
  </si>
  <si>
    <t>4630076440149</t>
  </si>
  <si>
    <t>084-08-01</t>
  </si>
  <si>
    <t>Маркер МК0- 1,5мм символ "0"  1000шт/упак HLT</t>
  </si>
  <si>
    <t>рул.</t>
  </si>
  <si>
    <t>EC001530</t>
  </si>
  <si>
    <t>4670042799550</t>
  </si>
  <si>
    <t>084-08-02</t>
  </si>
  <si>
    <t>Маркер МК0- 1,5мм символ "1"  1000шт/упак HLT</t>
  </si>
  <si>
    <t>4670042799567</t>
  </si>
  <si>
    <t>084-08-03</t>
  </si>
  <si>
    <t>Маркер МК0- 1,5мм символ "2"  1000шт/упак HLT</t>
  </si>
  <si>
    <t>4670042799574</t>
  </si>
  <si>
    <t>084-08-04</t>
  </si>
  <si>
    <t>Маркер МК0- 1,5мм символ "3"  1000шт/упак HLT</t>
  </si>
  <si>
    <t>4670042799581</t>
  </si>
  <si>
    <t>084-08-05</t>
  </si>
  <si>
    <t>Маркер МК0- 1,5мм символ "4"  1000шт/упак HLT</t>
  </si>
  <si>
    <t>4670042799598</t>
  </si>
  <si>
    <t>084-08-06</t>
  </si>
  <si>
    <t>Маркер МК0- 1,5мм символ "5"  1000шт/упак HLT</t>
  </si>
  <si>
    <t>4670042799604</t>
  </si>
  <si>
    <t>084-08-07</t>
  </si>
  <si>
    <t>Маркер МК0- 1,5мм символ "6"  1000шт/упак HLT</t>
  </si>
  <si>
    <t>4670042799611</t>
  </si>
  <si>
    <t>084-08-08</t>
  </si>
  <si>
    <t>Маркер МК0- 1,5мм символ "7"  1000шт/упак HLT</t>
  </si>
  <si>
    <t>4670042799635</t>
  </si>
  <si>
    <t>084-08-09</t>
  </si>
  <si>
    <t>Маркер МК0- 1,5мм символ "8"  1000шт/упак HLT</t>
  </si>
  <si>
    <t>4670042799642</t>
  </si>
  <si>
    <t>084-08-10</t>
  </si>
  <si>
    <t>Маркер МК0- 1,5мм символ "9"  1000шт/упак HLT</t>
  </si>
  <si>
    <t>4670042799659</t>
  </si>
  <si>
    <t>084-08-11</t>
  </si>
  <si>
    <t>Маркер МК0- 1,5мм символ "А"  1000шт/упак HLT</t>
  </si>
  <si>
    <t>4670042799666</t>
  </si>
  <si>
    <t>084-08-12</t>
  </si>
  <si>
    <t>Маркер МК0- 1,5мм символ "В"  1000шт/упак HLT</t>
  </si>
  <si>
    <t>4670042799673</t>
  </si>
  <si>
    <t>084-08-13</t>
  </si>
  <si>
    <t>Маркер МК0- 1,5мм символ "С"  1000шт/упак HLT</t>
  </si>
  <si>
    <t>4670042799680</t>
  </si>
  <si>
    <t>084-08-14</t>
  </si>
  <si>
    <t>Маркер МК0- 1,5мм символ "N"  1000шт/упак HLT</t>
  </si>
  <si>
    <t>4670042799697</t>
  </si>
  <si>
    <t>084-08-15</t>
  </si>
  <si>
    <t>Маркер МК1- 2,5мм символ "0"  1000шт/упак HLT</t>
  </si>
  <si>
    <t>4630076440156</t>
  </si>
  <si>
    <t>084-08-16</t>
  </si>
  <si>
    <t>Маркер МК1- 2,5мм символ "1"  1000шт/упак HLT</t>
  </si>
  <si>
    <t>084-08-17</t>
  </si>
  <si>
    <t>Маркер МК1- 2,5мм символ "2"  1000шт/упак HLT</t>
  </si>
  <si>
    <t>084-08-18</t>
  </si>
  <si>
    <t>Маркер МК1- 2,5мм символ "3"  1000шт/упак HLT</t>
  </si>
  <si>
    <t>084-08-19</t>
  </si>
  <si>
    <t>Маркер МК1- 2,5мм символ "4"  1000шт/упак HLT</t>
  </si>
  <si>
    <t>084-08-20</t>
  </si>
  <si>
    <t>Маркер МК1- 2,5мм символ "5"  1000шт/упак HLT</t>
  </si>
  <si>
    <t>084-08-21</t>
  </si>
  <si>
    <t>Маркер МК1- 2,5мм символ "6"  1000шт/упак HLT</t>
  </si>
  <si>
    <t>084-08-22</t>
  </si>
  <si>
    <t>Маркер МК1- 2,5мм символ "7"  1000шт/упак HLT</t>
  </si>
  <si>
    <t>084-08-23</t>
  </si>
  <si>
    <t>Маркер МК1- 2,5мм символ "8"  1000шт/упак HLT</t>
  </si>
  <si>
    <t>084-08-24</t>
  </si>
  <si>
    <t>Маркер МК1- 2,5мм символ "9"  1000шт/упак HLT</t>
  </si>
  <si>
    <t>084-08-25</t>
  </si>
  <si>
    <t>Маркер МК1- 2,5мм символ "А"  1000шт/упак HLT</t>
  </si>
  <si>
    <t>084-08-26</t>
  </si>
  <si>
    <t>Маркер МК1- 2,5мм символ "В"  1000шт/упак HLT</t>
  </si>
  <si>
    <t>084-08-27</t>
  </si>
  <si>
    <t>Маркер МК1- 2,5мм символ "С"  1000шт/упак HLT</t>
  </si>
  <si>
    <t>084-08-28</t>
  </si>
  <si>
    <t>Маркер МК1- 2,5мм символ "N"  1000шт/упак HLT</t>
  </si>
  <si>
    <t>084-08-29</t>
  </si>
  <si>
    <t>Маркер МК2- 4мм символ "0"  500шт/упак HLT</t>
  </si>
  <si>
    <t>084-08-30</t>
  </si>
  <si>
    <t>Маркер МК2- 4мм символ "1"  500шт/упак HLT</t>
  </si>
  <si>
    <t>084-08-31</t>
  </si>
  <si>
    <t>Маркер МК2- 4мм символ "2"  500шт/упак HLT</t>
  </si>
  <si>
    <t>084-08-32</t>
  </si>
  <si>
    <t>Маркер МК2- 4мм символ "3"  500шт/упак HLT</t>
  </si>
  <si>
    <t>084-08-33</t>
  </si>
  <si>
    <t>Маркер МК2- 4мм символ "4"  500шт/упак HLT</t>
  </si>
  <si>
    <t>084-08-34</t>
  </si>
  <si>
    <t>Маркер МК2- 4мм символ "5"  500шт/упак HLT</t>
  </si>
  <si>
    <t>084-08-35</t>
  </si>
  <si>
    <t>Маркер МК2- 4мм символ "6"  500шт/упак HLT</t>
  </si>
  <si>
    <t>084-08-36</t>
  </si>
  <si>
    <t>Маркер МК2- 4мм символ "7"  500шт/упак HLT</t>
  </si>
  <si>
    <t>084-08-37</t>
  </si>
  <si>
    <t>Маркер МК2- 4мм символ "8"  500шт/упак HLT</t>
  </si>
  <si>
    <t>084-08-38</t>
  </si>
  <si>
    <t>Маркер МК2- 4мм символ "9"  500шт/упак HLT</t>
  </si>
  <si>
    <t>084-08-39</t>
  </si>
  <si>
    <t>Маркер МК2- 4мм символ "А"  500шт/упак HLT</t>
  </si>
  <si>
    <t>084-08-40</t>
  </si>
  <si>
    <t>Маркер МК2- 4мм символ "В"  500шт/упак HLT</t>
  </si>
  <si>
    <t>084-08-41</t>
  </si>
  <si>
    <t>Маркер МК2- 4мм символ "С"  500шт/упак HLT</t>
  </si>
  <si>
    <t>084-08-42</t>
  </si>
  <si>
    <t>Маркер МК2- 4мм символ "N"  500шт/упак HLT</t>
  </si>
  <si>
    <t>084-08-43</t>
  </si>
  <si>
    <t>Маркер МК3- 6мм символ "0" 350/упак HLT</t>
  </si>
  <si>
    <t>084-08-44</t>
  </si>
  <si>
    <t>Маркер МК3- 6мм символ "1" 350/упак HLT</t>
  </si>
  <si>
    <t>084-08-45</t>
  </si>
  <si>
    <t>Маркер МК3- 6мм символ "2" 350/упак HLT</t>
  </si>
  <si>
    <t>084-08-46</t>
  </si>
  <si>
    <t>Маркер МК3- 6мм символ "3" 350/упак HLT</t>
  </si>
  <si>
    <t>084-08-47</t>
  </si>
  <si>
    <t>Маркер МК3- 6мм символ "4" 350/упак HLT</t>
  </si>
  <si>
    <t>084-08-48</t>
  </si>
  <si>
    <t>Маркер МК3- 6мм символ "5" 350/упак HLT</t>
  </si>
  <si>
    <t>084-08-49</t>
  </si>
  <si>
    <t>Маркер МК3- 6мм символ "6" 350/упак HLT</t>
  </si>
  <si>
    <t>084-08-50</t>
  </si>
  <si>
    <t>Маркер МК3- 6мм символ "7" 350/упак HLT</t>
  </si>
  <si>
    <t>084-08-51</t>
  </si>
  <si>
    <t>Маркер МК3- 6мм символ "8" 350/упак HLT</t>
  </si>
  <si>
    <t>084-08-52</t>
  </si>
  <si>
    <t>Маркер МК3- 6мм символ "9" 350/упак HLT</t>
  </si>
  <si>
    <t>4630076441207</t>
  </si>
  <si>
    <t>084-08-53</t>
  </si>
  <si>
    <t>Маркер МК3- 6мм символ "А" 350/упак HLT</t>
  </si>
  <si>
    <t>4630076441214</t>
  </si>
  <si>
    <t>084-08-54</t>
  </si>
  <si>
    <t>Маркер МК3- 6мм символ "В" 350/упак HLT</t>
  </si>
  <si>
    <t>4630076441221</t>
  </si>
  <si>
    <t>084-08-55</t>
  </si>
  <si>
    <t>Маркер МК3- 6мм символ "С" 350/упак HLT</t>
  </si>
  <si>
    <t>4630076441238</t>
  </si>
  <si>
    <t>084-08-56</t>
  </si>
  <si>
    <t>Маркер МК3- 6мм символ "N" 350/упак HLT</t>
  </si>
  <si>
    <t>4630076441245</t>
  </si>
  <si>
    <t>084-08-101</t>
  </si>
  <si>
    <t>Маркер наборный - символ "0" черный 1,5 мм2 (уп./150 шт.) HLT</t>
  </si>
  <si>
    <t>084-08-102</t>
  </si>
  <si>
    <t>Маркер наборный - символ "1" коричневый 1,5 мм2 (уп./150 шт.) HLT</t>
  </si>
  <si>
    <t>084-08-103</t>
  </si>
  <si>
    <t>Маркер наборный - символ "2" красный 1,5 мм2 (уп./150 шт.) HLT</t>
  </si>
  <si>
    <t>084-08-104</t>
  </si>
  <si>
    <t>Маркер наборный - символ "3" оранжевый 1,5 мм2 (уп./150 шт.) HLT</t>
  </si>
  <si>
    <t>084-08-105</t>
  </si>
  <si>
    <t>Маркер наборный - символ "4" желтый 1,5 мм2 (уп./150 шт.) HLT</t>
  </si>
  <si>
    <t>084-08-106</t>
  </si>
  <si>
    <t>Маркер наборный - символ "5" зеленый 1,5 мм2 (уп./150 шт.) HLT</t>
  </si>
  <si>
    <t>084-08-107</t>
  </si>
  <si>
    <t>Маркер наборный - символ "6" голубой 1,5 мм2 (уп./150 шт.) HLT</t>
  </si>
  <si>
    <t>084-08-108</t>
  </si>
  <si>
    <t>Маркер наборный - символ "7" фиолетовый 1,5 мм2 (уп./150 шт.) HLT</t>
  </si>
  <si>
    <t>084-08-109</t>
  </si>
  <si>
    <t>Маркер наборный - символ "8" серый 1,5 мм2 (уп./150 шт.) HLT</t>
  </si>
  <si>
    <t>084-08-110</t>
  </si>
  <si>
    <t>Маркер наборный - символ "9" белый 1,5 мм2 (уп./150 шт.) HLT</t>
  </si>
  <si>
    <t>084-08-111</t>
  </si>
  <si>
    <t>Маркер наборный - символ "N" желтый 1,5 мм2 (уп./150 шт.) HLT</t>
  </si>
  <si>
    <t>084-08-112</t>
  </si>
  <si>
    <t>Маркер наборный - символ "L" желтый 1,5 мм2 (уп./150 шт.) HLT</t>
  </si>
  <si>
    <t>084-08-113</t>
  </si>
  <si>
    <t>Маркер наборный - символ "A" желтый 1,5 мм2 (уп./150 шт.) HLT</t>
  </si>
  <si>
    <t>084-08-114</t>
  </si>
  <si>
    <t>Маркер наборный - символ "B" желтый 1,5 мм2 (уп./150 шт.) HLT</t>
  </si>
  <si>
    <t>084-08-115</t>
  </si>
  <si>
    <t>Маркер наборный - символ "C" желтый 1,5 мм2 (уп./150 шт.) HLT</t>
  </si>
  <si>
    <t>084-08-116</t>
  </si>
  <si>
    <t>Маркер наборный - символ "0" черный 2,5 мм2 (уп./100 шт.) HLT</t>
  </si>
  <si>
    <t>084-08-117</t>
  </si>
  <si>
    <t>Маркер наборный - символ "1" коричневый 2,5 мм2 (уп./100 шт.) HLT</t>
  </si>
  <si>
    <t>084-08-118</t>
  </si>
  <si>
    <t>Маркер наборный - символ "2" красный 2,5 мм2 (уп./100 шт.) HLT</t>
  </si>
  <si>
    <t>084-08-119</t>
  </si>
  <si>
    <t>Маркер наборный - символ "3" оранжевый 2,5 мм2 (уп./100 шт.) HLT</t>
  </si>
  <si>
    <t>084-08-120</t>
  </si>
  <si>
    <t>Маркер наборный - символ "4" желтый 2,5 мм2 (уп./100 шт.) HLT</t>
  </si>
  <si>
    <t>084-08-121</t>
  </si>
  <si>
    <t>Маркер наборный - символ "5" зеленый 2,5 мм2 (уп./100 шт.) HLT</t>
  </si>
  <si>
    <t>084-08-122</t>
  </si>
  <si>
    <t>Маркер наборный - символ "6" голубой 2,5 мм2 (уп./100 шт.) HLT</t>
  </si>
  <si>
    <t>084-08-123</t>
  </si>
  <si>
    <t>Маркер наборный - символ "7" фиолетовый 2,5 мм2 (уп./100 шт.) HLT</t>
  </si>
  <si>
    <t>084-08-124</t>
  </si>
  <si>
    <t>Маркер наборный - символ "8" серый 2,5 мм2 (уп./100 шт.) HLT</t>
  </si>
  <si>
    <t>084-08-125</t>
  </si>
  <si>
    <t>Маркер наборный - символ "9" белый 2,5 мм2 (уп./100 шт.) HLT</t>
  </si>
  <si>
    <t>084-08-126</t>
  </si>
  <si>
    <t>Маркер наборный - символ "N" желтый 2,5 мм2 (уп./100 шт.) HLT</t>
  </si>
  <si>
    <t>084-08-127</t>
  </si>
  <si>
    <t>Маркер наборный - символ "L" желтый 2,5 мм2 (уп./100 шт.) HLT</t>
  </si>
  <si>
    <t>084-08-128</t>
  </si>
  <si>
    <t>Маркер наборный - символ "A" желтый 2,5 мм2 (уп./100 шт.) HLT</t>
  </si>
  <si>
    <t>084-08-129</t>
  </si>
  <si>
    <t>Маркер наборный - символ "B" желтый 2,5 мм2 (уп./100 шт.) HLT</t>
  </si>
  <si>
    <t>084-08-130</t>
  </si>
  <si>
    <t>Маркер наборный - символ "C" желтый 2,5 мм2 (уп./100 шт.) HLT</t>
  </si>
  <si>
    <t>084-08-131</t>
  </si>
  <si>
    <t>Маркер наборный - символ "0" черный 4 мм2 (уп./100 шт.) HLT</t>
  </si>
  <si>
    <t>084-08-132</t>
  </si>
  <si>
    <t>Маркер наборный - символ "1" коричневый 4 мм2 (уп./100 шт.) HLT</t>
  </si>
  <si>
    <t>084-08-133</t>
  </si>
  <si>
    <t>Маркер наборный - символ "2" красный 4 мм2 (уп./100 шт.) HLT</t>
  </si>
  <si>
    <t>084-08-134</t>
  </si>
  <si>
    <t>Маркер наборный - символ "3" оранжевый 4 мм2 (уп./100 шт.) HLT</t>
  </si>
  <si>
    <t>084-08-135</t>
  </si>
  <si>
    <t>Маркер наборный - символ "4" желтый 4 мм2 (уп./100 шт.) HLT</t>
  </si>
  <si>
    <t>084-08-136</t>
  </si>
  <si>
    <t>Маркер наборный - символ "5" зеленый 4 мм2 (уп./100 шт.) HLT</t>
  </si>
  <si>
    <t>084-08-137</t>
  </si>
  <si>
    <t>Маркер наборный - символ "6" голубой 4 мм2 (уп./100 шт.) HLT</t>
  </si>
  <si>
    <t>084-08-138</t>
  </si>
  <si>
    <t>Маркер наборный - символ "7" фиолетовый 4 мм2 (уп./100 шт.) HLT</t>
  </si>
  <si>
    <t>084-08-139</t>
  </si>
  <si>
    <t>Маркер наборный - символ "8" серый 4 мм2 (уп./100 шт.) HLT</t>
  </si>
  <si>
    <t>084-08-140</t>
  </si>
  <si>
    <t>Маркер наборный - символ "9" белый 4 мм2 (уп./100 шт.) HLT</t>
  </si>
  <si>
    <t>084-08-141</t>
  </si>
  <si>
    <t>Маркер наборный - символ "N" желтый 4 мм2 (уп./100 шт.) HLT</t>
  </si>
  <si>
    <t>084-08-142</t>
  </si>
  <si>
    <t>Маркер наборный - символ "L" желтый 4 мм2 (уп./100 шт.) HLT</t>
  </si>
  <si>
    <t>084-08-143</t>
  </si>
  <si>
    <t>Маркер наборный - символ "A" желтый 4 мм2 (уп./100 шт.) HLT</t>
  </si>
  <si>
    <t>084-08-144</t>
  </si>
  <si>
    <t>Маркер наборный - символ "B" желтый 4 мм2 (уп./100 шт.) HLT</t>
  </si>
  <si>
    <t>084-08-145</t>
  </si>
  <si>
    <t>Маркер наборный - символ "C" желтый 4 мм2 (уп./100 шт.) HLT</t>
  </si>
  <si>
    <t>084-08-146</t>
  </si>
  <si>
    <t>Маркер наборный - символ "0" черный 6 мм2 (уп./100 шт.) HLT</t>
  </si>
  <si>
    <t>084-08-147</t>
  </si>
  <si>
    <t>Маркер наборный - символ "1" коричневый 6 мм2 (уп./100 шт.) HLT</t>
  </si>
  <si>
    <t>084-08-148</t>
  </si>
  <si>
    <t>Маркер наборный - символ "2" красный 6 мм2 (уп./100 шт.) HLT</t>
  </si>
  <si>
    <t>084-08-149</t>
  </si>
  <si>
    <t>Маркер наборный - символ "3" оранжевый 6 мм2 (уп./100 шт.) HLT</t>
  </si>
  <si>
    <t>084-08-150</t>
  </si>
  <si>
    <t>Маркер наборный - символ "4" желтый 6 мм2 (уп./100 шт.) HLT</t>
  </si>
  <si>
    <t>084-08-151</t>
  </si>
  <si>
    <t>Маркер наборный - символ "5" зеленый 6 мм2 (уп./100 шт.) HLT</t>
  </si>
  <si>
    <t>084-08-152</t>
  </si>
  <si>
    <t>Маркер наборный - символ "6" голубой 6 мм2 (уп./100 шт.) HLT</t>
  </si>
  <si>
    <t>084-08-153</t>
  </si>
  <si>
    <t>Маркер наборный - символ "7" фиолетовый 6 мм2 (уп./100 шт.) HLT</t>
  </si>
  <si>
    <t>084-08-154</t>
  </si>
  <si>
    <t>Маркер наборный - символ "8" серый 6 мм2 (уп./100 шт.) HLT</t>
  </si>
  <si>
    <t>084-08-155</t>
  </si>
  <si>
    <t>Маркер наборный - символ "9" белый 6 мм2 (уп./100 шт.) HLT</t>
  </si>
  <si>
    <t>084-08-156</t>
  </si>
  <si>
    <t>Маркер наборный - символ "N" желтый 6 мм2 (уп./100 шт.) HLT</t>
  </si>
  <si>
    <t>084-08-157</t>
  </si>
  <si>
    <t>Маркер наборный - символ "L" желтый 6 мм2 (уп./100 шт.) HLT</t>
  </si>
  <si>
    <t>084-08-158</t>
  </si>
  <si>
    <t>Маркер наборный - символ "A" желтый 6 мм2 (уп./100 шт.) HLT</t>
  </si>
  <si>
    <t>084-08-159</t>
  </si>
  <si>
    <t>Маркер наборный - символ "B" желтый 6 мм2 (уп./100 шт.) HLT</t>
  </si>
  <si>
    <t>084-08-160</t>
  </si>
  <si>
    <t>Маркер наборный - символ "C" желтый 6 мм2 (уп./100 шт.) HLT</t>
  </si>
  <si>
    <t>084-08-161</t>
  </si>
  <si>
    <t>Маркеры наборные – комплект цифр («0»-«9») 1,5 мм2 (100 шт.) HLT</t>
  </si>
  <si>
    <t>084-08-162</t>
  </si>
  <si>
    <t>Маркеры наборные – комплект цифр («0»-«9») 2,5 мм2 (100 шт.) HLT</t>
  </si>
  <si>
    <t>084-08-163</t>
  </si>
  <si>
    <t>Маркеры наборные – комплект цифр («0»-«9») 4  мм2 (100 шт.) HLT</t>
  </si>
  <si>
    <t>084-08-164</t>
  </si>
  <si>
    <t>Маркеры наборные – комплект цифр («0»-«9») 6  мм2 (100 шт.) HLT</t>
  </si>
  <si>
    <t>084-16-050</t>
  </si>
  <si>
    <t>Изолента ПВХ 0,13x15мм 10M (уп./10 шт) белая HLT</t>
  </si>
  <si>
    <t>EC000128</t>
  </si>
  <si>
    <t>084-16-051</t>
  </si>
  <si>
    <t>Изолента ПВХ 0,13x15мм 10M (уп./10 шт) желтая HLT</t>
  </si>
  <si>
    <t>084-16-052</t>
  </si>
  <si>
    <t>Изолента ПВХ 0,13x15мм 10M (уп./10 шт) Зеленая HLT</t>
  </si>
  <si>
    <t>084-16-053</t>
  </si>
  <si>
    <t>Изолента ПВХ 0,13x15мм 10M (уп./10 шт)  красная HLT</t>
  </si>
  <si>
    <t>084-16-054</t>
  </si>
  <si>
    <t>Изолента ПВХ 0,13x15мм 10M (уп./10 шт) синяя HLT</t>
  </si>
  <si>
    <t>084-16-055</t>
  </si>
  <si>
    <t>Изолента ПВХ 0,13x15мм 10M (уп./10 шт) черная HLT</t>
  </si>
  <si>
    <t>084-16-056</t>
  </si>
  <si>
    <t>Изолента ПВХ 0,13x15мм 10M (уп./10 шт) желто-зеленая HLT</t>
  </si>
  <si>
    <t>084-16-001</t>
  </si>
  <si>
    <t>Изолента ПВХ 0,13x15мм 20M (уп./10 шт) белая HLT</t>
  </si>
  <si>
    <t>4670042798546</t>
  </si>
  <si>
    <t>084-16-002</t>
  </si>
  <si>
    <t>Изолента ПВХ 0,13x15мм 20M (уп./10 шт) желтая HLT</t>
  </si>
  <si>
    <t>4670042798553</t>
  </si>
  <si>
    <t>084-16-003</t>
  </si>
  <si>
    <t>Изолента ПВХ 0,13x15мм 20M (уп./10 шт) Зеленая HLT</t>
  </si>
  <si>
    <t>4670042798560</t>
  </si>
  <si>
    <t>084-16-004</t>
  </si>
  <si>
    <t>Изолента ПВХ 0,13x15мм 20M (уп./10 шт)  красная HLT</t>
  </si>
  <si>
    <t>4670042798577</t>
  </si>
  <si>
    <t>084-16-005</t>
  </si>
  <si>
    <t>Изолента ПВХ 0,13x15мм 20M (уп./10 шт) синяя HLT</t>
  </si>
  <si>
    <t>4670042798584</t>
  </si>
  <si>
    <t>084-16-006</t>
  </si>
  <si>
    <t>Изолента ПВХ 0,13x15мм 20M (уп./10 шт) черная HLT</t>
  </si>
  <si>
    <t>4670042798591</t>
  </si>
  <si>
    <t>084-16-007</t>
  </si>
  <si>
    <t>Изолента ПВХ 0,13x15мм 20M (уп./10 шт) желто-зеленая HLT</t>
  </si>
  <si>
    <t>4670042798607</t>
  </si>
  <si>
    <t>084-16-070</t>
  </si>
  <si>
    <t>Изолента ПВХ 0,15х19мм 10М (уп./10 шт) белая HLT</t>
  </si>
  <si>
    <t>084-16-071</t>
  </si>
  <si>
    <t>Изолента ПВХ 0,15х19мм 10M (уп./10 шт) желтая HLT</t>
  </si>
  <si>
    <t>084-16-072</t>
  </si>
  <si>
    <t>Изолента ПВХ 0,15х19мм 10M (уп./10 шт) зеленая HLT</t>
  </si>
  <si>
    <t>084-16-073</t>
  </si>
  <si>
    <t>Изолента ПВХ 0,15х19мм 10M (уп./10 шт) красная HLT</t>
  </si>
  <si>
    <t>084-16-074</t>
  </si>
  <si>
    <t>Изолента ПВХ 0,15х19мм 10M (уп./10 шт) синяя HLT</t>
  </si>
  <si>
    <t>084-16-075</t>
  </si>
  <si>
    <t>Изолента ПВХ 0,15х19мм 10M (уп./10 шт) черная HLT</t>
  </si>
  <si>
    <t>084-16-076</t>
  </si>
  <si>
    <t>Изолента ПВХ 0,15х19мм 10M (уп./10 шт) желто-зеленая HLT</t>
  </si>
  <si>
    <t>084-16-020</t>
  </si>
  <si>
    <t>Изолента ПВХ 0,15х19мм 20М (уп./10 шт) белая HLT</t>
  </si>
  <si>
    <t>4670042798614</t>
  </si>
  <si>
    <t>084-16-021</t>
  </si>
  <si>
    <t>Изолента ПВХ 0,15х19мм 20М (уп./10 шт) желтая HLT</t>
  </si>
  <si>
    <t>4670042798621</t>
  </si>
  <si>
    <t>084-16-022</t>
  </si>
  <si>
    <t>Изолента ПВХ 0,15х19мм 20М (уп./10 шт) зеленая HLT</t>
  </si>
  <si>
    <t>4670042798638</t>
  </si>
  <si>
    <t>084-16-023</t>
  </si>
  <si>
    <t>Изолента ПВХ 0,15х19мм 20М (уп./10 шт) красная HLT</t>
  </si>
  <si>
    <t>4670042798645</t>
  </si>
  <si>
    <t>084-16-024</t>
  </si>
  <si>
    <t>Изолента ПВХ 0,15х19мм 20М (уп./10 шт) синяя HLT</t>
  </si>
  <si>
    <t>4670042798652</t>
  </si>
  <si>
    <t>084-16-025</t>
  </si>
  <si>
    <t>Изолента ПВХ 0,15х19мм 20М (уп./10 шт) черная HLT</t>
  </si>
  <si>
    <t>4670042798669</t>
  </si>
  <si>
    <t>084-16-026</t>
  </si>
  <si>
    <t>Изолента ПВХ 0,15х19мм 20М (уп./10 шт) желто-зеленая HLT</t>
  </si>
  <si>
    <t>4670042798676</t>
  </si>
  <si>
    <t>084-17-001</t>
  </si>
  <si>
    <t>Изолента ХБ 19мм*7М двусторонняя (100 г) HLT</t>
  </si>
  <si>
    <t>4630076444987</t>
  </si>
  <si>
    <t>084-17-002</t>
  </si>
  <si>
    <t>Изолента ХБ 19мм*14М двусторонняя (200 г) HLT</t>
  </si>
  <si>
    <t>4630076444994</t>
  </si>
  <si>
    <t>084-17-003</t>
  </si>
  <si>
    <t>Изолента ХБ 19мм*21М двусторонняя (300 г) HLT</t>
  </si>
  <si>
    <t>4630076445007</t>
  </si>
  <si>
    <t>Двусторонний акриловый прозрачный скотч</t>
  </si>
  <si>
    <t>084-17-010</t>
  </si>
  <si>
    <t>Двусторонний акриловый прозрачный скотч 9х5 HLT</t>
  </si>
  <si>
    <t>4630076449487</t>
  </si>
  <si>
    <t>084-17-011</t>
  </si>
  <si>
    <t>Двусторонний акриловый прозрачный скотч 12х5 HLT</t>
  </si>
  <si>
    <t>4630076449494</t>
  </si>
  <si>
    <t>084-17-012</t>
  </si>
  <si>
    <t>Двусторонний акриловый прозрачный скотч 20х5 HLT</t>
  </si>
  <si>
    <t>4630076449500</t>
  </si>
  <si>
    <t>081-25-02</t>
  </si>
  <si>
    <t>Замок 18-20/40 HLT</t>
  </si>
  <si>
    <t>EC000327</t>
  </si>
  <si>
    <t>4670042792070</t>
  </si>
  <si>
    <t>081-25-03</t>
  </si>
  <si>
    <t>Замок 20-20/50 (трехгранный ключ) HLT</t>
  </si>
  <si>
    <t>4670042792087</t>
  </si>
  <si>
    <t>081-25-01</t>
  </si>
  <si>
    <t>Замок-защелка для металлического бокса HLT</t>
  </si>
  <si>
    <t>4670042792094</t>
  </si>
  <si>
    <t>081-25-04</t>
  </si>
  <si>
    <t>Защитная накладка для замков ЗНЗ 22х19 мм с возможностью опломбировки IP66 HLT</t>
  </si>
  <si>
    <t>EC002625</t>
  </si>
  <si>
    <t>4670042792100</t>
  </si>
  <si>
    <t>081-26-001</t>
  </si>
  <si>
    <t>Знаки электробезопасности маркировочная таблица на 12 модулей (уп./100 шт.) HLT</t>
  </si>
  <si>
    <t>EC001777</t>
  </si>
  <si>
    <t>4670042799628</t>
  </si>
  <si>
    <t>081-26-002</t>
  </si>
  <si>
    <t>Знаки электробезопасности наклейка "12В" 20х40мм (уп./100 шт) HLT</t>
  </si>
  <si>
    <t>4630076441252</t>
  </si>
  <si>
    <t>081-26-033</t>
  </si>
  <si>
    <r>
      <rPr>
        <sz val="8"/>
        <rFont val="Times New Roman"/>
        <charset val="204"/>
      </rPr>
      <t>Знаки электробезопасности наклейка "12В"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</si>
  <si>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081-26-005</t>
  </si>
  <si>
    <t>Знаки электробезопасности наклейка "24В" 20х40мм  (уп./100 шт) HLT</t>
  </si>
  <si>
    <t>4630076441283</t>
  </si>
  <si>
    <t>081-26-034</t>
  </si>
  <si>
    <r>
      <rPr>
        <sz val="8"/>
        <rFont val="Times New Roman"/>
        <charset val="204"/>
      </rPr>
      <t>Знаки электробезопасности наклейка "24В"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</si>
  <si>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081-26-006</t>
  </si>
  <si>
    <t>Знаки электробезопасности наклейка "36В" 20х40мм (уп./100 шт) HLT</t>
  </si>
  <si>
    <t>4630076441290</t>
  </si>
  <si>
    <t>081-26-037</t>
  </si>
  <si>
    <r>
      <rPr>
        <sz val="8"/>
        <rFont val="Times New Roman"/>
        <charset val="204"/>
      </rPr>
      <t>Знаки электробезопасности наклейка "36В"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</si>
  <si>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081-26-009</t>
  </si>
  <si>
    <t>Знаки электробезопасности наклейка "42В" 20х40мм (уп./100 шт) HLT</t>
  </si>
  <si>
    <t>4630076441320</t>
  </si>
  <si>
    <t>081-26-035</t>
  </si>
  <si>
    <r>
      <rPr>
        <sz val="8"/>
        <rFont val="Times New Roman"/>
        <charset val="204"/>
      </rPr>
      <t>Знаки электробезопасности наклейка "42В"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</si>
  <si>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081-26-003</t>
  </si>
  <si>
    <t>Знаки электробезопасности наклейка "220В" 20х40мм (уп./100 шт) HLT</t>
  </si>
  <si>
    <t>4630076441269</t>
  </si>
  <si>
    <t>081-26-004</t>
  </si>
  <si>
    <t>Знаки электробезопасности наклейка "220В" 35х100мм (уп./100 шт) HLT</t>
  </si>
  <si>
    <t>4630076441276</t>
  </si>
  <si>
    <t>081-26-007</t>
  </si>
  <si>
    <t>Знаки электробезопасности наклейка "380В" 20х40мм (уп./100 шт) HLT</t>
  </si>
  <si>
    <t>4630076441306</t>
  </si>
  <si>
    <t>081-26-008</t>
  </si>
  <si>
    <t>Знаки электробезопасности наклейка "380В" 35х100мм (уп./100 шт) HLT</t>
  </si>
  <si>
    <t>4630076441313</t>
  </si>
  <si>
    <t>081-26-012</t>
  </si>
  <si>
    <t>Знаки электробезопасности наклейка "Заземлено" 200х100мм  (уп./20 шт) HLT</t>
  </si>
  <si>
    <t>4630076441481</t>
  </si>
  <si>
    <t>081-26-019</t>
  </si>
  <si>
    <t>Знаки электробезопасности наклейка "Молния"  130×130×130мм (уп./20 шт) HLT</t>
  </si>
  <si>
    <t>4630076441559</t>
  </si>
  <si>
    <t>081-26-015</t>
  </si>
  <si>
    <r>
      <rPr>
        <sz val="8"/>
        <rFont val="Times New Roman"/>
        <charset val="204"/>
      </rPr>
      <t>Знаки электробезопасности наклейка "Молния"25×25×25мм (</t>
    </r>
    <r>
      <rPr>
        <b/>
        <sz val="8"/>
        <rFont val="Times New Roman"/>
        <charset val="204"/>
      </rPr>
      <t>уп./105 шт</t>
    </r>
    <r>
      <rPr>
        <sz val="8"/>
        <rFont val="Times New Roman"/>
        <charset val="204"/>
      </rPr>
      <t>) HLT</t>
    </r>
  </si>
  <si>
    <t>4630076441511</t>
  </si>
  <si>
    <t>081-26-16</t>
  </si>
  <si>
    <r>
      <rPr>
        <sz val="8"/>
        <rFont val="Times New Roman"/>
        <charset val="204"/>
      </rPr>
      <t>Знаки электробезопасности наклейка "Молния" 50×50×50мм (</t>
    </r>
    <r>
      <rPr>
        <b/>
        <sz val="8"/>
        <rFont val="Times New Roman"/>
        <charset val="204"/>
      </rPr>
      <t>уп./108 шт</t>
    </r>
    <r>
      <rPr>
        <sz val="8"/>
        <rFont val="Times New Roman"/>
        <charset val="204"/>
      </rPr>
      <t>) HLT</t>
    </r>
  </si>
  <si>
    <t>4630076441528</t>
  </si>
  <si>
    <t>081-26-17</t>
  </si>
  <si>
    <r>
      <rPr>
        <sz val="8"/>
        <rFont val="Times New Roman"/>
        <charset val="204"/>
      </rPr>
      <t>Знаки электробезопасности наклейка "Молния" 85×85×85мм (</t>
    </r>
    <r>
      <rPr>
        <b/>
        <sz val="8"/>
        <rFont val="Times New Roman"/>
        <charset val="204"/>
      </rPr>
      <t>уп./52 шт</t>
    </r>
    <r>
      <rPr>
        <sz val="8"/>
        <rFont val="Times New Roman"/>
        <charset val="204"/>
      </rPr>
      <t>) HLT</t>
    </r>
  </si>
  <si>
    <t>4630076441535</t>
  </si>
  <si>
    <t>081-26-018</t>
  </si>
  <si>
    <r>
      <rPr>
        <sz val="8"/>
        <rFont val="Times New Roman"/>
        <charset val="204"/>
      </rPr>
      <t>Знаки электробезопасности наклейка "Молния" 100×100×100мм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</si>
  <si>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4630076441542</t>
  </si>
  <si>
    <t>081-26-20</t>
  </si>
  <si>
    <r>
      <rPr>
        <sz val="8"/>
        <rFont val="Times New Roman"/>
        <charset val="204"/>
      </rPr>
      <t>Знаки электробезопасности наклейка "Молния" 150×150×150мм (</t>
    </r>
    <r>
      <rPr>
        <b/>
        <sz val="8"/>
        <rFont val="Times New Roman"/>
        <charset val="204"/>
      </rPr>
      <t>уп./21 шт</t>
    </r>
    <r>
      <rPr>
        <sz val="8"/>
        <rFont val="Times New Roman"/>
        <charset val="204"/>
      </rPr>
      <t>) HLT</t>
    </r>
  </si>
  <si>
    <t>4630076441566</t>
  </si>
  <si>
    <t>081-26-13</t>
  </si>
  <si>
    <r>
      <rPr>
        <sz val="8"/>
        <rFont val="Times New Roman"/>
        <charset val="204"/>
      </rPr>
      <t>Знаки электробезопасности наклейка "Земля" Ø20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</si>
  <si>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4630076441498</t>
  </si>
  <si>
    <t>081-26-14</t>
  </si>
  <si>
    <r>
      <rPr>
        <sz val="8"/>
        <rFont val="Times New Roman"/>
        <charset val="204"/>
      </rPr>
      <t>Знаки электробезопасности наклейка "Земля" Ø30 (</t>
    </r>
    <r>
      <rPr>
        <b/>
        <sz val="8"/>
        <rFont val="Times New Roman"/>
        <charset val="204"/>
      </rPr>
      <t>уп./105 шт</t>
    </r>
    <r>
      <rPr>
        <sz val="8"/>
        <rFont val="Times New Roman"/>
        <charset val="204"/>
      </rPr>
      <t>) HLT</t>
    </r>
  </si>
  <si>
    <t>4630076441504</t>
  </si>
  <si>
    <t>081-26-021</t>
  </si>
  <si>
    <r>
      <rPr>
        <sz val="8"/>
        <rFont val="Times New Roman"/>
        <charset val="204"/>
      </rPr>
      <t>Знаки электробезопасности наклейка "Не включать. Работа на линии"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</si>
  <si>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4630076441573</t>
  </si>
  <si>
    <t>081-26-022</t>
  </si>
  <si>
    <r>
      <rPr>
        <sz val="8"/>
        <rFont val="Times New Roman"/>
        <charset val="204"/>
      </rPr>
      <t>Знаки электробезопасности наклейка "Не включать. Работают люди"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</si>
  <si>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4630076441580</t>
  </si>
  <si>
    <t>081-26-023</t>
  </si>
  <si>
    <r>
      <rPr>
        <sz val="8"/>
        <rFont val="Times New Roman"/>
        <charset val="204"/>
      </rPr>
      <t>Знаки электробезопасности наклейка "Не влезай! Убъет"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</si>
  <si>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4630076441597</t>
  </si>
  <si>
    <t>081-26-024</t>
  </si>
  <si>
    <r>
      <rPr>
        <sz val="8"/>
        <rFont val="Times New Roman"/>
        <charset val="204"/>
      </rPr>
      <t>Знаки электробезопасности наклейка "Опасно"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</si>
  <si>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4630076441603</t>
  </si>
  <si>
    <t>081-26-025</t>
  </si>
  <si>
    <r>
      <rPr>
        <sz val="8"/>
        <rFont val="Times New Roman"/>
        <charset val="204"/>
      </rPr>
      <t>Знаки электробезопасности плакат 200х100мм "Стой. Напряжение"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</si>
  <si>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4630076441610</t>
  </si>
  <si>
    <t>081-26-026</t>
  </si>
  <si>
    <r>
      <rPr>
        <sz val="8"/>
        <rFont val="Times New Roman"/>
        <charset val="204"/>
      </rPr>
      <t>Знаки электробезопасности знак "Стой! Опасно для жизни!" 200х100мм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</si>
  <si>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4630076441627</t>
  </si>
  <si>
    <t>081-26-027</t>
  </si>
  <si>
    <r>
      <rPr>
        <sz val="8"/>
        <rFont val="Times New Roman"/>
        <charset val="204"/>
      </rPr>
      <t>Знаки электробезопасности знак "Пожароопасно" 150×150×150мм (</t>
    </r>
    <r>
      <rPr>
        <b/>
        <sz val="8"/>
        <rFont val="Times New Roman"/>
        <charset val="204"/>
      </rPr>
      <t>уп./21 шт</t>
    </r>
    <r>
      <rPr>
        <sz val="8"/>
        <rFont val="Times New Roman"/>
        <charset val="204"/>
      </rPr>
      <t>) HLT</t>
    </r>
  </si>
  <si>
    <t>081-26-028</t>
  </si>
  <si>
    <r>
      <rPr>
        <sz val="8"/>
        <rFont val="Times New Roman"/>
        <charset val="204"/>
      </rPr>
      <t>Знаки электробезопасности символ "A" d=20мм желтая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</si>
  <si>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081-26-029</t>
  </si>
  <si>
    <r>
      <rPr>
        <sz val="8"/>
        <rFont val="Times New Roman"/>
        <charset val="204"/>
      </rPr>
      <t>Знаки электробезопасности символ "C" d=20мм красная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</si>
  <si>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081-26-030</t>
  </si>
  <si>
    <r>
      <rPr>
        <sz val="8"/>
        <rFont val="Times New Roman"/>
        <charset val="204"/>
      </rPr>
      <t>Знаки электробезопасности символ "PE" d=20мм желто-зеленая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</si>
  <si>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081-26-11</t>
  </si>
  <si>
    <r>
      <rPr>
        <sz val="8"/>
        <rFont val="Times New Roman"/>
        <charset val="204"/>
      </rPr>
      <t>Знаки электробезопасности символ  "PE" d=20мм желтая (</t>
    </r>
    <r>
      <rPr>
        <b/>
        <sz val="8"/>
        <rFont val="Times New Roman"/>
        <charset val="204"/>
      </rPr>
      <t>уп./100 шт)</t>
    </r>
    <r>
      <rPr>
        <sz val="8"/>
        <rFont val="Times New Roman"/>
        <charset val="204"/>
      </rPr>
      <t xml:space="preserve"> HLT</t>
    </r>
  </si>
  <si>
    <t>4630076441474</t>
  </si>
  <si>
    <t>081-26-031</t>
  </si>
  <si>
    <r>
      <rPr>
        <sz val="8"/>
        <rFont val="Times New Roman"/>
        <charset val="204"/>
      </rPr>
      <t>Знаки электробезопасности символ "B" d=20мм зеленая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</si>
  <si>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081-26-10</t>
  </si>
  <si>
    <r>
      <rPr>
        <sz val="8"/>
        <rFont val="Times New Roman"/>
        <charset val="204"/>
      </rPr>
      <t>Знаки электробезопасности символ "N" d=20мм желтая (</t>
    </r>
    <r>
      <rPr>
        <b/>
        <sz val="8"/>
        <rFont val="Times New Roman"/>
        <charset val="204"/>
      </rPr>
      <t>уп./100 шт)</t>
    </r>
    <r>
      <rPr>
        <sz val="8"/>
        <rFont val="Times New Roman"/>
        <charset val="204"/>
      </rPr>
      <t xml:space="preserve"> HLT</t>
    </r>
  </si>
  <si>
    <t>4630076441467</t>
  </si>
  <si>
    <t>081-26-032</t>
  </si>
  <si>
    <t>Знаки электробезопасности символ "N" d=20мм синий (уп./100 шт) HLT</t>
  </si>
  <si>
    <t>081-26-036</t>
  </si>
  <si>
    <r>
      <rPr>
        <sz val="8"/>
        <rFont val="Times New Roman"/>
        <charset val="204"/>
      </rPr>
      <t>Знаки электробезопасности символ "N" d=20мм белый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</si>
  <si>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081-26-043</t>
  </si>
  <si>
    <t>Знаки электробезопасности символ "L1" d=20мм желтая (уп./100 шт) HLT</t>
  </si>
  <si>
    <t>081-26-044</t>
  </si>
  <si>
    <t>Знаки электробезопасности символ "L2" d=20мм зеленая (уп./100 шт) HLT</t>
  </si>
  <si>
    <t>081-26-045</t>
  </si>
  <si>
    <t>Знаки электробезопасности символ "L3" d=20мм красная (уп./100 шт) HLT</t>
  </si>
  <si>
    <t>086-10-001</t>
  </si>
  <si>
    <t>Крышка защитная для выреза в шкафу пластик 2 модуля IP67 HLT</t>
  </si>
  <si>
    <t>EC000264</t>
  </si>
  <si>
    <t>086-10-002</t>
  </si>
  <si>
    <t>Крышка защитная для выреза в шкафу пластик 3 модуля IP67 HLT</t>
  </si>
  <si>
    <t>086-10-003</t>
  </si>
  <si>
    <t>Крышка защитная для выреза в шкафу пластик 4 модуля IP67 HLT</t>
  </si>
  <si>
    <t>086-10-004</t>
  </si>
  <si>
    <t>Крышка защитная для выреза в шкафу пластик 6 модулей IP67 HLT</t>
  </si>
  <si>
    <t>086-10-005</t>
  </si>
  <si>
    <t>Крышка защитная для выреза в шкафу пластик 8 модулей IP67 HLT</t>
  </si>
  <si>
    <t>086-10-006</t>
  </si>
  <si>
    <t>Крышка защитная для выреза в шкафу пластик 12 модулей IP67 HLT</t>
  </si>
  <si>
    <t>086-10-007</t>
  </si>
  <si>
    <t>Крышка защитная для выреза в шкафу пластик 5 модулей IP67 (для приборов) HLT</t>
  </si>
  <si>
    <t>081-10-01</t>
  </si>
  <si>
    <t>Зажим винтовой ЗВИ-3  1.5-3мм2 12пар белый HLT</t>
  </si>
  <si>
    <t>EC001284</t>
  </si>
  <si>
    <t>081-10-02</t>
  </si>
  <si>
    <t>Зажим винтовой ЗВИ-6 0.75-4мм2 12пар белый HLT</t>
  </si>
  <si>
    <t>4670042790113</t>
  </si>
  <si>
    <t>081-10-03</t>
  </si>
  <si>
    <t>Зажим винтовой ЗВИ-10 1.5-6мм2 12пар белый HLT</t>
  </si>
  <si>
    <t>4670042790120</t>
  </si>
  <si>
    <t>081-10-04</t>
  </si>
  <si>
    <t>Зажим винтовой ЗВИ-15 1.5-6мм2 12пар белый HLT</t>
  </si>
  <si>
    <t>081-10-06</t>
  </si>
  <si>
    <t>Зажим винтовой ЗВИ-20 1.5-6мм2 12пар белый HLT</t>
  </si>
  <si>
    <t>081-10-07</t>
  </si>
  <si>
    <t>Зажим винтовой ЗВИ-30 1.5-10мм2 12пар белый HLT</t>
  </si>
  <si>
    <t>081-10-09</t>
  </si>
  <si>
    <t>Зажим винтовой ЗВИ-60 2.5-16мм2 12пар белый HLT</t>
  </si>
  <si>
    <t>081-10-10</t>
  </si>
  <si>
    <t>Зажим винтовой ЗВИ-80 6-25мм2 12пар белый HLT</t>
  </si>
  <si>
    <t>081-10-11</t>
  </si>
  <si>
    <t>Зажим винтовой ЗВИ-100 6-25мм2 12пар белый HLT</t>
  </si>
  <si>
    <t>081-10-12</t>
  </si>
  <si>
    <t>Зажим винтовой ЗВИ-150 10-35мм2 12пар белый HLT</t>
  </si>
  <si>
    <t>Зажимы винтовые ЗВИ - полипропилен белый</t>
  </si>
  <si>
    <t>081-10-21</t>
  </si>
  <si>
    <t>Зажим винтовой ЗВИ-6 полипропилен 0.75-4мм2 12пар 100°С белый HLT</t>
  </si>
  <si>
    <t>081-10-22</t>
  </si>
  <si>
    <t>Зажим винтовой ЗВИ-10 полипропилен 1.5-6мм2 12пар 100°С белый HLT</t>
  </si>
  <si>
    <t>081-10-23</t>
  </si>
  <si>
    <t>Зажим винтовой ЗВИ-15 полипропилен 1.5-6мм2 12пар 100°С белый HLT</t>
  </si>
  <si>
    <t>081-10-25</t>
  </si>
  <si>
    <t>Зажим винтовой ЗВИ-20 полипропилен 1.5-6мм2 12пар 100°С белый HLT</t>
  </si>
  <si>
    <t>081-10-26</t>
  </si>
  <si>
    <t>Зажим винтовой ЗВИ-30 полипропилен 1.5-10мм2 12пар 100°С белый HLT</t>
  </si>
  <si>
    <t>081-10-28</t>
  </si>
  <si>
    <t>Зажим винтовой ЗВИ-60 полипропилен 2.5-16мм2 12пар 100°С белый HLT</t>
  </si>
  <si>
    <t>081-10-29</t>
  </si>
  <si>
    <t>Зажим винтовой ЗВИ-80 полипропилен 6-25мм2 12пар 100°С белый HLT</t>
  </si>
  <si>
    <t>081-10-30</t>
  </si>
  <si>
    <t>Зажим винтовой ЗВИ-100 полипропилен 6-25мм2 12пар 100°С белый HLT</t>
  </si>
  <si>
    <t>081-10-31</t>
  </si>
  <si>
    <t>Зажим винтовой ЗВИ-150 полипропилен 10-35мм2 12пар 100°С белый HLT</t>
  </si>
  <si>
    <t>Зажимы винтовые ЗВИ - полипропилен черный</t>
  </si>
  <si>
    <t>081-10-41</t>
  </si>
  <si>
    <t>Зажим винтовой ЗВИ-6 полипропилен 0.75-4мм2 12пар 100°С  черный HLT</t>
  </si>
  <si>
    <t>4630076441740</t>
  </si>
  <si>
    <t>081-10-42</t>
  </si>
  <si>
    <t>Зажим винтовой ЗВИ-10 полипропилен 1.5-6мм2 12пар 100°С  черный HLT</t>
  </si>
  <si>
    <t>4630076441757</t>
  </si>
  <si>
    <t>081-10-43</t>
  </si>
  <si>
    <t>Зажим винтовой ЗВИ-15 полипропилен 1.5-6мм2 12пар 100°С  черный HLT</t>
  </si>
  <si>
    <t>4630076441764</t>
  </si>
  <si>
    <t>081-10-45</t>
  </si>
  <si>
    <t>Зажим винтовой ЗВИ-20 полипропилен 1.5-6мм2 12пар 100°С  черный HLT</t>
  </si>
  <si>
    <t>4630076441771</t>
  </si>
  <si>
    <t>081-10-46</t>
  </si>
  <si>
    <t>Зажим винтовой ЗВИ-30 полипропилен 1.5-10мм2 12пар 100°С  черный HLT</t>
  </si>
  <si>
    <t>4630076441788</t>
  </si>
  <si>
    <t>081-10-48</t>
  </si>
  <si>
    <t>Зажим винтовой ЗВИ-60 полипропилен 2.5-16мм2 12пар 100°С  черный HLT</t>
  </si>
  <si>
    <t>4630076441795</t>
  </si>
  <si>
    <t>081-10-49</t>
  </si>
  <si>
    <t>Зажим винтовой ЗВИ-80 полипропилен 6-25мм2 12пар 100°С  черный HLT</t>
  </si>
  <si>
    <t>4630076441801</t>
  </si>
  <si>
    <t>081-10-50</t>
  </si>
  <si>
    <t>Зажим винтовой ЗВИ-100 полипропилен 6-25мм2 12пар 100°С  черный HLT</t>
  </si>
  <si>
    <t>4630076441818</t>
  </si>
  <si>
    <t>081-10-51</t>
  </si>
  <si>
    <t>Зажим винтовой ЗВИ-150 полипропилен 10-35мм2 12пар 100°С  черный HLT</t>
  </si>
  <si>
    <t>4630076441825</t>
  </si>
  <si>
    <t>Зажимы винтовые ЗВИ - полиэтилен  (розн. упак.)</t>
  </si>
  <si>
    <t>081-10-118</t>
  </si>
  <si>
    <t>Зажим винтовой ЗВИ-6 0.75-4мм2 12пар（уп/1 шт.）белый HLT</t>
  </si>
  <si>
    <t>081-10-119</t>
  </si>
  <si>
    <t>Зажим винтовой ЗВИ-10 1.5-6мм2 12пар（уп/1 шт.）белый HLT</t>
  </si>
  <si>
    <t>081-10-121</t>
  </si>
  <si>
    <t>Зажим винтовой ЗВИ-15 1.5-6мм2 12пар（уп/1 шт.）белый HLT</t>
  </si>
  <si>
    <t>081-10-123</t>
  </si>
  <si>
    <t>Зажим винтовой ЗВИ-20 1.5-6мм2 12пар（уп/1 шт.）белый HLT</t>
  </si>
  <si>
    <t>081-10-125</t>
  </si>
  <si>
    <t>Зажим винтовой ЗВИ-30 1.5-10мм2 12пар（уп/1 шт.）белый HLT</t>
  </si>
  <si>
    <t>Зажимы винтовые ЗВИ - полипропилен белый (розн. упак.)</t>
  </si>
  <si>
    <t>081-10-214</t>
  </si>
  <si>
    <t>Зажим винтовой ЗВИ-6 полипропилен 0.75-4мм2 12пар 100°С белый (уп/1 шт.) HLT</t>
  </si>
  <si>
    <t>081-10-215</t>
  </si>
  <si>
    <t>Зажим винтовой ЗВИ-10 полипропилен 1.5-6мм2 12пар 100°С белый (уп/1 шт.) HLT</t>
  </si>
  <si>
    <t>081-10-217</t>
  </si>
  <si>
    <t>Зажим винтовой ЗВИ-15 полипропилен 1.5-6мм2 12пар 100°С белый (уп/1 шт.) HLT</t>
  </si>
  <si>
    <t>081-10-219</t>
  </si>
  <si>
    <t>Зажим винтовой ЗВИ-20 полипропилен 1.5-6мм2 12пар 100°С белый (уп/1 шт.) HLT</t>
  </si>
  <si>
    <t>081-10-220</t>
  </si>
  <si>
    <t>Зажим винтовой ЗВИ-30 полипропилен 1.5-10мм2 12пар 100°С белый (уп/1 шт.) HLT</t>
  </si>
  <si>
    <t>Зажимы винтовые ЗВИ - полипропилен черный (розн. упак.)</t>
  </si>
  <si>
    <t>081-10-313</t>
  </si>
  <si>
    <t>Зажим винтовой ЗВИ-6 полипропилен 0.75-4мм2 12пар 100°С черный (уп/1 шт.) HLT</t>
  </si>
  <si>
    <t>081-10-314</t>
  </si>
  <si>
    <t>Зажим винтовой ЗВИ-10 полипропилен 1.5-6мм2 12пар 100°Счерный (уп/1 шт.) HLT</t>
  </si>
  <si>
    <t>081-10-316</t>
  </si>
  <si>
    <t>Зажим винтовой ЗВИ-15 полипропилен 1.5-6мм2 12пар 100°С черный (уп/1 шт.) HLT</t>
  </si>
  <si>
    <t>081-10-318</t>
  </si>
  <si>
    <t>Зажим винтовой ЗВИ-20 полипропилен 1.5-6мм2 12пар 100°С черный (уп/1 шт.) HLT</t>
  </si>
  <si>
    <t>081-10-319</t>
  </si>
  <si>
    <t>Зажим винтовой ЗВИ-30 полипропилен 1.5-10мм2 12пар 100°С черный (уп/1 шт.) HLT</t>
  </si>
  <si>
    <t>081-39-001</t>
  </si>
  <si>
    <t>Клемма керамическая винтовая ККВ-5 мм2 2 пары контактов с крепежным отверстием (40 шт./уп.) HLT</t>
  </si>
  <si>
    <t>081-39-002</t>
  </si>
  <si>
    <t>Клемма керамическая винтовая ККВ-5 мм2 3 пары контактов с крепежным отверстием (20 шт./уп.) HLT</t>
  </si>
  <si>
    <t>081-39-003</t>
  </si>
  <si>
    <t>Клемма керамическая винтовая ККВ-10 мм2 2 пары контактов с крепежным отверстием (40 шт./уп.) HLT</t>
  </si>
  <si>
    <t>081-39-004</t>
  </si>
  <si>
    <t>Клемма керамическая винтовая ККВ-10 мм2 3 пары контактов с крепежным отверстием (20 шт./уп.) HLT</t>
  </si>
  <si>
    <t>081-39-005</t>
  </si>
  <si>
    <t>Клемма керамическая винтовая ККВ-15 мм2 2 пары контактов с крепежным отверстием (20 шт./уп.) HLT</t>
  </si>
  <si>
    <t>081-39-006</t>
  </si>
  <si>
    <t>Клемма керамическая винтовая ККВ-15 мм2 3 пары контактов с крепежным отверстием (20 шт./уп.) HLT</t>
  </si>
  <si>
    <t>081-39-007</t>
  </si>
  <si>
    <t>Клемма керамическая винтовая ККВ-30 мм2 2 пары контактов с крепежным отверстием (20 шт./уп.) HLT</t>
  </si>
  <si>
    <t>081-39-008</t>
  </si>
  <si>
    <t>Клемма керамическая винтовая ККВ-30 мм2 3 пары контактов с крепежным отверстием (12 шт./уп.) HLT</t>
  </si>
  <si>
    <t>081-30-010</t>
  </si>
  <si>
    <t>Клемма силовая вводная КСВ 16-50 серая HLT</t>
  </si>
  <si>
    <t>4670042792254</t>
  </si>
  <si>
    <t>081-30-011</t>
  </si>
  <si>
    <t>Клемма силовая вводная КСВ 16-50 синяя HLT</t>
  </si>
  <si>
    <t>4670042792599</t>
  </si>
  <si>
    <t>081-30-012</t>
  </si>
  <si>
    <t>Клемма силовая вводная КСВ 16-50 желто-зеленая HLT</t>
  </si>
  <si>
    <t>4670042795989</t>
  </si>
  <si>
    <t>081-30-001</t>
  </si>
  <si>
    <t>Клемма силовая вводная КСВ 16-95 серая HLT</t>
  </si>
  <si>
    <t>4670042798997</t>
  </si>
  <si>
    <t>081-30-002</t>
  </si>
  <si>
    <t>Клемма силовая вводная КСВ 16-95 синяя HLT</t>
  </si>
  <si>
    <t>4670042799000</t>
  </si>
  <si>
    <t>081-30-003</t>
  </si>
  <si>
    <t>Клемма силовая вводная КСВ 16-95 желто-зеленая HLT</t>
  </si>
  <si>
    <t>4670042799147</t>
  </si>
  <si>
    <t>081-30-004</t>
  </si>
  <si>
    <t>Клемма силовая вводная КСВ 35-150 серая HLT</t>
  </si>
  <si>
    <t>4670042799154</t>
  </si>
  <si>
    <t>081-30-005</t>
  </si>
  <si>
    <t>Клемма силовая вводная КСВ 35-150 синяя HLT</t>
  </si>
  <si>
    <t>4670042799161</t>
  </si>
  <si>
    <t>081-30-006</t>
  </si>
  <si>
    <t>Клемма силовая вводная КСВ 35-150 желто-зеленая HLT</t>
  </si>
  <si>
    <t>4670042799178</t>
  </si>
  <si>
    <t>081-30-007</t>
  </si>
  <si>
    <t>Клемма силовая вводная КСВ 35-240 серая HLT</t>
  </si>
  <si>
    <t>4670042799185</t>
  </si>
  <si>
    <t>081-30-008</t>
  </si>
  <si>
    <t>Клемма силовая вводная КСВ 35-240 синяя HLT</t>
  </si>
  <si>
    <t>4670042799192</t>
  </si>
  <si>
    <t>081-30-009</t>
  </si>
  <si>
    <t>Клемма силовая вводная КСВ 35-240 желто-зеленая HLT</t>
  </si>
  <si>
    <t>4670042799208</t>
  </si>
  <si>
    <t>081-30-013</t>
  </si>
  <si>
    <t>Клемма силовая вводная двойная КСВ 16-50 серая HLT</t>
  </si>
  <si>
    <t>4670042799215</t>
  </si>
  <si>
    <t>081-30-014</t>
  </si>
  <si>
    <t>Клемма силовая вводная двойная КСВ 16-50 синяя HLT</t>
  </si>
  <si>
    <t>4670042799222</t>
  </si>
  <si>
    <t>081-30-015</t>
  </si>
  <si>
    <t>Клемма силовая вводная двойная КСВ 16-50 желто-зеленая HLT</t>
  </si>
  <si>
    <t>4670042799239</t>
  </si>
  <si>
    <t>081-30-016</t>
  </si>
  <si>
    <t>Клемма силовая вводная двойная КСВ 16-95 серая HLT</t>
  </si>
  <si>
    <t>4670042799246</t>
  </si>
  <si>
    <t>081-30-017</t>
  </si>
  <si>
    <t>Клемма силовая вводная двойная КСВ 16-95 синяя HLT</t>
  </si>
  <si>
    <t>4670042799253</t>
  </si>
  <si>
    <t>081-30-018</t>
  </si>
  <si>
    <t>Клемма силовая вводная двойная КСВ 16-95 желто-зеленая HLT</t>
  </si>
  <si>
    <t>4670042799260</t>
  </si>
  <si>
    <t>081-15-01</t>
  </si>
  <si>
    <t>TTB-01 Кабель Размер 16мм2 HLT</t>
  </si>
  <si>
    <t>081-15-02</t>
  </si>
  <si>
    <t>TTB-02 Кабель Размер 25мм2 HLT</t>
  </si>
  <si>
    <t>081-15-03</t>
  </si>
  <si>
    <t>TTB-03 Кабель Размер 35мм2 HLT</t>
  </si>
  <si>
    <t>081-15-04</t>
  </si>
  <si>
    <t>TTB-04 Кабель Размер 50мм2 HLT</t>
  </si>
  <si>
    <t>081-15-05</t>
  </si>
  <si>
    <t>TTB-05 Кабель Размер 70мм2 HLT</t>
  </si>
  <si>
    <t>081-14-01</t>
  </si>
  <si>
    <t>Клеммник концевой изолированный ККИ 2.5мм2 (5х1) HLT</t>
  </si>
  <si>
    <t>081-14-02</t>
  </si>
  <si>
    <t>Клеммник концевой изолированный ККИ 4мм2 (5х1) HLT</t>
  </si>
  <si>
    <t>081-14-03</t>
  </si>
  <si>
    <t>Клеммник концевой изолированный ККИ 6мм2 (5х1) HLT</t>
  </si>
  <si>
    <t>081-14-04</t>
  </si>
  <si>
    <t>Клеммник концевой изолированный ККИ 10мм2 (5х1) HLT</t>
  </si>
  <si>
    <t>081-14-05</t>
  </si>
  <si>
    <t>Клеммник концевой изолированный ККИ 16мм2 (5х1) HLT</t>
  </si>
  <si>
    <t>081-14-007</t>
  </si>
  <si>
    <t>Клеммник концевой изолированный ККИ 2.5мм2 (10х1) HLT</t>
  </si>
  <si>
    <t>081-14-008</t>
  </si>
  <si>
    <t>Клеммник концевой изолированный ККИ 4мм2 (10х1) HLT</t>
  </si>
  <si>
    <t>081-14-009</t>
  </si>
  <si>
    <t>Клеммник концевой изолированный ККИ 6мм2 (10х1) HLT</t>
  </si>
  <si>
    <t>081-14-010</t>
  </si>
  <si>
    <t>Клеммник концевой изолированный ККИ 10мм2 (10х1) HLT</t>
  </si>
  <si>
    <t>081-14-011</t>
  </si>
  <si>
    <t>Клеммник концевой изолированный ККИ 16мм2 (10х1) HLT</t>
  </si>
  <si>
    <t>081-38-001</t>
  </si>
  <si>
    <t>Клемма для сетей уличного освещения КЕ10.1 AI 4x10-35ммAL/Cu 1.5-25мм HLT</t>
  </si>
  <si>
    <t>081-38-002</t>
  </si>
  <si>
    <t>Клемма для сетей уличного освещения КЕ10.3 AI 6x10-35мм/Cu 1.5-25мм HLT</t>
  </si>
  <si>
    <t>081-38-003</t>
  </si>
  <si>
    <t>Клемма для сетей уличного освещения КЕ10.504 AI 4x10-50мм/Cu 2.5-35 HLT</t>
  </si>
  <si>
    <t>081-38-004</t>
  </si>
  <si>
    <t>Клемма для сетей уличного освещения КЕ10.506 AI 6x10-50мм/Cu 2.5-35мм HLT</t>
  </si>
  <si>
    <t>081-38-005</t>
  </si>
  <si>
    <t>Набор клемм КК-1 3xКЕ10.1+1хКЕ10.3 (Al 10-35мм/Cu 1.5-25мм) для сетей уличного освещения HLT</t>
  </si>
  <si>
    <t>081-38-006</t>
  </si>
  <si>
    <t>Набор клемм КК-2 4xКЕ10.1+1хКЕ10.3 (Al 10-35мм/Cu 1.5-25мм) для сетей уличного освещения HLT</t>
  </si>
  <si>
    <t>081-38-007</t>
  </si>
  <si>
    <t>Набор клемм КК-3 3xКЕ10.504+1хКЕ10.506 (Al 10-50мм/Cu 2.5-35мм) для сетей уличного освещения HLT</t>
  </si>
  <si>
    <t>081-19-01</t>
  </si>
  <si>
    <t>Соединительная клемма СК-412 (0.1-2.5 (4.0)мм2) HLT</t>
  </si>
  <si>
    <t>EC000446</t>
  </si>
  <si>
    <t>4670042790847</t>
  </si>
  <si>
    <t>081-19-02</t>
  </si>
  <si>
    <t>Соединительная клемма СК-413 (0.1-2.5 (4.0)мм2) HLT</t>
  </si>
  <si>
    <t>4670042790854</t>
  </si>
  <si>
    <t>081-19-07</t>
  </si>
  <si>
    <t>Соединительная клемма СК-414 (0.1-2.5 (4.0)мм2) HLT</t>
  </si>
  <si>
    <t>4620105822541</t>
  </si>
  <si>
    <t>081-19-03</t>
  </si>
  <si>
    <t>Соединительная клемма СК-415 (0.1-2.5 (4.0)мм2) HLT</t>
  </si>
  <si>
    <t>4670042790861</t>
  </si>
  <si>
    <t>081-19-007</t>
  </si>
  <si>
    <t>Соединительная клемма СК-412 (0.1-2.5 (4.0)мм2) (5шт./уп.) HLT</t>
  </si>
  <si>
    <t>4670042799017</t>
  </si>
  <si>
    <t>081-19-008</t>
  </si>
  <si>
    <t>Соединительная клемма СК-413 (0.1-2.5 (4.0)мм2) (5шт./уп.) HLT</t>
  </si>
  <si>
    <t>4670042799024</t>
  </si>
  <si>
    <t>081-19-013</t>
  </si>
  <si>
    <t>Соединительная клемма СК-414 (0.1-2.5 (4.0)мм2) (5шт./уп.) HLT</t>
  </si>
  <si>
    <t>081-19-009</t>
  </si>
  <si>
    <t>Соединительная клемма СК-415 (0.1-2.5 (4.0)мм2) (5шт./уп.) HLT</t>
  </si>
  <si>
    <t>4670042799031</t>
  </si>
  <si>
    <t>081-19-033</t>
  </si>
  <si>
    <t>Соединительная клемма СК-412 (0.1-2.5 (4.0)мм2) (10шт./уп.) HLT</t>
  </si>
  <si>
    <t>4650358703120</t>
  </si>
  <si>
    <t>081-19-034</t>
  </si>
  <si>
    <t>Соединительная клемма СК-413 (0.1-2.5 (4.0)мм2) (10шт./уп.) HLT</t>
  </si>
  <si>
    <t>4650358703137</t>
  </si>
  <si>
    <t>081-19-035</t>
  </si>
  <si>
    <t>Соединительная клемма СК-414 (0.1-2.5 (4.0)мм2) (10шт./уп.) HLT</t>
  </si>
  <si>
    <t>4650358703144</t>
  </si>
  <si>
    <t>081-19-036</t>
  </si>
  <si>
    <t>Соединительная клемма СК-415 (0.1-2.5 (4.0)мм2) (10шт./уп.) HLT</t>
  </si>
  <si>
    <t>4650358703151</t>
  </si>
  <si>
    <t>081-19-037</t>
  </si>
  <si>
    <t>Соединительная клемма СК-412 (0.1-2.5 (4.0)мм2) (20шт./уп.) HLT</t>
  </si>
  <si>
    <t>4650358703168</t>
  </si>
  <si>
    <t>081-19-038</t>
  </si>
  <si>
    <t>Соединительная клемма СК-413 (0.1-2.5 (4.0)мм2) (20шт./уп.) HLT</t>
  </si>
  <si>
    <t>4650358703175</t>
  </si>
  <si>
    <t>081-19-039</t>
  </si>
  <si>
    <t>Соединительная клемма СК-415 (0.1-2.5 (4.0)мм2) (20шт./уп.) HLT</t>
  </si>
  <si>
    <t>4650358703182</t>
  </si>
  <si>
    <t>081-19-040</t>
  </si>
  <si>
    <t>Соединительная клемма СК-412 (0.1-2.5 (4.0)мм2) (50шт./уп.) HLT</t>
  </si>
  <si>
    <t>4650358703199</t>
  </si>
  <si>
    <t>081-19-041</t>
  </si>
  <si>
    <t>Соединительная клемма СК-413 (0.1-2.5 (4.0)мм2) (50шт./уп.) HLT</t>
  </si>
  <si>
    <t>4650358703205</t>
  </si>
  <si>
    <t>081-19-042</t>
  </si>
  <si>
    <t>Соединительная клемма СК-415 (0.1-2.5 (4.0)мм2) (50шт./уп.) HLT</t>
  </si>
  <si>
    <t>4650358703212</t>
  </si>
  <si>
    <t>081-19-023</t>
  </si>
  <si>
    <t>Соединительная проходная клемма 1 полюс СК 211-1 (0.4-2.5мм2 и 0.5-4.0мм2) HLT</t>
  </si>
  <si>
    <t>081-19-017</t>
  </si>
  <si>
    <t>Соединительная проходная клемма 1 полюс на DIN-рейку СК-411-1 (0.4-2.5мм2 и 0.5-4.0мм2) HLT</t>
  </si>
  <si>
    <t>081-19-018</t>
  </si>
  <si>
    <t>Соединительная проходная клемма 2 полюс на DIN-рейку СК-412-2 (0.4-2.5мм2 и 0.5-4.0мм2) HLT</t>
  </si>
  <si>
    <t>081-19-019</t>
  </si>
  <si>
    <t>Соединительная проходная клемма 3 полюс на DIN-рейку СК-413-3 (0.4-2.5мм2 и 0.5-4.0мм2) HLT</t>
  </si>
  <si>
    <t>081-19-100</t>
  </si>
  <si>
    <t>Соединительная проходная клемма 1 полюс на DIN-рейку СК-411-1 (0.4-2.5мм2 и 0.5-4.0мм2) (5шт./уп.) HLT</t>
  </si>
  <si>
    <t>081-19-101</t>
  </si>
  <si>
    <t>Соединительная проходная клемма 2 полюс на DIN-рейку СК-412-2 (0.4-2.5мм2 и 0.5-4.0мм2) (3шт./уп.) HLT</t>
  </si>
  <si>
    <t>081-19-102</t>
  </si>
  <si>
    <t>Соединительная проходная клемма 3 полюс на DIN-рейку СК-413-3 (0.4-2.5мм2 и 0.5-4.0мм2) (3шт./уп.) HLT</t>
  </si>
  <si>
    <t>081-19-020</t>
  </si>
  <si>
    <t>Соединительная проходная клемма 2 полюс СК 412-2 (0.4-2.5мм2 и 0.5-4.0мм2) HLT</t>
  </si>
  <si>
    <t>081-19-021</t>
  </si>
  <si>
    <t>Соединительная проходная клемма 3 полюс СК 413-3 (0.4-2.5мм2 и 0.5-4.0мм2) HLT</t>
  </si>
  <si>
    <t>081-19-022</t>
  </si>
  <si>
    <t>Соединительная проходная клемма 5 полюс СК 415-5 (0.4-2.5мм2 и 0.5-4.0мм2) HLT</t>
  </si>
  <si>
    <t>081-19-024</t>
  </si>
  <si>
    <r>
      <rPr>
        <sz val="8"/>
        <rFont val="Times New Roman"/>
        <charset val="204"/>
      </rPr>
      <t xml:space="preserve">Держатель для клемм на дин-рейку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100шт./уп.) HLT</t>
    </r>
  </si>
  <si>
    <t>EC000449</t>
  </si>
  <si>
    <t>081-29-01</t>
  </si>
  <si>
    <t>Клеммы рычажковые универсальные КРУ-412 (0.1-2.5 (4.0)мм2) HLT</t>
  </si>
  <si>
    <t>4670042790878</t>
  </si>
  <si>
    <t>081-29-02</t>
  </si>
  <si>
    <t>Клеммы рычажковые универсальные КРУ-413 (0.1-2.5 (4.0)мм2) HLT</t>
  </si>
  <si>
    <t>4670042790885</t>
  </si>
  <si>
    <t>081-29-03</t>
  </si>
  <si>
    <t>Клеммы рычажковые универсальные КРУ-415 (0.1-2.5 (4.0)мм2) HLT</t>
  </si>
  <si>
    <t>4670042790892</t>
  </si>
  <si>
    <t>Клеммы рычажковые универсальные КРУ  (5шт./упак.)</t>
  </si>
  <si>
    <t>081-29-005</t>
  </si>
  <si>
    <t>Клеммы рычажковые универсальные КРУ-412 (0.1-2.5 (4.0)мм2) (5шт./уп.) HLT</t>
  </si>
  <si>
    <t>4670042799079</t>
  </si>
  <si>
    <t>081-29-006</t>
  </si>
  <si>
    <t>Клеммы рычажковые универсальные КРУ-413 (0.1-2.5 (4.0)мм2) (5шт./уп.) HLT</t>
  </si>
  <si>
    <t>4670042799086</t>
  </si>
  <si>
    <t>081-29-007</t>
  </si>
  <si>
    <t>Клеммы рычажковые универсальные КРУ-415 (0.1-2.5 (4.0)мм2) (5шт./уп.) HLT</t>
  </si>
  <si>
    <t>4670042799093</t>
  </si>
  <si>
    <t>081-29-019</t>
  </si>
  <si>
    <t>Клеммы рычажковые универсальные КРУ-412 (0.1-2.5 (4.0)мм2) (10шт./уп.) HLT</t>
  </si>
  <si>
    <t>4650358703229</t>
  </si>
  <si>
    <t>081-29-020</t>
  </si>
  <si>
    <t>Клеммы рычажковые универсальные КРУ-413 (0.1-2.5 (4.0)мм2) (10шт./уп.) HLT</t>
  </si>
  <si>
    <t>4650358703236</t>
  </si>
  <si>
    <t>081-29-021</t>
  </si>
  <si>
    <t>Клеммы рычажковые универсальные КРУ-415 (0.1-2.5 (4.0)мм2) (10шт./уп.) HLT</t>
  </si>
  <si>
    <t>4650358703243</t>
  </si>
  <si>
    <t>081-19-065</t>
  </si>
  <si>
    <t>Строительно-монтажная клемма (проходная) СК-222 (0.4-2.5мм2 и 0.5-4.0мм2) (5шт./уп.) HLT</t>
  </si>
  <si>
    <t>081-19-066</t>
  </si>
  <si>
    <t>Строительно-монтажная клемма (проходная) СК-223 (0.4-2.5мм2 и 0.5-4.0мм2) (5шт./уп.) HLT</t>
  </si>
  <si>
    <t>081-19-067</t>
  </si>
  <si>
    <t>Строительно-монтажная клемма (проходная) СК-224 (0.4-2.5мм2 и 0.5-4.0мм2) (3шт./уп.) HLT</t>
  </si>
  <si>
    <t>081-19-068</t>
  </si>
  <si>
    <t>Строительно-монтажная клемма (проходная) СК-225 (0.4-2.5мм2 и 0.5-4.0мм2) (3шт./уп.) HLT</t>
  </si>
  <si>
    <t>081-19-073</t>
  </si>
  <si>
    <t>Строительно-монтажная клемма разветвительная LT-624 (0,1-6,0мм2, 32А) (5шт./уп.) HLT</t>
  </si>
  <si>
    <t>081-19-074</t>
  </si>
  <si>
    <t>Строительно-монтажная клемма разветвительная LT-626 (0,1-6,0мм2, 32А) (3шт./уп.) HLT</t>
  </si>
  <si>
    <t>081-19-075</t>
  </si>
  <si>
    <t>Строительно-монтажная клемма разветвительная LT-636 (0,1-6,0мм2, 32А) (3шт./уп.) HLT</t>
  </si>
  <si>
    <t>081-19-076</t>
  </si>
  <si>
    <t>Строительно-монтажная клемма разветвительная LT-639 (0,1-6,0мм2, 32А) (3шт./уп.) HLT</t>
  </si>
  <si>
    <t>081-35-001</t>
  </si>
  <si>
    <t>Соединительная проходная клемма CK-LT-724 (0.5-2.5мм2) (3шт./уп.) HLT</t>
  </si>
  <si>
    <t>081-35-002</t>
  </si>
  <si>
    <t>Соединительная проходная клемма CK-LT-736 (0.5-2.5мм2) (3шт./уп.) HLT</t>
  </si>
  <si>
    <t>081-20-20</t>
  </si>
  <si>
    <t>Строительно-монтажная клемма СКМ EU2.5-412  2 отверстия (0.75-2.5мм2) HLT</t>
  </si>
  <si>
    <t>4670042792308</t>
  </si>
  <si>
    <t>081-20-21</t>
  </si>
  <si>
    <t>Строительно-монтажная клемма СКМ EU2.5-413  3 отверстия (0.75-2.5мм2) HLT</t>
  </si>
  <si>
    <t>4670042792315</t>
  </si>
  <si>
    <t>081-20-22</t>
  </si>
  <si>
    <t>Строительно-монтажная клемма СКМ EU2.5-414  4 отверстия (0.75-2.5мм2) HLT</t>
  </si>
  <si>
    <t>4670042792322</t>
  </si>
  <si>
    <t>081-20-23</t>
  </si>
  <si>
    <t>Строительно-монтажная клемма СКМ EU2.5-415  5 отверстия (0.75-2.5мм2) HLT</t>
  </si>
  <si>
    <t>4670042792339</t>
  </si>
  <si>
    <t>081-20-24</t>
  </si>
  <si>
    <t>Строительно-монтажная клемма СКМ EU2.5-426  6 отверстия (0.75-2.5мм2) HLT</t>
  </si>
  <si>
    <t>4670042792346</t>
  </si>
  <si>
    <t>081-20-25</t>
  </si>
  <si>
    <t>Строительно-монтажная клемма СКМ EU2.5-428  8 отверстия (0.75-2.5мм2) HLT</t>
  </si>
  <si>
    <t>4670042792353</t>
  </si>
  <si>
    <t>081-20-030</t>
  </si>
  <si>
    <t>Строительно-монтажная клемма СКМ EU2.5-412 2 отверстия (0.75-2.5мм2)  (5шт./уп.)  HLT</t>
  </si>
  <si>
    <t>4630076444352</t>
  </si>
  <si>
    <t>081-20-031</t>
  </si>
  <si>
    <t>Строительно-монтажная клемма СКМ EU2.5-413 3 отверстия (0.75-2.5мм2)  (5шт./уп.)  HLT</t>
  </si>
  <si>
    <t>4630076444369</t>
  </si>
  <si>
    <t>081-20-032</t>
  </si>
  <si>
    <t>Строительно-монтажная клемма СКМ EU2.5-414 4 отверстия (0.75-2.5мм2)  (5шт./уп.)  HLT</t>
  </si>
  <si>
    <t>4630076444376</t>
  </si>
  <si>
    <t>081-20-033</t>
  </si>
  <si>
    <t>Строительно-монтажная клемма СКМ EU2.5-415 5 отверстия (0.75-2.5мм2)  (5шт./уп.)  HLT</t>
  </si>
  <si>
    <t>4630076444390</t>
  </si>
  <si>
    <t>081-20-034</t>
  </si>
  <si>
    <t>Строительно-монтажная клемма СКМ EU2.5-426 6 отверстия (0.75-2.5мм2)  (5шт./уп.)  HLT</t>
  </si>
  <si>
    <t>4630076444406</t>
  </si>
  <si>
    <t>081-20-035</t>
  </si>
  <si>
    <t>Строительно-монтажная клемма СКМ EU2.5-428 8 отверстия (0.75-2.5мм2)  (5шт./уп.)  HLT</t>
  </si>
  <si>
    <t>4630076444413</t>
  </si>
  <si>
    <t>081-20-046</t>
  </si>
  <si>
    <t>Строительно-монтажная клемма СКМ EU2.5-412 2 отверстия (0.75-2.5мм2)  (10шт./уп.)  HLT</t>
  </si>
  <si>
    <t>4650358703311</t>
  </si>
  <si>
    <t>081-20-047</t>
  </si>
  <si>
    <t>Строительно-монтажная клемма СКМ EU2.5-413 3 отверстия (0.75-2.5мм2)  (10шт./уп.)  HLT</t>
  </si>
  <si>
    <t>4650358703328</t>
  </si>
  <si>
    <t>081-20-048</t>
  </si>
  <si>
    <t>Строительно-монтажная клемма СКМ EU2.5-414 4 отверстия (0.75-2.5мм2)  (10шт./уп.)  HLT</t>
  </si>
  <si>
    <t>4650358703335</t>
  </si>
  <si>
    <t>081-20-049</t>
  </si>
  <si>
    <t>Строительно-монтажная клемма СКМ EU2.5-415 5 отверстия (0.75-2.5мм2)  (10шт./уп.)  HLT</t>
  </si>
  <si>
    <t>4650358703342</t>
  </si>
  <si>
    <t>081-20-050</t>
  </si>
  <si>
    <t>Строительно-монтажная клемма СКМ EU2.5-426 6 отверстия (0.75-2.5мм2)  (10шт./уп.)  HLT</t>
  </si>
  <si>
    <t>4650358703359</t>
  </si>
  <si>
    <t>081-20-051</t>
  </si>
  <si>
    <t>Строительно-монтажная клемма СКМ EU2.5-428 8 отверстия (0.75-2.5мм2)  (10шт./уп.)  HLT</t>
  </si>
  <si>
    <t>4650358703366</t>
  </si>
  <si>
    <t>081-20-040</t>
  </si>
  <si>
    <t>Строительно-монтажная клемма СКМ EU2.5-412 2 отверстия (0.75-2.5мм2)  (50шт./уп.)  HLT</t>
  </si>
  <si>
    <t>4650358703250</t>
  </si>
  <si>
    <t>081-20-041</t>
  </si>
  <si>
    <t>Строительно-монтажная клемма СКМ EU2.5-413 3 отверстия (0.75-2.5мм2)  (50шт./уп.)  HLT</t>
  </si>
  <si>
    <t>4650358703267</t>
  </si>
  <si>
    <t>081-20-042</t>
  </si>
  <si>
    <t>Строительно-монтажная клемма СКМ EU2.5-414 4 отверстия (0.75-2.5мм2)  (50шт./уп.)  HLT</t>
  </si>
  <si>
    <t>4650358703274</t>
  </si>
  <si>
    <t>081-20-043</t>
  </si>
  <si>
    <t>Строительно-монтажная клемма СКМ EU2.5-415 5 отверстия (0.75-2.5мм2)  (50шт./уп.)  HLT</t>
  </si>
  <si>
    <t>4650358703281</t>
  </si>
  <si>
    <t>081-20-044</t>
  </si>
  <si>
    <t>Строительно-монтажная клемма СКМ EU2.5-426 6 отверстия (0.75-2.5мм2)  (50шт./уп.)  HLT</t>
  </si>
  <si>
    <t>4650358703298</t>
  </si>
  <si>
    <t>081-20-045</t>
  </si>
  <si>
    <t>Строительно-монтажная клемма СКМ EU2.5-428 8 отверстия (0.75-2.5мм2)  (50шт./уп.)  HLT</t>
  </si>
  <si>
    <t>4650358703304</t>
  </si>
  <si>
    <t>081-20-01</t>
  </si>
  <si>
    <t>Строительно-монтажная клемма КБМ-773-302 (1.0-2.5мм2) желтый HLT</t>
  </si>
  <si>
    <t>4670042792261</t>
  </si>
  <si>
    <t>081-20-02</t>
  </si>
  <si>
    <t>Строительно-монтажная клемма КБМ-773-304 (1.0-2.5мм2) оранжевый HLT</t>
  </si>
  <si>
    <t>4670042792278</t>
  </si>
  <si>
    <t>081-20-03</t>
  </si>
  <si>
    <t>Строительно-монтажная клемма КБМ-773-306 (1.0-2.5мм2) фиолетовый HLT</t>
  </si>
  <si>
    <t>4670042792285</t>
  </si>
  <si>
    <t>081-20-04</t>
  </si>
  <si>
    <t>Строительно-монтажная клемма КБМ-773-308 (1.0-2.5мм2) серый HLT</t>
  </si>
  <si>
    <t>4670042792292</t>
  </si>
  <si>
    <t>081-20-009</t>
  </si>
  <si>
    <t>Строительно-монтажная клемма КБМ-773-302 (1.0-2.5мм2) (5шт./уп.)  HLT</t>
  </si>
  <si>
    <t>4670042799703</t>
  </si>
  <si>
    <t>081-20-010</t>
  </si>
  <si>
    <t>Строительно-монтажная клемма КБМ-773-304 (1.0-2.5мм2) (5шт./уп.)  HLT</t>
  </si>
  <si>
    <t>4670042799710</t>
  </si>
  <si>
    <t>081-20-011</t>
  </si>
  <si>
    <t>Строительно-монтажная клемма КБМ-773-306 (1.0-2.5мм2) (5шт./уп.)  HLT</t>
  </si>
  <si>
    <t>4670042799727</t>
  </si>
  <si>
    <t>081-20-012</t>
  </si>
  <si>
    <t>Строительно-монтажная клемма КБМ-773-308 (1.0-2.5мм2) (5шт./уп.)  HLT</t>
  </si>
  <si>
    <t>4670042799734</t>
  </si>
  <si>
    <t>Строительно-монтажная клемма КБМ с пастой</t>
  </si>
  <si>
    <t>081-20-05</t>
  </si>
  <si>
    <t>Строительно-монтажная клемма КБМ-774-302 (1.0-2.5мм2) с контактной пастой черной HLT</t>
  </si>
  <si>
    <t>4670042799741</t>
  </si>
  <si>
    <t>081-20-06</t>
  </si>
  <si>
    <t>Строительно-монтажная клемма КБМ-774-304 (1.0-2.5мм2) с контактной пастой черной HLT</t>
  </si>
  <si>
    <t>4670042799758</t>
  </si>
  <si>
    <t>081-20-07</t>
  </si>
  <si>
    <t>Строительно-монтажная клемма КБМ-774-306 (1.0-2.5мм2) с контактной пастой черной HLT</t>
  </si>
  <si>
    <t>4670042799765</t>
  </si>
  <si>
    <t>081-20-08</t>
  </si>
  <si>
    <t>Строительно-монтажная клемма КБМ-774-308 (1.0-2.5мм2) с контактной пастой черной HLT</t>
  </si>
  <si>
    <t>4670042799772</t>
  </si>
  <si>
    <t>081-20-113</t>
  </si>
  <si>
    <t>Строительно-монтажная клемма КБМ-774-302 (1.0-2.5мм2) с контактной пастой черной (5шт./уп.)  HLT</t>
  </si>
  <si>
    <t>4630076444116</t>
  </si>
  <si>
    <t>081-20-114</t>
  </si>
  <si>
    <t>Строительно-монтажная клемма КБМ-774-304 (1.0-2.5мм2) с контактной пастой черной (5шт./уп.)  HLT</t>
  </si>
  <si>
    <t>4630076444123</t>
  </si>
  <si>
    <t>081-20-115</t>
  </si>
  <si>
    <t>Строительно-монтажная клемма КБМ-774-306 (1.0-2.5мм2) с контактной пастой черной (5шт./уп.)  HLT</t>
  </si>
  <si>
    <t>4630076444437</t>
  </si>
  <si>
    <t>081-20-116</t>
  </si>
  <si>
    <t>Строительно-монтажная клемма КБМ-774-308 (1.0-2.5мм2) с контактной пастой черной (5шт./уп.)  HLT</t>
  </si>
  <si>
    <t>4630076444444</t>
  </si>
  <si>
    <t>081-31-01</t>
  </si>
  <si>
    <t>Строительно-монтажная клемма СМК 224-111（1.0-2.5мм2）HLT</t>
  </si>
  <si>
    <t>4670042799109</t>
  </si>
  <si>
    <t>081-31-02</t>
  </si>
  <si>
    <t>Строительно-монтажная клемма СМК 224-112（1.0-2.5мм2）HLT</t>
  </si>
  <si>
    <t>4670042799116</t>
  </si>
  <si>
    <t>081-32-001</t>
  </si>
  <si>
    <t>Двухполюсный клеммник ДК-822 6.8A（0.5-2.5мм2)（100шт./уп.) HLT</t>
  </si>
  <si>
    <t>4630076440019</t>
  </si>
  <si>
    <t>081-32-002</t>
  </si>
  <si>
    <t>Двухполюсный клеммник ДК-823 6.8A（0.5-2.5мм2)（100шт./уп.) HLT</t>
  </si>
  <si>
    <t>4630076440026</t>
  </si>
  <si>
    <t>081-32-020</t>
  </si>
  <si>
    <t>Клемма пружинная соединительная КСП2-L+N, 16A HLT</t>
  </si>
  <si>
    <t>4630076444130</t>
  </si>
  <si>
    <t>081-32-021</t>
  </si>
  <si>
    <t>Клемма пружинная соединительная КСПн2-L+N, 16A, с монтажной ножкой HLT</t>
  </si>
  <si>
    <t>4630076444208</t>
  </si>
  <si>
    <t>081-32-022</t>
  </si>
  <si>
    <t>Клемма пружинная соединительная КСП3-L+N+PE, 16A HLT</t>
  </si>
  <si>
    <t>4630076444147</t>
  </si>
  <si>
    <t>081-32-023</t>
  </si>
  <si>
    <t>Клемма пружинная соединительная КСПз3-L+N+PE, 16A, с заземлением под винт HLT</t>
  </si>
  <si>
    <t>4630076444178</t>
  </si>
  <si>
    <t>081-32-024</t>
  </si>
  <si>
    <t>Клемма пружинная соединительная КСПн3-L+N+PE, 16A, с монтажной ножкой HLT</t>
  </si>
  <si>
    <t>4630076444215</t>
  </si>
  <si>
    <t>081-32-025</t>
  </si>
  <si>
    <t>Клемма пружинная соединительная КСПнз3-L+N+PE, 16A, с монтажной ножкой и заземлением под винт HLT</t>
  </si>
  <si>
    <t>4630076444246</t>
  </si>
  <si>
    <t>081-32-026</t>
  </si>
  <si>
    <t>Клемма пружинная соединительная КСП4-2L+N+PE, 16A HLT</t>
  </si>
  <si>
    <t>4630076444154</t>
  </si>
  <si>
    <t>081-32-027</t>
  </si>
  <si>
    <t>Клемма пружинная соединительная КСПз4-2L+N+PE, 16A, с заземлением подвинт HLT</t>
  </si>
  <si>
    <t>4630076444185</t>
  </si>
  <si>
    <t>081-32-028</t>
  </si>
  <si>
    <t>Клемма пружинная соединительная КСПн4-2L+N+PE, 16A, с монтажной ножкой HLT</t>
  </si>
  <si>
    <t>4630076444222</t>
  </si>
  <si>
    <t>081-32-029</t>
  </si>
  <si>
    <t>Клемма пружинная соединительная КСПнз4-2L+N+PE, 16A, с монтажной ножкой и заземлением под винт HLT</t>
  </si>
  <si>
    <t>4630076444253</t>
  </si>
  <si>
    <t>081-32-030</t>
  </si>
  <si>
    <t>Клемма пружинная соединительная КСП5-3L+N+PE, 16A HLT</t>
  </si>
  <si>
    <t>4630076444161</t>
  </si>
  <si>
    <t>081-32-031</t>
  </si>
  <si>
    <t>Клемма пружинная соединительная КСПз5-3L+N+PE, 16A, с заземлением под винт HLT</t>
  </si>
  <si>
    <t>4630076444192</t>
  </si>
  <si>
    <t>081-32-032</t>
  </si>
  <si>
    <t>Клемма пружинная соединительная КСПн5-3L+N+PE, 16A, с монтажной ножкой HLT</t>
  </si>
  <si>
    <t>4630076444239</t>
  </si>
  <si>
    <t>081-32-033</t>
  </si>
  <si>
    <t>Клемма пружинная соединительная КСПнз5-3L+N+PE, 16A, с монтажной ножкой и заземлением под винт HLT</t>
  </si>
  <si>
    <t>4630076444260</t>
  </si>
  <si>
    <t>081-11-02</t>
  </si>
  <si>
    <t>Блок зажимов ТВ-1503 15A HLT</t>
  </si>
  <si>
    <t>081-11-01</t>
  </si>
  <si>
    <t>Блок зажимов ТВ-1504 15A HLT</t>
  </si>
  <si>
    <t>081-11-85</t>
  </si>
  <si>
    <t>Блок зажимов ТВ-1505 15A HLT</t>
  </si>
  <si>
    <t>081-11-04</t>
  </si>
  <si>
    <t>Блок зажимов ТВ-1506 15A HLT</t>
  </si>
  <si>
    <t>4670042792384</t>
  </si>
  <si>
    <t>081-11-07</t>
  </si>
  <si>
    <t>Блок зажимов ТВ-1512 15A HLT</t>
  </si>
  <si>
    <t>081-11-08</t>
  </si>
  <si>
    <t>Блок зажимов ТВ-2503 25A HLT</t>
  </si>
  <si>
    <t>4670042792407</t>
  </si>
  <si>
    <t>081-11-09</t>
  </si>
  <si>
    <t>Блок зажимов ТВ-2504 25A HLT</t>
  </si>
  <si>
    <t>4670042792414</t>
  </si>
  <si>
    <t>081-11-86</t>
  </si>
  <si>
    <t>Блок зажимов ТВ-2505 25A HLT</t>
  </si>
  <si>
    <t>081-11-11</t>
  </si>
  <si>
    <t>Блок зажимов ТВ-2506 25A HLT</t>
  </si>
  <si>
    <t>4670042792421</t>
  </si>
  <si>
    <t>081-11-14</t>
  </si>
  <si>
    <t>Блок зажимов ТВ-2512 25A HLT</t>
  </si>
  <si>
    <t>4670042792438</t>
  </si>
  <si>
    <t>081-11-31</t>
  </si>
  <si>
    <t>Блок зажимов ТВ-3503 35A HLT</t>
  </si>
  <si>
    <t>4670042792445</t>
  </si>
  <si>
    <t>081-11-35</t>
  </si>
  <si>
    <t>Блок зажимов ТВ-3504 35A HLT</t>
  </si>
  <si>
    <t>4670042792452</t>
  </si>
  <si>
    <t>081-11-33</t>
  </si>
  <si>
    <t>Блок зажимов ТВ-3506 35A HLT</t>
  </si>
  <si>
    <t>4670042792469</t>
  </si>
  <si>
    <t>081-11-34</t>
  </si>
  <si>
    <t>Блок зажимов ТВ-3512 35A HLT</t>
  </si>
  <si>
    <t>4670042792476</t>
  </si>
  <si>
    <t>081-11-36</t>
  </si>
  <si>
    <t>Блок зажимов ТВ-4503 45A HLT</t>
  </si>
  <si>
    <t>4670042792483</t>
  </si>
  <si>
    <t>081-11-16</t>
  </si>
  <si>
    <t>Блок зажимов ТВ-4504 45A HLT</t>
  </si>
  <si>
    <t>4670042792490</t>
  </si>
  <si>
    <t>081-11-18</t>
  </si>
  <si>
    <t>Блок зажимов ТВ-4506 45A HLT</t>
  </si>
  <si>
    <t>4670042792506</t>
  </si>
  <si>
    <t>081-11-20</t>
  </si>
  <si>
    <t>Блок зажимов ТВ-4512 45A HLT</t>
  </si>
  <si>
    <t>4670042792513</t>
  </si>
  <si>
    <t>081-11-37</t>
  </si>
  <si>
    <t>Блок зажимов ТВ-6003 60A HLT</t>
  </si>
  <si>
    <t>4670042792520</t>
  </si>
  <si>
    <t>081-11-23</t>
  </si>
  <si>
    <t>Блок зажимов ТВ-6004 60A HLT</t>
  </si>
  <si>
    <t>4670042792537</t>
  </si>
  <si>
    <t>081-11-25</t>
  </si>
  <si>
    <t>Блок зажимов ТВ-6006 60A HLT</t>
  </si>
  <si>
    <t>4670042792544</t>
  </si>
  <si>
    <t>081-11-26</t>
  </si>
  <si>
    <t>Блок зажимов ТВ-6012 60A HLT</t>
  </si>
  <si>
    <t>4670042792551</t>
  </si>
  <si>
    <t>081-11-38</t>
  </si>
  <si>
    <t>Блок зажимов ТВ-10003 100A HLT</t>
  </si>
  <si>
    <t>4670042792568</t>
  </si>
  <si>
    <t>081-11-39</t>
  </si>
  <si>
    <t>Блок зажимов ТВ-10004 100A HLT</t>
  </si>
  <si>
    <t>4670042792575</t>
  </si>
  <si>
    <t>081-11-32</t>
  </si>
  <si>
    <t>Блок зажимов ТВ-10006 100A HLT</t>
  </si>
  <si>
    <t>4670042792582</t>
  </si>
  <si>
    <t>081-12-01</t>
  </si>
  <si>
    <t>Блок зажимов ТС-603 HLT</t>
  </si>
  <si>
    <t>4670042793022</t>
  </si>
  <si>
    <t>081-12-02</t>
  </si>
  <si>
    <t>Блок зажимов ТС-604 HLT</t>
  </si>
  <si>
    <t>4670042793039</t>
  </si>
  <si>
    <t>081-12-04</t>
  </si>
  <si>
    <t>Блок зажимов ТС-1003 HLT</t>
  </si>
  <si>
    <t>4670042793046</t>
  </si>
  <si>
    <t>081-12-05</t>
  </si>
  <si>
    <t>Блок зажимов ТС-1004 HLT</t>
  </si>
  <si>
    <t>4670042793053</t>
  </si>
  <si>
    <t>081-12-06</t>
  </si>
  <si>
    <t>Блок зажимов ТС-1503 HLT</t>
  </si>
  <si>
    <t>4670042793060</t>
  </si>
  <si>
    <t>081-12-07</t>
  </si>
  <si>
    <t>Блок зажимов ТС-1504 HLT</t>
  </si>
  <si>
    <t>4670042793077</t>
  </si>
  <si>
    <t>081-12-08</t>
  </si>
  <si>
    <t>Блок зажимов ТС-2003 HLT</t>
  </si>
  <si>
    <t>4670042793084</t>
  </si>
  <si>
    <t>081-12-09</t>
  </si>
  <si>
    <t>Блок зажимов ТС-2004 HLT</t>
  </si>
  <si>
    <t>4670042793091</t>
  </si>
  <si>
    <t>081-12-10</t>
  </si>
  <si>
    <t>Блок зажимов ТС-3003 HLT</t>
  </si>
  <si>
    <t>4670042793107</t>
  </si>
  <si>
    <t>081-12-11</t>
  </si>
  <si>
    <t>Блок зажимов ТС-3004 HLT</t>
  </si>
  <si>
    <t>4670042793114</t>
  </si>
  <si>
    <t>081-12-12</t>
  </si>
  <si>
    <t>Блок зажимов ТС-4003 HLT</t>
  </si>
  <si>
    <t>4670042793121</t>
  </si>
  <si>
    <t>081-12-13</t>
  </si>
  <si>
    <t>Блок зажимов ТС-4004 HLT</t>
  </si>
  <si>
    <t>4670042793138</t>
  </si>
  <si>
    <t>081-12-14</t>
  </si>
  <si>
    <t>Блок зажимов ТС-6003 HLT</t>
  </si>
  <si>
    <t>4670042793145</t>
  </si>
  <si>
    <t>081-12-15</t>
  </si>
  <si>
    <t>Блок зажимов ТС-6004 HLT</t>
  </si>
  <si>
    <t>4670042793152</t>
  </si>
  <si>
    <t>081-18-01</t>
  </si>
  <si>
    <t>Блок зажимов наборный TD 15А на DIN-рейку 10 пар HLT</t>
  </si>
  <si>
    <t>4670042793169</t>
  </si>
  <si>
    <t>081-18-02</t>
  </si>
  <si>
    <t>Блок зажимов наборный TD 20А на DIN-рейку 10 пар HLT</t>
  </si>
  <si>
    <t>4670042793176</t>
  </si>
  <si>
    <t>081-18-03</t>
  </si>
  <si>
    <t>Блок зажимов наборный TD 30А на DIN-рейку 10 пар HLT</t>
  </si>
  <si>
    <t>4670042793183</t>
  </si>
  <si>
    <t>081-18-04</t>
  </si>
  <si>
    <t>Блок зажимов наборный TD 60А на DIN-рейку 10 пар HLT</t>
  </si>
  <si>
    <t>4670042793190</t>
  </si>
  <si>
    <t>081-18-05</t>
  </si>
  <si>
    <t>Блок зажимов наборный TD 100А на DIN-рейку 10 пар HLT</t>
  </si>
  <si>
    <t>4670042793206</t>
  </si>
  <si>
    <t>081-33-01</t>
  </si>
  <si>
    <t>Блок зажимов на DIN БЗД 1 -60А HLT</t>
  </si>
  <si>
    <t>081-33-02</t>
  </si>
  <si>
    <t>Блок зажимов на DIN БЗД 1 -90А HLT</t>
  </si>
  <si>
    <t>081-33-05</t>
  </si>
  <si>
    <t>Блок зажимов на DIN БЗД 2 -20А HLT</t>
  </si>
  <si>
    <t>081-33-06</t>
  </si>
  <si>
    <t>Блок зажимов на DIN БЗД 3 -20А HLT</t>
  </si>
  <si>
    <t>081-33-07</t>
  </si>
  <si>
    <t>Блок зажимов на DIN БЗД 3 -30А HLT</t>
  </si>
  <si>
    <t>081-33-08</t>
  </si>
  <si>
    <t>Блок зажимов на DIN БЗД 3 -50А HLT</t>
  </si>
  <si>
    <t>084-07-78</t>
  </si>
  <si>
    <t>Площадка самоклеющаяся 20x20 под хомуты-белая (уп./100 шт) HLT</t>
  </si>
  <si>
    <t>084-07-79</t>
  </si>
  <si>
    <t>Площадка самоклеющаяся 25x25 под хомуты-белая (уп./100 шт) HLT</t>
  </si>
  <si>
    <t>084-07-80</t>
  </si>
  <si>
    <t>Площадка самоклеющаяся 30x30 под хомуты-белая (уп./100 шт) HLT</t>
  </si>
  <si>
    <t>084-07-73</t>
  </si>
  <si>
    <t>Площадка самоклеющаяся 40x40 под хомуты-белая(уп./100 шт) HLT</t>
  </si>
  <si>
    <t>084-07-74</t>
  </si>
  <si>
    <t>Площадка самоклеющаяся 20x20 под хомуты -черная (уп./100 шт) HLT</t>
  </si>
  <si>
    <t>084-07-75</t>
  </si>
  <si>
    <t>Площадка самоклеющаяся 25x25 под хомуты -черная (уп./100 шт) HLT</t>
  </si>
  <si>
    <t>084-07-76</t>
  </si>
  <si>
    <t>Площадка самоклеющаяся 30x30 под хомуты -черная (уп./100 шт) HLT</t>
  </si>
  <si>
    <t>084-07-77</t>
  </si>
  <si>
    <t>Площадка самоклеющаяся 40x40 под хомуты -черная (уп./100 шт) HLT</t>
  </si>
  <si>
    <t>084-01-03</t>
  </si>
  <si>
    <r>
      <rPr>
        <sz val="8"/>
        <rFont val="Times New Roman"/>
        <charset val="204"/>
      </rPr>
      <t>Xомуты NCT-2.5</t>
    </r>
    <r>
      <rPr>
        <sz val="8"/>
        <rFont val="Arial"/>
        <charset val="204"/>
      </rPr>
      <t>×</t>
    </r>
    <r>
      <rPr>
        <sz val="8"/>
        <rFont val="Times New Roman"/>
        <charset val="204"/>
      </rPr>
      <t>100 -белый (уп./100 шт) HLT</t>
    </r>
  </si>
  <si>
    <t>EC000046</t>
  </si>
  <si>
    <t>4670042793237</t>
  </si>
  <si>
    <t>084-01-04</t>
  </si>
  <si>
    <t>Xомуты NCT-2.5×120 -белый (уп./100 шт) HLT</t>
  </si>
  <si>
    <t>4670042793244</t>
  </si>
  <si>
    <t>084-01-05</t>
  </si>
  <si>
    <t>Xомуты NCT-2,5×150 -белый (уп./100 шт) HLT</t>
  </si>
  <si>
    <t>4670042793251</t>
  </si>
  <si>
    <t>084-01-07</t>
  </si>
  <si>
    <t>Xомуты  NCT-2.5×200 -белый (уп./100 шт) HLT</t>
  </si>
  <si>
    <t>4670042793268</t>
  </si>
  <si>
    <t>084-01-98</t>
  </si>
  <si>
    <t>Xомуты NCT-2.5x250 -белый(уп./100 шт) HLT</t>
  </si>
  <si>
    <t>084-01-08</t>
  </si>
  <si>
    <t>Xомуты  NCT-3.6×100 -белый (уп./100 шт) HLT</t>
  </si>
  <si>
    <t>4670042793275</t>
  </si>
  <si>
    <t>084-01-09</t>
  </si>
  <si>
    <t>Xомуты  NCT-3.6×120 -белый (уп./100 шт) HLT</t>
  </si>
  <si>
    <t>4670042793282</t>
  </si>
  <si>
    <t>084-01-10</t>
  </si>
  <si>
    <t>Xомуты  NCT-3.6×150 -белый (уп./100 шт) HLT</t>
  </si>
  <si>
    <t>4670042793299</t>
  </si>
  <si>
    <t>084-01-11</t>
  </si>
  <si>
    <t>Xомуты  NCT-3.6×200 -белый (уп./100 шт) HLT</t>
  </si>
  <si>
    <t>4670042793305</t>
  </si>
  <si>
    <t>084-01-12</t>
  </si>
  <si>
    <t>Xомуты  NCT-3.6×250 -белый (уп./100 шт) HLT</t>
  </si>
  <si>
    <t>4670042793312</t>
  </si>
  <si>
    <t>084-01-13</t>
  </si>
  <si>
    <t>Xомуты  NCT-3.6×300 -белый (уп./100 шт) HLT</t>
  </si>
  <si>
    <t>4670042793329</t>
  </si>
  <si>
    <t>084-01-14</t>
  </si>
  <si>
    <t>Xомуты  NCT-4.8×120 -белый (уп./100 шт) HLT</t>
  </si>
  <si>
    <t>4670042793336</t>
  </si>
  <si>
    <t>084-01-15</t>
  </si>
  <si>
    <t>Xомуты  NCT-4.8×150 -белый (уп./100 шт) HLT</t>
  </si>
  <si>
    <t>4670042793343</t>
  </si>
  <si>
    <t>084-01-16</t>
  </si>
  <si>
    <t>Xомуты  NCT-4.8×200 -белый (уп./100 шт) HLT</t>
  </si>
  <si>
    <t>4670042793350</t>
  </si>
  <si>
    <t>084-01-17</t>
  </si>
  <si>
    <t>Xомуты  NCT-4.8×250 -белый (уп./100 шт) HLT</t>
  </si>
  <si>
    <t>4670042793367</t>
  </si>
  <si>
    <t>084-01-18</t>
  </si>
  <si>
    <t>Xомуты  NCT-4.8×300 -белый (уп./100 шт) HLT</t>
  </si>
  <si>
    <t>4670042793374</t>
  </si>
  <si>
    <t>084-01-19</t>
  </si>
  <si>
    <t>Xомуты  NCT-4.8×350 -белый (уп./100 шт) HLT</t>
  </si>
  <si>
    <t>4670042793381</t>
  </si>
  <si>
    <t>084-01-20</t>
  </si>
  <si>
    <t>Xомуты  NCT-4.8×380 -белый (уп./100 шт) HLT</t>
  </si>
  <si>
    <t>4670042793398</t>
  </si>
  <si>
    <t>084-01-21</t>
  </si>
  <si>
    <t>Xомуты  NCT-4.8×400 -белый (уп./100 шт) HLT</t>
  </si>
  <si>
    <t>4670042793404</t>
  </si>
  <si>
    <t>084-01-22</t>
  </si>
  <si>
    <t>Xомуты  NCT-4.8×450 -белый (уп./100 шт) HLT</t>
  </si>
  <si>
    <t>4670042793411</t>
  </si>
  <si>
    <t>084-01-23</t>
  </si>
  <si>
    <t>Xомуты  NCT-4.8×500 -белый (уп./100 шт) HLT</t>
  </si>
  <si>
    <t>4670042793428</t>
  </si>
  <si>
    <t>084-01-24</t>
  </si>
  <si>
    <t>Xомуты  NCT-7.2×200 -белый (уп./100 шт) HLT</t>
  </si>
  <si>
    <t>4670042793435</t>
  </si>
  <si>
    <t>084-01-25</t>
  </si>
  <si>
    <t>Xомуты  NCT-7.2×250 -белый (уп./100 шт) HLT</t>
  </si>
  <si>
    <t>4670042793442</t>
  </si>
  <si>
    <t>084-01-26</t>
  </si>
  <si>
    <t>Xомуты  NCT-7.2×300 -белый (уп./100 шт) HLT</t>
  </si>
  <si>
    <t>4670042793459</t>
  </si>
  <si>
    <t>084-01-27</t>
  </si>
  <si>
    <t>Xомуты  NCT-7.2×350 -белый (уп./100 шт) HLT</t>
  </si>
  <si>
    <t>4670042793466</t>
  </si>
  <si>
    <t>084-01-28</t>
  </si>
  <si>
    <t>Xомуты  NCT-7.2×380 -белый (уп./100 шт) HLT</t>
  </si>
  <si>
    <t>4670042793473</t>
  </si>
  <si>
    <t>084-01-29</t>
  </si>
  <si>
    <t>Xомуты  NCT-7.2×400 -белый (уп./100 шт) HLT</t>
  </si>
  <si>
    <t>4670042793480</t>
  </si>
  <si>
    <t>084-01-30</t>
  </si>
  <si>
    <t>Xомуты  NCT-7.2×450 -белый (уп./100 шт) HLT</t>
  </si>
  <si>
    <t>4670042793497</t>
  </si>
  <si>
    <t>084-01-31</t>
  </si>
  <si>
    <t>Xомуты  NCT-7.2×500 -белый (уп./100 шт) HLT</t>
  </si>
  <si>
    <t>4670042793503</t>
  </si>
  <si>
    <t>084-01-32</t>
  </si>
  <si>
    <t>Xомуты  NCT-7.2×550 -белый (уп./100 шт) HLT</t>
  </si>
  <si>
    <t>4670042793510</t>
  </si>
  <si>
    <t>084-01-34</t>
  </si>
  <si>
    <t>Хомуты  NCT-8.8×400 -белый (уп./100шт) HLT</t>
  </si>
  <si>
    <t>4670042793527</t>
  </si>
  <si>
    <t>084-01-35</t>
  </si>
  <si>
    <t>Хомуты  NCT-8.8×450 -белый (уп./100шт) HLT</t>
  </si>
  <si>
    <t>4670042793534</t>
  </si>
  <si>
    <t>084-01-36</t>
  </si>
  <si>
    <t>Хомуты  NCT-8.8×500 -белый (уп./100шт) HLT</t>
  </si>
  <si>
    <t>4670042793541</t>
  </si>
  <si>
    <t>084-01-39</t>
  </si>
  <si>
    <t>Хомуты  NCT-8.8×650 -белый (уп./100шт) HLT</t>
  </si>
  <si>
    <t>4670042793558</t>
  </si>
  <si>
    <t>084-01-42</t>
  </si>
  <si>
    <t>Хомуты  NCT-8.8×750 -белый (уп./100шт) HLT</t>
  </si>
  <si>
    <t>4670042793565</t>
  </si>
  <si>
    <t>084-01-43</t>
  </si>
  <si>
    <t>Хомуты  NCT-8.8×1000 -белый (уп./100шт) HLT</t>
  </si>
  <si>
    <t>084-01-52</t>
  </si>
  <si>
    <t>Xомуты NCT-2.5×100 -черный (уп./100 шт) HLT</t>
  </si>
  <si>
    <t>4670042793596</t>
  </si>
  <si>
    <t>084-01-53</t>
  </si>
  <si>
    <t>Xомуты NCT-2.5×120 -черный (уп./100 шт) HLT</t>
  </si>
  <si>
    <t>4670042793602</t>
  </si>
  <si>
    <t>084-01-54</t>
  </si>
  <si>
    <t>Xомуты NCT-2,5×150 -черный (уп./100 шт) HLT</t>
  </si>
  <si>
    <t>4670042793619</t>
  </si>
  <si>
    <t>084-01-56</t>
  </si>
  <si>
    <t>Xомуты  NCT-2.5×200 -черный (уп./100 шт) HLT</t>
  </si>
  <si>
    <t>4670042793626</t>
  </si>
  <si>
    <t>084-01-97</t>
  </si>
  <si>
    <t>Xомуты  NCT-2.5x250 -черный (уп./100 шт) HLT</t>
  </si>
  <si>
    <t>084-01-57</t>
  </si>
  <si>
    <t>Xомуты  NCT-3.6×100 -черный (уп./100 шт) HLT</t>
  </si>
  <si>
    <t>4670042793633</t>
  </si>
  <si>
    <t>084-01-58</t>
  </si>
  <si>
    <t>Xомуты  NCT-3.6×120 -черный (уп./100 шт) HLT</t>
  </si>
  <si>
    <t>4670042793640</t>
  </si>
  <si>
    <t>084-01-59</t>
  </si>
  <si>
    <t>Xомуты  NCT-3.6×150 -черный (уп./100 шт) HLT</t>
  </si>
  <si>
    <t>4670042793657</t>
  </si>
  <si>
    <t>084-01-60</t>
  </si>
  <si>
    <t>Xомуты  NCT-3.6×200 -черный (уп./100 шт) HLT</t>
  </si>
  <si>
    <t>4670042793664</t>
  </si>
  <si>
    <t>084-01-61</t>
  </si>
  <si>
    <t>Xомуты  NCT-3.6×250 -черный (уп./100 шт) HLT</t>
  </si>
  <si>
    <t>4670042793671</t>
  </si>
  <si>
    <t>084-01-62</t>
  </si>
  <si>
    <t>Xомуты  NCT-3.6×300 -черный (уп./100 шт) HLT</t>
  </si>
  <si>
    <t>4670042793688</t>
  </si>
  <si>
    <t>084-01-63</t>
  </si>
  <si>
    <t>Xомуты  NCT-4.8×120 -черный (уп./100 шт) HLT</t>
  </si>
  <si>
    <t>4670042793695</t>
  </si>
  <si>
    <t>084-01-64</t>
  </si>
  <si>
    <t>Xомуты  NCT-4.8×150 -черный (уп./100 шт) HLT</t>
  </si>
  <si>
    <t>4670042793701</t>
  </si>
  <si>
    <t>084-01-65</t>
  </si>
  <si>
    <t>Xомуты  NCT-4.8×200 -черный (уп./100 шт) HLT</t>
  </si>
  <si>
    <t>4670042793718</t>
  </si>
  <si>
    <t>084-01-66</t>
  </si>
  <si>
    <t>Xомуты  NCT-4.8×250 -черный (уп./100 шт) HLT</t>
  </si>
  <si>
    <t>4670042793725</t>
  </si>
  <si>
    <t>084-01-67</t>
  </si>
  <si>
    <t>Xомуты  NCT-4.8×300 -черный (уп./100 шт) HLT</t>
  </si>
  <si>
    <t>4670042793732</t>
  </si>
  <si>
    <t>084-01-68</t>
  </si>
  <si>
    <t>Xомуты  NCT-4.8×350 -черный (уп./100 шт) HLT</t>
  </si>
  <si>
    <t>4670042793749</t>
  </si>
  <si>
    <t>084-01-69</t>
  </si>
  <si>
    <t>Xомуты  NCT-4.8×380 -черный (уп./100 шт) HLT</t>
  </si>
  <si>
    <t>4670042793756</t>
  </si>
  <si>
    <t>084-01-70</t>
  </si>
  <si>
    <t>Xомуты  NCT-4.8×400 -черный (уп./100 шт) HLT</t>
  </si>
  <si>
    <t>4670042793763</t>
  </si>
  <si>
    <t>084-01-71</t>
  </si>
  <si>
    <t>Xомуты  NCT-4.8×450 -черный (уп./100 шт) HLT</t>
  </si>
  <si>
    <t>4670042793770</t>
  </si>
  <si>
    <t>084-01-72</t>
  </si>
  <si>
    <t>Xомуты  NCT-4.8×500 -черный (уп./100 шт) HLT</t>
  </si>
  <si>
    <t>4670042793787</t>
  </si>
  <si>
    <t>084-01-73</t>
  </si>
  <si>
    <t>Xомуты  NCT-7.2×200 -черный (уп./100 шт) HLT</t>
  </si>
  <si>
    <t>4670042793794</t>
  </si>
  <si>
    <t>084-01-74</t>
  </si>
  <si>
    <t>Xомуты  NCT-7.2×250 -черный (уп./100 шт) HLT</t>
  </si>
  <si>
    <t>4670042793800</t>
  </si>
  <si>
    <t>084-01-75</t>
  </si>
  <si>
    <t>Xомуты  NCT-7.2×300 -черный (уп./100 шт) HLT</t>
  </si>
  <si>
    <t>4670042793817</t>
  </si>
  <si>
    <t>084-01-76</t>
  </si>
  <si>
    <t>Xомуты  NCT-7.2×350 -черный (уп./100 шт) HLT</t>
  </si>
  <si>
    <t>4670042793824</t>
  </si>
  <si>
    <t>084-01-77</t>
  </si>
  <si>
    <t>Xомуты  NCT-7.2×380 -черный (уп./100 шт) HLT</t>
  </si>
  <si>
    <t>4670042793831</t>
  </si>
  <si>
    <t>084-01-78</t>
  </si>
  <si>
    <t>Xомуты  NCT-7.2×400 -черный (уп./100 шт) HLT</t>
  </si>
  <si>
    <t>4670042793848</t>
  </si>
  <si>
    <t>084-01-79</t>
  </si>
  <si>
    <t>Xомуты  NCT-7.2×450 -черный (уп./100 шт) HLT</t>
  </si>
  <si>
    <t>4670042793855</t>
  </si>
  <si>
    <t>084-01-99</t>
  </si>
  <si>
    <t>Xомуты  NCT-7.2×500 -черный (уп./100 шт) HLT</t>
  </si>
  <si>
    <t>4670042793862</t>
  </si>
  <si>
    <t>084-01-81</t>
  </si>
  <si>
    <t>Xомуты  NCT-7.2×550 -черный (уп./100 шт) HLT</t>
  </si>
  <si>
    <t>4670042793879</t>
  </si>
  <si>
    <t>084-01-83</t>
  </si>
  <si>
    <t>Хомуты  NCT-8.8×400 -черный (уп./100шт) HLT</t>
  </si>
  <si>
    <t>4670042793886</t>
  </si>
  <si>
    <t>084-01-84</t>
  </si>
  <si>
    <t>Хомуты  NCT-8.8×450 -черный (уп./100шт) HLT</t>
  </si>
  <si>
    <t>4670042793893</t>
  </si>
  <si>
    <t>084-01-85</t>
  </si>
  <si>
    <t>Хомуты  NCT-8.8×500 -черный (уп./100шт) HLT</t>
  </si>
  <si>
    <t>4670042793909</t>
  </si>
  <si>
    <t>084-01-88</t>
  </si>
  <si>
    <t>Хомуты  NCT-8.8×650 -черный (уп./100шт) HLT</t>
  </si>
  <si>
    <t>4670042793916</t>
  </si>
  <si>
    <t>084-01-91</t>
  </si>
  <si>
    <t>Хомуты  NCT-8.8×750 -черный (уп./100шт) HLT</t>
  </si>
  <si>
    <t>4670042793923</t>
  </si>
  <si>
    <t>084-01-202</t>
  </si>
  <si>
    <t>Xомуты NCT морозостойкие-2.5×100 -белый (уп./100 шт) HLT</t>
  </si>
  <si>
    <t>084-01-204</t>
  </si>
  <si>
    <t>Xомуты NCT морозостойкие-2,5×150 -белый (уп./100 шт) HLT</t>
  </si>
  <si>
    <t>084-01-206</t>
  </si>
  <si>
    <t>Xомуты NCT морозостойкие-2.5×200 -белый (уп./100 шт) HLT</t>
  </si>
  <si>
    <t>084-01-207</t>
  </si>
  <si>
    <t>Xомуты NCT морозостойкие-3.6×100 -белый (уп./100 шт) HLT</t>
  </si>
  <si>
    <t>084-01-209</t>
  </si>
  <si>
    <t>Xомуты NCT морозостойкие-3.6×150 -белый (уп./100 шт) HLT</t>
  </si>
  <si>
    <t>084-01-210</t>
  </si>
  <si>
    <t>Xомуты NCT морозостойкие-3.6×200 -белый (уп./100 шт) HLT</t>
  </si>
  <si>
    <t>084-01-211</t>
  </si>
  <si>
    <t>Xомуты NCT морозостойкие-3.6×250 -белый (уп./100 шт) HLT</t>
  </si>
  <si>
    <t>084-01-212</t>
  </si>
  <si>
    <t>Xомуты NCT морозостойкие-3.6×300 -белый (уп./100 шт) HLT</t>
  </si>
  <si>
    <t>084-01-214</t>
  </si>
  <si>
    <t>Xомуты NCT морозостойкие-4.8×150 -белый (уп./100 шт) HLT</t>
  </si>
  <si>
    <t>084-01-215</t>
  </si>
  <si>
    <t>Xомуты NCT морозостойкие-4.8×200 -белый (уп./100 шт) HLT</t>
  </si>
  <si>
    <t>084-01-216</t>
  </si>
  <si>
    <t>Xомуты NCT морозостойкие-4.8×250 -белый (уп./100 шт) HLT</t>
  </si>
  <si>
    <t>084-01-217</t>
  </si>
  <si>
    <t>Xомуты NCT морозостойкие-4.8×300 -белый (уп./100 шт) HLT</t>
  </si>
  <si>
    <t>084-01-218</t>
  </si>
  <si>
    <t>Xомуты NCT морозостойкие-4.8×350 -белый (уп./100 шт) HLT</t>
  </si>
  <si>
    <t>084-01-220</t>
  </si>
  <si>
    <t>Xомуты  NCT морозостойкие-4.8×400 -белый (уп./100 шт) HLT</t>
  </si>
  <si>
    <t>084-01-222</t>
  </si>
  <si>
    <t>Xомуты  NCT морозостойкие-4.8×500 -белый (уп./100 шт) HLT</t>
  </si>
  <si>
    <t>084-01-223</t>
  </si>
  <si>
    <t>Xомуты NCT морозостойкие-7.2×200 -белый (уп./100 шт) HLT</t>
  </si>
  <si>
    <t>084-01-225</t>
  </si>
  <si>
    <t>Xомуты NCT морозостойкие-7.2×300 -белый (уп./100 шт) HLT</t>
  </si>
  <si>
    <t>084-01-226</t>
  </si>
  <si>
    <t>Xомуты  NCT морозостойкие-7.2×350 -белый (уп./100 шт) HLT</t>
  </si>
  <si>
    <t>084-01-228</t>
  </si>
  <si>
    <t>Xомуты NCT морозостойкие-7.2×400 -белый (уп./100 шт) HLT</t>
  </si>
  <si>
    <t>084-01-229</t>
  </si>
  <si>
    <t>Xомуты  NCT морозостойкие-7.2×450 -белый (уп./100 шт) HLT</t>
  </si>
  <si>
    <t>084-01-230</t>
  </si>
  <si>
    <t>Xомуты  NCT морозостойкие-7.2×500 -белый (уп./100 шт) HLT</t>
  </si>
  <si>
    <t>084-01-233</t>
  </si>
  <si>
    <t>Хомуты NCT морозостойкие-8.8×400 -белый (уп./100шт) HLT</t>
  </si>
  <si>
    <t>084-01-235</t>
  </si>
  <si>
    <t>Хомуты NCT морозостойкие-8.8×500 -белый (уп./100шт) HLT</t>
  </si>
  <si>
    <t>084-01-241</t>
  </si>
  <si>
    <t>Хомуты  NCT морозостойкие-8.8×750 -белый (уп./100шт) HLT</t>
  </si>
  <si>
    <t>084-01-052</t>
  </si>
  <si>
    <t>Xомуты NCT морозостойкие-2,5×100 -черный (уп./100 шт) HLT</t>
  </si>
  <si>
    <t>084-01-053</t>
  </si>
  <si>
    <t>Xомуты NCT морозостойкие-2.5×150 -черный (уп./100 шт) HLT</t>
  </si>
  <si>
    <t>084-01-056</t>
  </si>
  <si>
    <t>Xомуты  NCT морозостойкие-2.5×200 -черный (уп./100 шт) HLT</t>
  </si>
  <si>
    <t>084-01-057</t>
  </si>
  <si>
    <t>Xомуты  NCT морозостойкие-3.6×100 -черный (уп./100 шт) HLT</t>
  </si>
  <si>
    <t>084-01-059</t>
  </si>
  <si>
    <t>Xомуты  NCT морозостойкие-3.6×150 -черный (уп./100 шт) HLT</t>
  </si>
  <si>
    <t>084-01-060</t>
  </si>
  <si>
    <t>Xомуты  NCT морозостойкие-3.6×200 -черный (уп./100 шт) HLT</t>
  </si>
  <si>
    <t>084-01-061</t>
  </si>
  <si>
    <t>Xомуты  NCT морозостойкие-3.6×250 -черный (уп./100 шт) HLT</t>
  </si>
  <si>
    <t>084-01-062</t>
  </si>
  <si>
    <t>Xомуты  NCT морозостойкие-3.6×300 -черный (уп./100 шт) HLT</t>
  </si>
  <si>
    <t>084-01-064</t>
  </si>
  <si>
    <t>Xомуты  NCT морозостойкие-4.8×150 -черный (уп./100 шт) HLT</t>
  </si>
  <si>
    <t>084-01-065</t>
  </si>
  <si>
    <t>Xомуты  NCT морозостойкие-4.8×200 -черный (уп./100 шт) HLT</t>
  </si>
  <si>
    <t>084-01-066</t>
  </si>
  <si>
    <t>Xомуты  NCT морозостойкие-4.8×250 -черный (уп./100 шт) HLT</t>
  </si>
  <si>
    <t>084-01-067</t>
  </si>
  <si>
    <t>Xомуты  NCT морозостойкие-4.8×300 -черный (уп./100 шт) HLT</t>
  </si>
  <si>
    <t>084-01-068</t>
  </si>
  <si>
    <t>Xомуты  NCT морозостойкие-4.8×350 -черный (уп./100 шт) HLT</t>
  </si>
  <si>
    <t>084-01-070</t>
  </si>
  <si>
    <t>Xомуты  NCT морозостойкие-4.8×400 -черный (уп./100 шт) HLT</t>
  </si>
  <si>
    <t>084-01-072</t>
  </si>
  <si>
    <t>Xомуты  NCT морозостойкие-4.8×500 -черный (уп./100 шт) HLT</t>
  </si>
  <si>
    <t>084-01-073</t>
  </si>
  <si>
    <t>Xомуты  NCT морозостойкие-7.2×200 -черный (уп./100 шт) HLT</t>
  </si>
  <si>
    <t>084-01-075</t>
  </si>
  <si>
    <t>Xомуты  NCT морозостойкие-7.2×300 -черный (уп./100 шт) HLT</t>
  </si>
  <si>
    <t>084-01-076</t>
  </si>
  <si>
    <t>Xомуты  NCT морозостойкие-7.2×350 -черный (уп./100 шт) HLT</t>
  </si>
  <si>
    <t>084-01-078</t>
  </si>
  <si>
    <t>Xомуты  NCT морозостойкие-7.2×400 -черный (уп./100 шт) HLT</t>
  </si>
  <si>
    <t>084-01-079</t>
  </si>
  <si>
    <t>Xомуты  NCT морозостойкие-7.2×450 -черный (уп./100 шт) HLT</t>
  </si>
  <si>
    <t>084-01-099</t>
  </si>
  <si>
    <t>Xомуты  NCT морозостойкие-7.2×500 -черный (уп./100 шт) HLT</t>
  </si>
  <si>
    <t>084-01-083</t>
  </si>
  <si>
    <t>Хомуты  NCT морозостойкие-8.8×400 -черный (уп./100шт) HLT</t>
  </si>
  <si>
    <t>084-01-085</t>
  </si>
  <si>
    <t>Xомуты  NCT морозостойкие-8.8×500 -черный (уп./100 шт) HLT</t>
  </si>
  <si>
    <t>084-01-091</t>
  </si>
  <si>
    <t>Хомуты  NCT морозостойкие-8.8×750 -черный (уп./100шт) HLT</t>
  </si>
  <si>
    <t>084-01-245</t>
  </si>
  <si>
    <t>Xомуты NCT-2.5x100 -белый (уп./20шт) HLT</t>
  </si>
  <si>
    <t>084-01-247</t>
  </si>
  <si>
    <t>Xомуты NCT-2,5x150 -белый (уп./20шт) HLT</t>
  </si>
  <si>
    <t>084-01-249</t>
  </si>
  <si>
    <t>Xомуты NCT-2.5x200 -белый (уп./20шт) HLT</t>
  </si>
  <si>
    <t>084-01-250</t>
  </si>
  <si>
    <t>Xомуты NCT-3.6x100 -белый (уп./20шт) HLT</t>
  </si>
  <si>
    <t>084-01-252</t>
  </si>
  <si>
    <t>Xомуты NCT-3.6x150 -белый (уп./20шт) HLT</t>
  </si>
  <si>
    <t>084-01-253</t>
  </si>
  <si>
    <t>Xомуты NCT-3.6x200 -белый (уп./20шт) HLT</t>
  </si>
  <si>
    <t>084-01-254</t>
  </si>
  <si>
    <t>Xомуты NCT-3.6x250 -белый (уп./20шт) HLT</t>
  </si>
  <si>
    <t>084-01-255</t>
  </si>
  <si>
    <t>Xомуты NCT-3.6x300 -белый (уп./20шт) HLT</t>
  </si>
  <si>
    <t>084-01-258</t>
  </si>
  <si>
    <t>Xомуты NCT-4.8x200 -белый (уп./20шт) HLT</t>
  </si>
  <si>
    <t>084-01-259</t>
  </si>
  <si>
    <t>Xомуты NCT-4.8x250 -белый (уп./20шт) HLT</t>
  </si>
  <si>
    <t>084-01-260</t>
  </si>
  <si>
    <t>Xомуты NCT-4.8x300 -белый (уп./20шт) HLT</t>
  </si>
  <si>
    <t>084-01-263</t>
  </si>
  <si>
    <t>Xомуты  NCT-4.8x400 -белый (уп./20шт) HLT</t>
  </si>
  <si>
    <t>084-01-266</t>
  </si>
  <si>
    <t>Xомуты NCT-7.2x200 -белый (уп./20шт) HLT</t>
  </si>
  <si>
    <t>084-01-268</t>
  </si>
  <si>
    <t>Xомуты NCT-7.2x300 -белый (уп./20шт) HLT</t>
  </si>
  <si>
    <t>084-01-269</t>
  </si>
  <si>
    <t>Xомуты  NCT-7.2x350 -белый (уп./20шт) HLT</t>
  </si>
  <si>
    <t>084-01-271</t>
  </si>
  <si>
    <t>Xомуты NCT-7.2x400 -белый (уп./20шт) HLT</t>
  </si>
  <si>
    <t>084-01-095</t>
  </si>
  <si>
    <t>Xомуты NCT-2,5x100 -черный (уп./20 шт) HLT</t>
  </si>
  <si>
    <t>084-01-097</t>
  </si>
  <si>
    <t>Xомуты NCT-2.5x150 -черный (уп./20 шт) HLT</t>
  </si>
  <si>
    <t>084-01-179</t>
  </si>
  <si>
    <t>Xомуты  NCT-2.5x200 -черный (уп./20 шт) HLT</t>
  </si>
  <si>
    <t>084-01-100</t>
  </si>
  <si>
    <t>Xомуты  NCT-3.6x100 -черный (уп./20 шт) HLT</t>
  </si>
  <si>
    <t>084-01-102</t>
  </si>
  <si>
    <t>Xомуты  NCT-3.6x150 -черный (уп./20 шт) HLT</t>
  </si>
  <si>
    <t>084-01-103</t>
  </si>
  <si>
    <t>Xомуты  NCT-3.6x200 -черный (уп./20 шт) HLT</t>
  </si>
  <si>
    <t>084-01-104</t>
  </si>
  <si>
    <t>Xомуты  NCT-3.6x250 -черный (уп./20 шт) HLT</t>
  </si>
  <si>
    <t>084-01-105</t>
  </si>
  <si>
    <t>Xомуты  NCT-3.6x300 -черный (уп./20 шт) HLT</t>
  </si>
  <si>
    <t>084-01-107</t>
  </si>
  <si>
    <t>Xомуты  NCT-4.8x150 -черный (уп./20 шт) HLT</t>
  </si>
  <si>
    <t>084-01-108</t>
  </si>
  <si>
    <t>Xомуты  NCT-4.8x200 -черный (уп./20 шт) HLT</t>
  </si>
  <si>
    <t>084-01-110</t>
  </si>
  <si>
    <t>Xомуты  NCT-4.8x300 -черный (уп./20 шт) HLT</t>
  </si>
  <si>
    <t>084-01-113</t>
  </si>
  <si>
    <t>Xомуты  NCT-4.8x400 -черный (уп./20 шт) HLT</t>
  </si>
  <si>
    <t>084-01-174</t>
  </si>
  <si>
    <t>Хомуты 2,5х100 цветные набор  (черный, белый, красный, синий, зеленый) (уп./25шт) HLT</t>
  </si>
  <si>
    <t>084-01-175</t>
  </si>
  <si>
    <t>Хомуты 2,5х150 цветные набор  (черный, белый, красный, синий, зеленый) (уп./25шт) HLT</t>
  </si>
  <si>
    <t>084-01-176</t>
  </si>
  <si>
    <t>Хомуты 3,6х200 цветные набор  (черный, белый, красный, синий, зеленый) (уп./25шт) HLT</t>
  </si>
  <si>
    <t>084-01-177</t>
  </si>
  <si>
    <t>Хомуты 4,8х300 цветные набор  (черный, белый, красный, синий, зеленый) (уп./25шт) HLT</t>
  </si>
  <si>
    <t>084-01-178</t>
  </si>
  <si>
    <t>Хомуты 4,8х400 цветные набор  (черный, белый, красный, синий, зеленый) (уп./25шт) HLT</t>
  </si>
  <si>
    <t>084-07-45</t>
  </si>
  <si>
    <t>Кабельная стяжка 3,5х100 бел. (под винт)  (уп./100шт) HLT</t>
  </si>
  <si>
    <t>084-07-46</t>
  </si>
  <si>
    <t>Кабельная стяжка 3,5х150 бел. (под винт) (уп./100шт) HLT</t>
  </si>
  <si>
    <t>084-07-47</t>
  </si>
  <si>
    <t>Кабельная стяжка 4,8х200 бел. (под винт) (уп./100шт) HLT</t>
  </si>
  <si>
    <t>084-07-048</t>
  </si>
  <si>
    <t>Кабельная стяжка 3,5х100 чёр. (под винт)  (уп./100шт) HLT</t>
  </si>
  <si>
    <t>084-07-049</t>
  </si>
  <si>
    <t>Кабельная стяжка 3,5х150 чёр. (под винт) (уп./100шт) HLT</t>
  </si>
  <si>
    <t>084-07-054</t>
  </si>
  <si>
    <t>Кабельная стяжка 4,8х200 чёр. (под винт) (уп./100шт) HLT</t>
  </si>
  <si>
    <t>084-07-30</t>
  </si>
  <si>
    <t>Кабельная стяжка разъёмная 7,5х200 белая (уп./100шт) HLT</t>
  </si>
  <si>
    <t>084-07-31</t>
  </si>
  <si>
    <t>Кабельная стяжка разъёмная 7,5х200 чёрная (уп./100шт) HLT</t>
  </si>
  <si>
    <t>084-07-32</t>
  </si>
  <si>
    <t>Кабельная стяжка разъёмная 7,5х250 белая (уп./100шт) HLT</t>
  </si>
  <si>
    <t>084-07-33</t>
  </si>
  <si>
    <t>Кабельная стяжка разъёмная 7,5х300 чёрная (уп./100шт) HLT</t>
  </si>
  <si>
    <t>084-07-150</t>
  </si>
  <si>
    <t>Стяжки крепежные с маркировочной площадкой КСМ 3x100 белый (уп./100шт.) HLT</t>
  </si>
  <si>
    <t>084-07-151</t>
  </si>
  <si>
    <t>Стяжки крепежные с маркировочной площадкой КСМ 4x150 белый (уп./100шт.) HLT</t>
  </si>
  <si>
    <t>084-07-152</t>
  </si>
  <si>
    <t>Стяжки крепежные с маркировочной площадкой КСМ 4x205 белый (уп./100шт.) HLT</t>
  </si>
  <si>
    <t>084-07-230</t>
  </si>
  <si>
    <t>Кабельные стяжки с гор. замком КСГ 8.8×400 (100шт./уп.)-красный  HLT</t>
  </si>
  <si>
    <t>084-07-231</t>
  </si>
  <si>
    <t>Кабельные стяжки с гор. замком КСГ 8.8×400 (100шт./уп.)-желтый  HLT</t>
  </si>
  <si>
    <t>084-07-232</t>
  </si>
  <si>
    <t>Кабельные стяжки с гор. замком КСГ 8.8×400 (100шт./уп.)-зеленый  HLT</t>
  </si>
  <si>
    <t>084-07-257</t>
  </si>
  <si>
    <t>Кабельная стяжка с дюбель-пистоном 2.5х100 белый (уп./100 шт) HLT</t>
  </si>
  <si>
    <t>084-07-258</t>
  </si>
  <si>
    <t>Кабельная стяжка с дюбель-пистоном 3.6х150 белый (уп./100 шт) HLT</t>
  </si>
  <si>
    <t>084-07-259</t>
  </si>
  <si>
    <t>Кабельная стяжка с дюбель-пистоном 4.8х200 белый (уп./100 шт) HLT</t>
  </si>
  <si>
    <t>084-07-501</t>
  </si>
  <si>
    <t>Крепеж ремешковый 7,6х165 с площадкой белый (уп./50 шт) HLT</t>
  </si>
  <si>
    <t>084-07-502</t>
  </si>
  <si>
    <t>Крепеж ремешковый 7,6х165 с площадкой серый (уп./50 шт) HLT</t>
  </si>
  <si>
    <t>084-07-503</t>
  </si>
  <si>
    <t>Крепеж ремешковый 7,6х165 с площадкой черный (уп./50 шт) HLT</t>
  </si>
  <si>
    <t>084-07-504</t>
  </si>
  <si>
    <t>Крепеж ремешковый 7,6х285 с площадкой белый (уп./20 шт) HLT</t>
  </si>
  <si>
    <t>084-07-505</t>
  </si>
  <si>
    <t>Крепеж ремешковый 7,6х285 с площадкой серый (уп./20 шт) HLT</t>
  </si>
  <si>
    <t>084-07-506</t>
  </si>
  <si>
    <t>Крепеж ремешковый 7,6х285 с площадкой черный (уп./20 шт) HLT</t>
  </si>
  <si>
    <t>084-07-520</t>
  </si>
  <si>
    <t>Пломба пластиковая Универсал-385x22 (100шт./уп.) красная HLT</t>
  </si>
  <si>
    <t>084-07-521</t>
  </si>
  <si>
    <t>Пломба пластиковая Универсал-385x22 (100шт./уп.) синяя HLT</t>
  </si>
  <si>
    <t>084-07-522</t>
  </si>
  <si>
    <t>Пломба пластиковая Универсал-385x22 (100шт./уп.) желтая HLT</t>
  </si>
  <si>
    <t>084-07-523</t>
  </si>
  <si>
    <t>Пломба пластиковая Универсал-385x22 (100шт./уп.) зеленая HLT</t>
  </si>
  <si>
    <t>084-07-055</t>
  </si>
  <si>
    <t>кабельная стяжка многозвеньевая 300х10мм белая (уп./20шт) HLT</t>
  </si>
  <si>
    <t>084-07-056</t>
  </si>
  <si>
    <t>кабельная стяжка многозвеньевая 300х10мм черная (уп./20шт) HLT</t>
  </si>
  <si>
    <t>084-07-057</t>
  </si>
  <si>
    <t>кабельная стяжка многозвеньевая 300х10мм красная (уп./20шт) HLT</t>
  </si>
  <si>
    <t>084-07-058</t>
  </si>
  <si>
    <t>кабельная стяжка многозвеньевая 300х10мм зеленая (уп./20шт) HLT</t>
  </si>
  <si>
    <t>084-07-260</t>
  </si>
  <si>
    <t>Хомуты-липучки  12×135 белый (уп./20шт.) HLT</t>
  </si>
  <si>
    <t>084-07-261</t>
  </si>
  <si>
    <t>Хомуты-липучки  16×210 белый (уп./20шт.) HLT</t>
  </si>
  <si>
    <t>084-07-262</t>
  </si>
  <si>
    <t>Хомуты-липучки  16×310 белый (уп./20шт.) HLT</t>
  </si>
  <si>
    <t>084-07-263</t>
  </si>
  <si>
    <t>Хомуты-липучки  12×135 черный (уп./20шт.) HLT</t>
  </si>
  <si>
    <t>084-07-264</t>
  </si>
  <si>
    <t>Хомуты-липучки  16×210 черный (уп./20шт.) HLT</t>
  </si>
  <si>
    <t>084-07-265</t>
  </si>
  <si>
    <t>Хомуты-липучки  16×310 черный (уп./20шт.) HLT</t>
  </si>
  <si>
    <t>084-07-266</t>
  </si>
  <si>
    <t>Хомуты-липучки  12×135 красный (уп./20шт.) HLT</t>
  </si>
  <si>
    <t>084-07-267</t>
  </si>
  <si>
    <t>Хомуты-липучки  16×210 красный (уп./20шт.) HLT</t>
  </si>
  <si>
    <t>084-07-268</t>
  </si>
  <si>
    <t>Хомуты-липучки  16×310 красный (уп./20шт.) HLT</t>
  </si>
  <si>
    <t>084-07-269</t>
  </si>
  <si>
    <t>Хомуты-липучки  12×135 зеленый (уп./20шт.) HLT</t>
  </si>
  <si>
    <t>084-07-270</t>
  </si>
  <si>
    <t>Хомуты-липучки  16×210 зеленый (уп./20шт.) HLT</t>
  </si>
  <si>
    <t>084-07-271</t>
  </si>
  <si>
    <t>Хомуты-липучки  16×310 зеленый (уп./20шт.) HLT</t>
  </si>
  <si>
    <t>084-07-272</t>
  </si>
  <si>
    <t>Хомуты-липучки  12×135 синий (уп./20шт.) HLT</t>
  </si>
  <si>
    <t>084-07-273</t>
  </si>
  <si>
    <t>Хомуты-липучки  16×210 синий (уп./20шт.) HLT</t>
  </si>
  <si>
    <t>084-07-274</t>
  </si>
  <si>
    <t>Хомуты-липучки  16×310 синий (уп./20шт.) HLT</t>
  </si>
  <si>
    <t>084-07-275</t>
  </si>
  <si>
    <t>Хомуты-липучки  16х210 мм 6 цветов по 2 штуки (уп./12 шт) HLT</t>
  </si>
  <si>
    <t>084-07-276</t>
  </si>
  <si>
    <t>Хомуты-липучки  16х250 мм 6 цветов по 2 штуки (уп./12 шт) HLT</t>
  </si>
  <si>
    <t>084-07-277</t>
  </si>
  <si>
    <t>Хомуты-липучки  16х310 мм 6 цветов по 2 штуки (уп./12 шт) HLT</t>
  </si>
  <si>
    <t>084-07-350</t>
  </si>
  <si>
    <t>Хомуты-липучки с пластиковой пряжкой 20×300 белый (уп./20шт.) HLT</t>
  </si>
  <si>
    <t>084-07-357</t>
  </si>
  <si>
    <t>Хомуты-липучки с пластиковой пряжкой 20×450 белый (уп./20шт.) HLT</t>
  </si>
  <si>
    <t>084-07-364</t>
  </si>
  <si>
    <t>Хомуты-липучки с пластиковой пряжкой 25×300 белый (уп./20шт.) HLT</t>
  </si>
  <si>
    <t>084-07-371</t>
  </si>
  <si>
    <t>Хомуты-липучки с пластиковой пряжкой 25×450 белый (уп./20шт.) HLT</t>
  </si>
  <si>
    <t>084-07-352</t>
  </si>
  <si>
    <t>Хомуты-липучки с пластиковой пряжкой 20×300 черный (уп./20шт.) HLT</t>
  </si>
  <si>
    <t>084-07-359</t>
  </si>
  <si>
    <t>Хомуты-липучки с пластиковой пряжкой 20×450 черный (уп./20шт.) HLT</t>
  </si>
  <si>
    <t>084-07-366</t>
  </si>
  <si>
    <t>Хомуты-липучки с пластиковой пряжкой 25×300 черный  (уп./20шт.) HLT</t>
  </si>
  <si>
    <t>084-07-373</t>
  </si>
  <si>
    <t>Хомуты-липучки с пластиковой пряжкой 25×450 черный (уп./20шт.) HLT</t>
  </si>
  <si>
    <t>084-07-353</t>
  </si>
  <si>
    <t>Хомуты-липучки с пластиковой пряжкой 20×300 красный (уп./20шт.) HLT</t>
  </si>
  <si>
    <t>084-07-360</t>
  </si>
  <si>
    <t>Хомуты-липучки с пластиковой пряжкой 20×450 красный (уп./20шт.) HLT</t>
  </si>
  <si>
    <t>084-07-367</t>
  </si>
  <si>
    <t>Хомуты-липучки с пластиковой пряжкой 25×300 красный (уп./20шт.) HLT</t>
  </si>
  <si>
    <t>084-07-374</t>
  </si>
  <si>
    <t>Хомуты-липучки с пластиковой пряжкой 25×450 красный (уп./20шт.) HLT</t>
  </si>
  <si>
    <t>084-07-354</t>
  </si>
  <si>
    <t>Хомуты-липучки с пластиковой пряжкой 20×300 зеленый (уп./20шт.) HLT</t>
  </si>
  <si>
    <t>084-07-361</t>
  </si>
  <si>
    <t>Хомуты-липучки с пластиковой пряжкой 20×450 зеленый (уп./20шт.) HLT</t>
  </si>
  <si>
    <t>084-07-368</t>
  </si>
  <si>
    <t>Хомуты-липучки с пластиковой пряжкой 25×300 зеленый (уп./20шт.) HLT</t>
  </si>
  <si>
    <t>084-07-375</t>
  </si>
  <si>
    <t>Хомуты-липучки с пластиковой пряжкой 25×450 зеленый (уп./20шт.) HLT</t>
  </si>
  <si>
    <t>084-07-355</t>
  </si>
  <si>
    <t>Хомуты-липучки с пластиковой пряжкой 20×300 синий (уп./20шт.) HLT</t>
  </si>
  <si>
    <t>084-07-362</t>
  </si>
  <si>
    <t>Хомуты-липучки с пластиковой пряжкой 20×450 синий (уп./20шт.) HLT</t>
  </si>
  <si>
    <t>084-07-369</t>
  </si>
  <si>
    <t>Хомуты-липучки с пластиковой пряжкой 25×300 синий (уп./20шт.) HLT</t>
  </si>
  <si>
    <t>084-07-376</t>
  </si>
  <si>
    <t>Хомуты-липучки с пластиковой пряжкой 25×450 синий (уп./20шт.) HLT</t>
  </si>
  <si>
    <t>084-07-356</t>
  </si>
  <si>
    <t>Хомуты-липучки с пластиковой пряжкой 20×300 желтый (уп./20шт.) HLT</t>
  </si>
  <si>
    <t>084-07-363</t>
  </si>
  <si>
    <t>Хомуты-липучки с пластиковой пряжкой 20×450 желтый (уп./20шт.) HLT</t>
  </si>
  <si>
    <t>084-07-370</t>
  </si>
  <si>
    <t>Хомуты-липучки с пластиковой пряжкой 25×300 желтый (уп./20шт.) HLT</t>
  </si>
  <si>
    <t>084-07-377</t>
  </si>
  <si>
    <t>Хомуты-липучки с пластиковой пряжкой 25×450 желтый (уп./20шт.) HLT</t>
  </si>
  <si>
    <t>084-01-300</t>
  </si>
  <si>
    <t>Хомут AISI 304 из нержавеющей стали, 4.6x125 (уп./100 шт.) HLT</t>
  </si>
  <si>
    <t>084-01-301</t>
  </si>
  <si>
    <t>Хомут AISI 304 из нержавеющей стали, 4.6x150 (уп./100 шт.) HLT</t>
  </si>
  <si>
    <t>084-01-302</t>
  </si>
  <si>
    <t>Хомут AISI 304 из нержавеющей стали, 4.6x200 (уп./100 шт.) HLT</t>
  </si>
  <si>
    <t>084-01-303</t>
  </si>
  <si>
    <t>Хомут AISI 304 из нержавеющей стали, 4.6x250 (уп./100 шт.) HLT</t>
  </si>
  <si>
    <t>084-01-304</t>
  </si>
  <si>
    <t>Хомут AISI 304 из нержавеющей стали, 4.6x300 (уп./100 шт.) HLT</t>
  </si>
  <si>
    <t>084-01-305</t>
  </si>
  <si>
    <t>Хомут AISI 304 из нержавеющей стали, 4.6x350 (уп./100 шт.) HLT</t>
  </si>
  <si>
    <t>084-01-306</t>
  </si>
  <si>
    <t>Хомут AISI 304 из нержавеющей стали, 4.6x500 (уп./100 шт.) HLT</t>
  </si>
  <si>
    <t>084-01-308</t>
  </si>
  <si>
    <t>Хомут AISI 304 из нержавеющей стали, 4.6x800 (уп./100 шт.) HLT</t>
  </si>
  <si>
    <t>084-01-330</t>
  </si>
  <si>
    <t>Хомут AISI 304 из нержавеющей стали, 7.9x150 (уп./100 шт.) HLT</t>
  </si>
  <si>
    <t>084-01-309</t>
  </si>
  <si>
    <t>Хомут AISI 304 из нержавеющей стали, 7.9x200 (уп./100 шт.) HLT</t>
  </si>
  <si>
    <t>084-01-310</t>
  </si>
  <si>
    <t>Хомут AISI 304 из нержавеющей стали, 7.9x250 (уп./100 шт.) HLT</t>
  </si>
  <si>
    <t>084-01-311</t>
  </si>
  <si>
    <t>Хомут AISI 304 из нержавеющей стали, 7.9x300 (уп./100 шт.) HLT</t>
  </si>
  <si>
    <t>084-01-312</t>
  </si>
  <si>
    <t>Хомут AISI 304 из нержавеющей стали, 7.9x350 (уп./100 шт.) HLT</t>
  </si>
  <si>
    <t>084-01-313</t>
  </si>
  <si>
    <t>Хомут AISI 304 из нержавеющей стали, 7.9x500 (уп./100 шт.) HLT</t>
  </si>
  <si>
    <t>084-01-314</t>
  </si>
  <si>
    <t>Хомут AISI 304 из нержавеющей стали, 7.9x600 (уп./100 шт.) HLT</t>
  </si>
  <si>
    <t>084-01-315</t>
  </si>
  <si>
    <t>Хомут AISI 304 из нержавеющей стали, 7.9x800 (уп./100 шт.) HLT</t>
  </si>
  <si>
    <t>084-01-331</t>
  </si>
  <si>
    <t>Хомут AISI 304 из нержавеющей стали, 7.9x1000 (уп./100 шт.) HLT</t>
  </si>
  <si>
    <t>084-01-316</t>
  </si>
  <si>
    <t>Хомут AISI 304 из нержавеющей стали, 11.9x300 (уп./100 шт.) HLT</t>
  </si>
  <si>
    <t>084-01-317</t>
  </si>
  <si>
    <t>Хомут AISI 304 из нержавеющей стали, 11.9x400 (уп./100 шт.) HLT</t>
  </si>
  <si>
    <t>084-01-318</t>
  </si>
  <si>
    <t>Хомут AISI 304 из нержавеющей стали, 11.9x600 (уп./100 шт.) HLT</t>
  </si>
  <si>
    <t>084-01-319</t>
  </si>
  <si>
    <t>Хомут AISI 304 из нержавеющей стали, 11.9x800 (уп./100 шт.) HLT</t>
  </si>
  <si>
    <t>084-01-320</t>
  </si>
  <si>
    <t>Хомут AISI 304 из нержавеющей стали, 11.9x1000 (уп./100 шт.) HLT</t>
  </si>
  <si>
    <t>084-01-400</t>
  </si>
  <si>
    <t>Хомут AISI 316 из нержавеющей стали, 4.6x125 (уп./100 шт.) HLT</t>
  </si>
  <si>
    <t>084-01-401</t>
  </si>
  <si>
    <t>Хомут AISI 316 из нержавеющей стали, 4.6x150 (уп./100 шт.) HLT</t>
  </si>
  <si>
    <t>084-01-402</t>
  </si>
  <si>
    <t>Хомут AISI 316 из нержавеющей стали, 4.6x200 (уп./100 шт.) HLT</t>
  </si>
  <si>
    <t>084-01-403</t>
  </si>
  <si>
    <t>Хомут AISI 316 из нержавеющей стали, 4.6x260 (уп./100 шт.) HLT</t>
  </si>
  <si>
    <t>084-01-404</t>
  </si>
  <si>
    <t>Хомут AISI 316 из нержавеющей стали, 4.6x290 (уп./100 шт.) HLT</t>
  </si>
  <si>
    <t>084-01-405</t>
  </si>
  <si>
    <t>Хомут AISI 316 из нержавеющей стали, 4.6x360 (уп./100 шт.) HLT</t>
  </si>
  <si>
    <t>084-01-406</t>
  </si>
  <si>
    <t>Хомут AISI 316 из нержавеющей стали, 4.6x520 (уп./100 шт.) HLT</t>
  </si>
  <si>
    <t>084-01-407</t>
  </si>
  <si>
    <t>Хомут AISI 316 из нержавеющей стали, 4.6x680 (уп./100 шт.) HLT</t>
  </si>
  <si>
    <t>084-01-408</t>
  </si>
  <si>
    <t>Хомут AISI 316 из нержавеющей стали, 4.6x840 (уп./100 шт.) HLT</t>
  </si>
  <si>
    <t>084-01-421</t>
  </si>
  <si>
    <t>Хомут AISI 316 из нержавеющей стали, 7.9x150 (уп./100 шт.) HLT</t>
  </si>
  <si>
    <t>084-01-409</t>
  </si>
  <si>
    <t>Хомут AISI 316 из нержавеющей стали, 7.9x200 (уп./100 шт.) HLT</t>
  </si>
  <si>
    <t>084-01-410</t>
  </si>
  <si>
    <t>Хомут AISI 316 из нержавеющей стали, 7.9x260 (уп./100 шт.) HLT</t>
  </si>
  <si>
    <t>084-01-411</t>
  </si>
  <si>
    <t>Хомут AISI 316 из нержавеющей стали, 7.9x290 (уп./100 шт.) HLT</t>
  </si>
  <si>
    <t>084-01-412</t>
  </si>
  <si>
    <t>Хомут AISI 316 из нержавеющей стали, 7.9x360 (уп./100 шт.) HLT</t>
  </si>
  <si>
    <t>084-01-413</t>
  </si>
  <si>
    <t>Хомут AISI 316 из нержавеющей стали, 7.9x520 (уп./100 шт.) HLT</t>
  </si>
  <si>
    <t>084-01-414</t>
  </si>
  <si>
    <t>Хомут AISI 316 из нержавеющей стали, 7.9x680 (уп./100 шт.) HLT</t>
  </si>
  <si>
    <t>084-01-415</t>
  </si>
  <si>
    <t>Хомут AISI 316 из нержавеющей стали, 7.9x840 (уп./100 шт.) HLT</t>
  </si>
  <si>
    <t>084-01-422</t>
  </si>
  <si>
    <t>Хомут AISI 316 из нержавеющей стали, 7.9x1000 (уп./100 шт.) HLT</t>
  </si>
  <si>
    <t>084-01-416</t>
  </si>
  <si>
    <t>Хомут AISI 316 из нержавеющей стали, 12x290 (уп./100 шт.) HLT</t>
  </si>
  <si>
    <t>084-01-417</t>
  </si>
  <si>
    <t>Хомут AISI 316 из нержавеющей стали, 12x360 (уп./100 шт.) HLT</t>
  </si>
  <si>
    <t>084-01-418</t>
  </si>
  <si>
    <t>Хомут AISI 316 из нержавеющей стали, 12x520 (уп./100 шт.) HLT</t>
  </si>
  <si>
    <t>084-01-419</t>
  </si>
  <si>
    <t>Хомут AISI 316 из нержавеющей стали, 12x680 (уп./100 шт.) HLT</t>
  </si>
  <si>
    <t>084-01-420</t>
  </si>
  <si>
    <t>Хомут AISI 316 из нержавеющей стали, 12x840 (уп./100 шт.) HLT</t>
  </si>
  <si>
    <t>084-01-501</t>
  </si>
  <si>
    <t>Хомут AISI 316 из нержавеющей стали с полимерным покрытием 4.6x100 (уп./100 шт.) HLT</t>
  </si>
  <si>
    <t>084-01-502</t>
  </si>
  <si>
    <t>Хомут AISI 316 из нержавеющей стали с полимерным покрытием 4.6x125 (уп./100 шт.) HLT</t>
  </si>
  <si>
    <t>084-01-503</t>
  </si>
  <si>
    <t>Хомут AISI 316 из нержавеющей стали с полимерным покрытием 4.6x150 (уп./100 шт.) HLT</t>
  </si>
  <si>
    <t>084-01-504</t>
  </si>
  <si>
    <t>Хомут AISI 316 из нержавеющей стали с полимерным покрытием 4.6x200 (уп./100 шт.) HLT</t>
  </si>
  <si>
    <t>084-01-505</t>
  </si>
  <si>
    <t>Хомут AISI 316 из нержавеющей стали с полимерным покрытием 4.6x250 (уп./100 шт.) HLT</t>
  </si>
  <si>
    <t>084-01-506</t>
  </si>
  <si>
    <t>Хомут AISI 316 из нержавеющей стали с полимерным покрытием 4.6x300 (уп./100 шт.) HLT</t>
  </si>
  <si>
    <t>084-01-507</t>
  </si>
  <si>
    <t>Хомут AISI 316 из нержавеющей стали с полимерным покрытием 4.6x350 (уп./100 шт.) HLT</t>
  </si>
  <si>
    <t>084-01-508</t>
  </si>
  <si>
    <t>Хомут AISI 316 из нержавеющей стали с полимерным покрытием 4.6x400 (уп./100 шт.) HLT</t>
  </si>
  <si>
    <t>084-01-509</t>
  </si>
  <si>
    <t>Хомут AISI 316 из нержавеющей стали с полимерным покрытием 4.6x500 (уп./100 шт.) HLT</t>
  </si>
  <si>
    <t>084-01-510</t>
  </si>
  <si>
    <t>Хомут AISI 316 из нержавеющей стали с полимерным покрытием 4.6x600 (уп./100 шт.) HLT</t>
  </si>
  <si>
    <t>084-01-511</t>
  </si>
  <si>
    <t>Хомут AISI 316 из нержавеющей стали с полимерным покрытием 4.6x800 (уп./100 шт.) HLT</t>
  </si>
  <si>
    <t>084-01-512</t>
  </si>
  <si>
    <t>Хомут AISI 316 из нержавеющей стали с полимерным покрытием 4.6x1000 (уп./100 шт.) HLT</t>
  </si>
  <si>
    <t>084-01-513</t>
  </si>
  <si>
    <t>Хомут AISI 316 из нержавеющей стали с полимерным покрытием 7.9x150 (уп./100 шт.) HLT</t>
  </si>
  <si>
    <t>084-01-514</t>
  </si>
  <si>
    <t>Хомут AISI 316 из нержавеющей стали с полимерным покрытием 7.9x200 (уп./100 шт.) HLT</t>
  </si>
  <si>
    <t>084-01-515</t>
  </si>
  <si>
    <t>Хомут AISI 316 из нержавеющей стали с полимерным покрытием 7.9x250 (уп./100 шт.) HLT</t>
  </si>
  <si>
    <t>084-01-516</t>
  </si>
  <si>
    <t>Хомут AISI 316 из нержавеющей стали с полимерным покрытием 7.9x300 (уп./100 шт.) HLT</t>
  </si>
  <si>
    <t>084-01-517</t>
  </si>
  <si>
    <t>Хомут AISI 316 из нержавеющей стали с полимерным покрытием 7.9x350 (уп./100 шт.) HLT</t>
  </si>
  <si>
    <t>084-01-518</t>
  </si>
  <si>
    <t>Хомут AISI 316 из нержавеющей стали с полимерным покрытием 7.9x400 (уп./100 шт.) HLT</t>
  </si>
  <si>
    <t>084-01-519</t>
  </si>
  <si>
    <t>Хомут AISI 316 из нержавеющей стали с полимерным покрытием 7.9x500 (уп./100 шт.) HLT</t>
  </si>
  <si>
    <t>084-01-520</t>
  </si>
  <si>
    <t>Хомут AISI 316 из нержавеющей стали с полимерным покрытием 7.9x600 (уп./100 шт.) HLT</t>
  </si>
  <si>
    <t>084-01-521</t>
  </si>
  <si>
    <t>Хомут AISI 316 из нержавеющей стали с полимерным покрытием 7.9x800 (уп./100 шт.) HLT</t>
  </si>
  <si>
    <t>084-01-522</t>
  </si>
  <si>
    <t>Хомут AISI 316 из нержавеющей стали с полимерным покрытием 7.9x1000 (уп./100 шт.) HLT</t>
  </si>
  <si>
    <t>084-01-523</t>
  </si>
  <si>
    <t>Хомут AISI 316 из нержавеющей стали с полимерным покрытием 12x200 (уп./100 шт.) HLT</t>
  </si>
  <si>
    <t>084-01-524</t>
  </si>
  <si>
    <t>Хомут AISI 316 из нержавеющей стали с полимерным покрытием 12x300 (уп./100 шт.) HLT</t>
  </si>
  <si>
    <t>084-01-525</t>
  </si>
  <si>
    <t>Хомут AISI 316 из нержавеющей стали с полимерным покрытием 12x400 (уп./100 шт.) HLT</t>
  </si>
  <si>
    <t>084-01-526</t>
  </si>
  <si>
    <t>Хомут AISI 316 из нержавеющей стали с полимерным покрытием 12x500 (уп./100 шт.) HLT</t>
  </si>
  <si>
    <t>084-01-527</t>
  </si>
  <si>
    <t>Хомут AISI 316 из нержавеющей стали с полимерным покрытием 12x600 (уп./100 шт.) HLT</t>
  </si>
  <si>
    <t>084-01-528</t>
  </si>
  <si>
    <t>Хомут AISI 316 из нержавеющей стали с полимерным покрытием 12x800 (уп./100 шт.) HLT</t>
  </si>
  <si>
    <t>084-01-529</t>
  </si>
  <si>
    <t>Хомут AISI 316 из нержавеющей стали с полимерным покрытием 12x1000 (уп./100 шт.) HLT</t>
  </si>
  <si>
    <t>084-01-600</t>
  </si>
  <si>
    <t>Хомут AISI 316 из нержавеющей стали, 4.6x150 (уп./10 шт.) HLT</t>
  </si>
  <si>
    <t>084-01-601</t>
  </si>
  <si>
    <t>Хомут AISI 316 из нержавеющей стали, 4.6x200 (уп./10 шт.) HLT</t>
  </si>
  <si>
    <t>084-01-602</t>
  </si>
  <si>
    <t>Хомут AISI 316 из нержавеющей стали, 4.6x290 (уп./10 шт.) HLT</t>
  </si>
  <si>
    <t>084-01-603</t>
  </si>
  <si>
    <t>Хомут AISI 316 из нержавеющей стали, 7.9x200 (уп./10 шт.) HLT</t>
  </si>
  <si>
    <t>084-01-604</t>
  </si>
  <si>
    <t>Хомут AISI 316 из нержавеющей стали, 7.9x290 (уп./10 шт.) HLT</t>
  </si>
  <si>
    <t>084-01-605</t>
  </si>
  <si>
    <t>Хомут AISI 316 из нержавеющей стали, 7.9x520 (уп./10 шт.) HLT</t>
  </si>
  <si>
    <t>084-01-700</t>
  </si>
  <si>
    <t>Хомут AISI 304 из нержавеющей стали крепежный под двойной обхват 7.9x400  (уп./50 шт.) HLT</t>
  </si>
  <si>
    <t>084-01-701</t>
  </si>
  <si>
    <t>Хомут AISI 304 из нержавеющей стали крепежный под двойной обхват 7.9x600  (уп./50 шт.) HLT</t>
  </si>
  <si>
    <t>084-01-702</t>
  </si>
  <si>
    <t>Хомут AISI 304 из нержавеющей стали крепежный под двойной обхват 7.9x800  (уп./50 шт.) HLT</t>
  </si>
  <si>
    <t>084-01-703</t>
  </si>
  <si>
    <t>Хомут AISI 304 из нержавеющей стали крепежный под двойной обхват 7.9x1000  (уп./50 шт.) HLT</t>
  </si>
  <si>
    <t>084-01-704</t>
  </si>
  <si>
    <t>Хомут AISI 304 из нержавеющей стали крепежный под двойной обхват 12x500  (уп./50 шт.) HLT</t>
  </si>
  <si>
    <t>084-01-705</t>
  </si>
  <si>
    <t>Хомут AISI 304 из нержавеющей стали крепежный под двойной обхват 12x600  (уп./50 шт.) HLT</t>
  </si>
  <si>
    <t>084-01-706</t>
  </si>
  <si>
    <t>Хомут AISI 304 из нержавеющей стали крепежный под двойной обхват 12x800  (уп./50 шт.) HLT</t>
  </si>
  <si>
    <t>084-01-707</t>
  </si>
  <si>
    <t>Хомут AISI 304 из нержавеющей стали крепежный под двойной обхват 12x1000  (уп./50 шт.) HLT</t>
  </si>
  <si>
    <t>084-01-708</t>
  </si>
  <si>
    <t>Хомут AISI 304 из нержавеющей стали крепежный под двойной обхват 12x1200  (уп./50 шт.) HLT</t>
  </si>
  <si>
    <t>084-01-709</t>
  </si>
  <si>
    <t>Хомут AISI 304 из нержавеющей стали крепежный под двойной обхват 12x1400  (уп./50 шт.) HLT</t>
  </si>
  <si>
    <t>084-01-750</t>
  </si>
  <si>
    <t>Хомут AISI 316 из нержавеющей стали крепежный под двойной обхват 7.9x400  (уп./50 шт.) HLT</t>
  </si>
  <si>
    <t>084-01-751</t>
  </si>
  <si>
    <t>Хомут AISI 316 из нержавеющей стали крепежный под двойной обхват 7.9x600  (уп./50 шт.) HLT</t>
  </si>
  <si>
    <t>084-01-752</t>
  </si>
  <si>
    <t>Хомут AISI 316 из нержавеющей стали крепежный под двойной обхват 7.9x800  (уп./50 шт.) HLT</t>
  </si>
  <si>
    <t>084-01-753</t>
  </si>
  <si>
    <t>Хомут AISI 316 из нержавеющей стали крепежный под двойной обхват 7.9x1000  (уп./50 шт.) HLT</t>
  </si>
  <si>
    <t>084-01-754</t>
  </si>
  <si>
    <t>Хомут AISI 316 из нержавеющей стали крепежный под двойной обхват 12x500  (уп./50 шт.) HLT</t>
  </si>
  <si>
    <t>084-01-755</t>
  </si>
  <si>
    <t>Хомут AISI 316 из нержавеющей стали крепежный под двойной обхват 12x600  (уп./50 шт.) HLT</t>
  </si>
  <si>
    <t>084-01-756</t>
  </si>
  <si>
    <t>Хомут AISI 316 из нержавеющей стали крепежный под двойной обхват 12x800  (уп./50 шт.) HLT</t>
  </si>
  <si>
    <t>084-01-757</t>
  </si>
  <si>
    <t>Хомут AISI 316 из нержавеющей стали крепежный под двойной обхват 12x1000  (уп./50 шт.) HLT</t>
  </si>
  <si>
    <t>084-01-758</t>
  </si>
  <si>
    <t>Хомут AISI 316 из нержавеющей стали крепежный под двойной обхват 12x1200  (уп./50 шт.) HLT</t>
  </si>
  <si>
    <t>084-01-759</t>
  </si>
  <si>
    <t>Хомут AISI 316 из нержавеющей стали крепежный под двойной обхват 12x1400  (уп./50 шт.) HLT</t>
  </si>
  <si>
    <t>084-07-50</t>
  </si>
  <si>
    <t>Дюбель для бандажа ДБ 6х35 белый (уп./100 шт) HLT</t>
  </si>
  <si>
    <t>EC000089</t>
  </si>
  <si>
    <t>084-07-52</t>
  </si>
  <si>
    <t>Дюбель для бандажа ДБ 8х45 белый (уп./100 шт) HLT</t>
  </si>
  <si>
    <t>084-07-51</t>
  </si>
  <si>
    <t>Дюбель для бандажа ДБ 6х35 черный (уп./100 шт) HLT</t>
  </si>
  <si>
    <t>084-07-53</t>
  </si>
  <si>
    <t>Дюбель для бандажа ДБ 8х45 черный (уп./100 шт) HLT</t>
  </si>
  <si>
    <t>084-07-200</t>
  </si>
  <si>
    <t>Дюбель хомут 5-10мм нейлон белый (уп./100 шт) HLT</t>
  </si>
  <si>
    <t>EC000127</t>
  </si>
  <si>
    <t>084-07-201</t>
  </si>
  <si>
    <t>Дюбель хомут 5-10мм нейлон черный (уп./100 шт) HLT</t>
  </si>
  <si>
    <t>084-07-202</t>
  </si>
  <si>
    <t>Дюбель хомут 11-18мм нейлон белый (уп./100 шт) HLT</t>
  </si>
  <si>
    <t>084-07-203</t>
  </si>
  <si>
    <t>Дюбель хомут 11-18мм нейлон черный (уп./100 шт) HLT</t>
  </si>
  <si>
    <t>084-07-204</t>
  </si>
  <si>
    <t>Дюбель хомут 19-25мм нейлон белый (уп./100 шт) HLT</t>
  </si>
  <si>
    <t>084-07-205</t>
  </si>
  <si>
    <t>Дюбель хомут 19-25мм нейлон черный (уп./100 шт) HLT</t>
  </si>
  <si>
    <t>084-07-206</t>
  </si>
  <si>
    <t>Дюбель хомут 5х8мм нейлон белый (уп./100 шт) HLT</t>
  </si>
  <si>
    <t>084-07-207</t>
  </si>
  <si>
    <t>Дюбель хомут 5х8мм нейлон черный (уп./100 шт) HLT</t>
  </si>
  <si>
    <t>084-09-001</t>
  </si>
  <si>
    <t>Дюбель-хомут Т-обр. 4-12мм нейлон белый (100шт/упак) HLT</t>
  </si>
  <si>
    <t>084-09-002</t>
  </si>
  <si>
    <t>Дюбель-хомут Т-обр. 4-12мм нейлон черный (100шт/упак) HLT</t>
  </si>
  <si>
    <t>084-09-005</t>
  </si>
  <si>
    <t>Дюбель-хомут Т-обр. 4-12мм нейлон белый (25шт./упак.) HLT</t>
  </si>
  <si>
    <t>084-09-006</t>
  </si>
  <si>
    <t>Дюбель-хомут Т-обр. 4-12мм нейлон черный (25шт./упак.) HLT</t>
  </si>
  <si>
    <t>084-07-081</t>
  </si>
  <si>
    <t>Площадка с монтажным отверстием ПМО 15x10 белая (уп./100 шт) HLT</t>
  </si>
  <si>
    <t>084-07-082</t>
  </si>
  <si>
    <t>Площадка с монтажным отверстием ПМО 23x16 белая (уп./100 шт) HLT</t>
  </si>
  <si>
    <t>084-07-083</t>
  </si>
  <si>
    <t>Площадка с монтажным отверстием ПМО 23x16 черная (уп./100 шт) HLT</t>
  </si>
  <si>
    <t>084-07-084</t>
  </si>
  <si>
    <t>Площадка с монтажным отверстием ПМО 15x10 черная (уп./100 шт) HLT</t>
  </si>
  <si>
    <t>084-07-312</t>
  </si>
  <si>
    <t>Площадки самоклеящиеся под хомуты ПСК-1 черный (уп./100 шт) HLT</t>
  </si>
  <si>
    <t>084-07-313</t>
  </si>
  <si>
    <t>Площадки самоклеящиеся под хомуты ПСК-2 черный (уп./100 шт) HLT</t>
  </si>
  <si>
    <t>084-05-140</t>
  </si>
  <si>
    <t>Термоусаживаемая трубка ТТУ 1.5/0.75 белая (200 м/ролл) HLT</t>
  </si>
  <si>
    <t>EC000217</t>
  </si>
  <si>
    <t>084-05-141</t>
  </si>
  <si>
    <t>Термоусаживаемая трубка ТТУ 1.5/0.75 желтая(200 м/ролл) HLT</t>
  </si>
  <si>
    <t>084-05-142</t>
  </si>
  <si>
    <t>Термоусаживаемая трубка ТТУ 1.5/0.75 зеленая (200 м/ролл) HLT</t>
  </si>
  <si>
    <t>084-05-143</t>
  </si>
  <si>
    <t>Термоусаживаемая трубка ТТУ 1.5/0.75 красная (200 м/ролл) HLT</t>
  </si>
  <si>
    <t>084-05-144</t>
  </si>
  <si>
    <t>Термоусаживаемая трубка ТТУ 1.5/0.75 синяя (200 м/ролл) HLT</t>
  </si>
  <si>
    <t>084-05-145</t>
  </si>
  <si>
    <t>Термоусаживаемая трубка ТТУ 1.5/0.75 черная (200 м/ролл) HLT</t>
  </si>
  <si>
    <t>084-05-001</t>
  </si>
  <si>
    <t>Термоусаживаемая трубка ТТУ 2/1 белая (200 м/ролл) HLT</t>
  </si>
  <si>
    <t>084-05-013</t>
  </si>
  <si>
    <t>Термоусаживаемая трубка ТТУ 2/1 желтая(200 м/ролл) HLT</t>
  </si>
  <si>
    <t>084-05-025</t>
  </si>
  <si>
    <t>Термоусаживаемая трубка ТТУ 2/1 зеленая (200 м/ролл) HLT</t>
  </si>
  <si>
    <t>084-05-037</t>
  </si>
  <si>
    <t>Термоусаживаемая трубка ТТУ 2/1 красная (200 м/ролл) HLT</t>
  </si>
  <si>
    <t>084-05-049</t>
  </si>
  <si>
    <t>Термоусаживаемая трубка ТТУ 2/1 синяя (200 м/ролл) HLT</t>
  </si>
  <si>
    <t>084-05-061</t>
  </si>
  <si>
    <t>Термоусаживаемая трубка ТТУ 2/1 черная (200 м/ролл) HLT</t>
  </si>
  <si>
    <t>084-05-073</t>
  </si>
  <si>
    <t>Термоусаживаемая трубка ТТУ 3/1.5 белая (200 м/ролл) HLT</t>
  </si>
  <si>
    <t>084-05-074</t>
  </si>
  <si>
    <t>Термоусаживаемая трубка ТТУ 3/1.5 желтая(200 м/ролл) HLT</t>
  </si>
  <si>
    <t>084-05-075</t>
  </si>
  <si>
    <t>Термоусаживаемая трубка ТТУ 3/1.5 зеленая (200 м/ролл) HLT</t>
  </si>
  <si>
    <t>084-05-076</t>
  </si>
  <si>
    <t>Термоусаживаемая трубка ТТУ 3/1.5 красная (200 м/ролл) HLT</t>
  </si>
  <si>
    <t>084-05-077</t>
  </si>
  <si>
    <t>Термоусаживаемая трубка ТТУ 3/1.5 синяя (200 м/ролл) HLT</t>
  </si>
  <si>
    <t>084-05-078</t>
  </si>
  <si>
    <t>Термоусаживаемая трубка ТТУ 3/1.5 черная (200 м/ролл) HLT</t>
  </si>
  <si>
    <t>084-05-02</t>
  </si>
  <si>
    <t>Термоусаживаемая трубка ТТУ 4/2 белая (200 м/ролл) HLT</t>
  </si>
  <si>
    <t>084-05-14</t>
  </si>
  <si>
    <t>Термоусаживаемая трубка ТТУ 4/2 желтая (200 м/ролл) HLT</t>
  </si>
  <si>
    <t>084-05-26</t>
  </si>
  <si>
    <t>Термоусаживаемая трубка ТТУ 4/2 зеленая (200 м/ролл) HLT</t>
  </si>
  <si>
    <t>084-05-38</t>
  </si>
  <si>
    <t>Термоусаживаемая трубка ТТУ 4/2 красная (200 м/ролл) HLT</t>
  </si>
  <si>
    <t>084-05-50</t>
  </si>
  <si>
    <t>Термоусаживаемая трубка ТТУ 4/2 синяя (200 м/ролл) HLT</t>
  </si>
  <si>
    <t>084-05-62</t>
  </si>
  <si>
    <t>Термоусаживаемая трубка ТТУ 4/2 черная (200 м/ролл) HLT</t>
  </si>
  <si>
    <t>084-06-02</t>
  </si>
  <si>
    <t>Термоусаживаемая трубка ТТУ 4/2 желто-зеленая (200 м/ролл) HLT</t>
  </si>
  <si>
    <t>4630076441344</t>
  </si>
  <si>
    <t>084-05-03</t>
  </si>
  <si>
    <t>Термоусаживаемая трубка ТТУ 6/3 белая (100 м/ролл) HLT</t>
  </si>
  <si>
    <t>084-05-15</t>
  </si>
  <si>
    <t>Термоусаживаемая трубка ТТУ 6/3 желтая (100 м/ролл) HLT</t>
  </si>
  <si>
    <t>084-05-27</t>
  </si>
  <si>
    <t>Термоусаживаемая трубка ТТУ 6/3 зеленая (100 м/ролл) HLT</t>
  </si>
  <si>
    <t>084-05-39</t>
  </si>
  <si>
    <t>Термоусаживаемая трубка ТТУ 6/3 красная (100 м/ролл) HLT</t>
  </si>
  <si>
    <t>084-05-51</t>
  </si>
  <si>
    <t>Термоусаживаемая трубка ТТУ 6/3 синяя (100 м/ролл) HLT</t>
  </si>
  <si>
    <t>084-05-63</t>
  </si>
  <si>
    <t>Термоусаживаемая трубка ТТУ 6/3 черная (100 м/ролл) HLT</t>
  </si>
  <si>
    <t>084-06-03</t>
  </si>
  <si>
    <t>Термоусаживаемая трубка ТТУ 6/3 желто-зеленая (100 м/ролл) HLT</t>
  </si>
  <si>
    <t>4630076441351</t>
  </si>
  <si>
    <t>084-05-04</t>
  </si>
  <si>
    <t>Термоусаживаемая трубка ТТУ 8/4 белая (100 м/ролл) HLT</t>
  </si>
  <si>
    <t>084-05-16</t>
  </si>
  <si>
    <t>Термоусаживаемая трубка ТТУ 8/4 желтая (100 м/ролл) HLT</t>
  </si>
  <si>
    <t>084-05-28</t>
  </si>
  <si>
    <t>Термоусаживаемая трубка ТТУ 8/4 зеленая (100 м/ролл) HLT</t>
  </si>
  <si>
    <t>084-05-40</t>
  </si>
  <si>
    <t>Термоусаживаемая трубка ТТУ 8/4 красная (100 м/ролл) HLT</t>
  </si>
  <si>
    <t>084-05-52</t>
  </si>
  <si>
    <t>Термоусаживаемая трубка ТТУ 8/4 синяя (100 м/ролл) HLT</t>
  </si>
  <si>
    <t>084-05-64</t>
  </si>
  <si>
    <t>Термоусаживаемая трубка ТТУ 8/4 черная (100 м/ролл) HLT</t>
  </si>
  <si>
    <t>084-06-04</t>
  </si>
  <si>
    <t>Термоусаживаемая трубка ТТУ 8/4 желто-зеленая (100 м/ролл) HLT</t>
  </si>
  <si>
    <t>4630076441368</t>
  </si>
  <si>
    <t>084-05-05</t>
  </si>
  <si>
    <t>Термоусаживаемая трубка ТТУ 10/5 белая (100 м/ролл) HLT</t>
  </si>
  <si>
    <t>084-05-17</t>
  </si>
  <si>
    <t>Термоусаживаемая трубка ТТУ 10/5 желтая (100 м/ролл) HLT</t>
  </si>
  <si>
    <t>084-05-29</t>
  </si>
  <si>
    <t>Термоусаживаемая трубка ТТУ 10/5 зеленая (100 м/ролл) HLT</t>
  </si>
  <si>
    <t>084-05-41</t>
  </si>
  <si>
    <t>Термоусаживаемая трубка ТТУ 10/5 красная (100 м/ролл) HLT</t>
  </si>
  <si>
    <t>084-05-53</t>
  </si>
  <si>
    <t>Термоусаживаемая трубка ТТУ 10/5 синяя (100 м/ролл) HLT</t>
  </si>
  <si>
    <t>084-05-65</t>
  </si>
  <si>
    <t>Термоусаживаемая трубка ТТУ 10/5 черная (100 м/ролл) HLT</t>
  </si>
  <si>
    <t>084-06-05</t>
  </si>
  <si>
    <t>Термоусаживаемая трубка ТТУ 10/5 желто-зеленая (100 м/ролл) HLT</t>
  </si>
  <si>
    <t>4630076441375</t>
  </si>
  <si>
    <t>084-05-06</t>
  </si>
  <si>
    <t>Термоусаживаемая трубка ТТУ 12/6 белая (100 м/ролл) HLT</t>
  </si>
  <si>
    <t>084-05-18</t>
  </si>
  <si>
    <t>Термоусаживаемая трубка ТТУ 12/6 желтая (100 м/ролл) HLT</t>
  </si>
  <si>
    <t>084-05-30</t>
  </si>
  <si>
    <t>Термоусаживаемая трубка ТТУ 12/6 зеленая (100 м/ролл) HLT</t>
  </si>
  <si>
    <t>084-05-42</t>
  </si>
  <si>
    <t>Термоусаживаемая трубка ТТУ 12/6 красная (100 м/ролл) HLT</t>
  </si>
  <si>
    <t>084-05-54</t>
  </si>
  <si>
    <t>Термоусаживаемая трубка ТТУ 12/6 синяя (100 м/ролл) HLT</t>
  </si>
  <si>
    <t>084-05-66</t>
  </si>
  <si>
    <t>Термоусаживаемая трубка ТТУ 12/6 черная (100 м/ролл) HLT</t>
  </si>
  <si>
    <t>084-06-06</t>
  </si>
  <si>
    <t>Термоусаживаемая трубка ТТУ 12/6 желто-зеленая (100 м/ролл) HLT</t>
  </si>
  <si>
    <t>084-05-151</t>
  </si>
  <si>
    <t>Термоусаживаемая трубка ТТУ 14/7 белая (100 м/ролл) HLT</t>
  </si>
  <si>
    <t>084-05-152</t>
  </si>
  <si>
    <t>Термоусаживаемая трубка ТТУ 14/7 желтая(100 м/ролл) HLT</t>
  </si>
  <si>
    <t>084-05-153</t>
  </si>
  <si>
    <t>Термоусаживаемая трубка ТТУ 14/7 зеленая (100 м/ролл) HLT</t>
  </si>
  <si>
    <t>084-05-154</t>
  </si>
  <si>
    <t>Термоусаживаемая трубка ТТУ 14/7 красная (100 м/ролл) HLT</t>
  </si>
  <si>
    <t>084-05-155</t>
  </si>
  <si>
    <t>Термоусаживаемая трубка ТТУ 14/7 синяя (100 м/ролл) HLT</t>
  </si>
  <si>
    <t>084-05-156</t>
  </si>
  <si>
    <t>Термоусаживаемая трубка ТТУ 14/7 черная (100 м/ролл) HLT</t>
  </si>
  <si>
    <t>084-06-131</t>
  </si>
  <si>
    <t>Термоусаживаемая трубка ТТУ 14/7 желто-зеленая (100 м/ролл) HLT</t>
  </si>
  <si>
    <t>084-05-07</t>
  </si>
  <si>
    <t>Термоусаживаемая трубка ТТУ 16/8 белая (100 м/ролл) HLT</t>
  </si>
  <si>
    <t>084-05-19</t>
  </si>
  <si>
    <t>Термоусаживаемая трубка ТТУ 16/8 желтая (100 м/ролл) HLT</t>
  </si>
  <si>
    <t>084-05-31</t>
  </si>
  <si>
    <t>Термоусаживаемая трубка ТТУ 16/8 зеленая (100 м/ролл) HLT</t>
  </si>
  <si>
    <t>084-05-43</t>
  </si>
  <si>
    <t>Термоусаживаемая трубка ТТУ 16/8 красная (100 м/ролл) HLT</t>
  </si>
  <si>
    <t>084-05-55</t>
  </si>
  <si>
    <t>Термоусаживаемая трубка ТТУ 16/8 синяя (100 м/ролл) HLT</t>
  </si>
  <si>
    <t>084-05-67</t>
  </si>
  <si>
    <t>Термоусаживаемая трубка ТТУ 16/8 черная (100 м/ролл) HLT</t>
  </si>
  <si>
    <t>084-06-07</t>
  </si>
  <si>
    <t>Термоусаживаемая трубка ТТУ 16/8 желто-зеленая (100 м/ролл) HLT</t>
  </si>
  <si>
    <t>084-05-08</t>
  </si>
  <si>
    <t>Термоусаживаемая трубка ТТУ 20/10 белая (100 м/ролл) HLT</t>
  </si>
  <si>
    <t>084-05-20</t>
  </si>
  <si>
    <t>Термоусаживаемая трубка ТТУ 20/10 желтая (100 м/ролл) HLT</t>
  </si>
  <si>
    <t>084-05-32</t>
  </si>
  <si>
    <t>Термоусаживаемая трубка ТТУ 20/10 зеленая (100 м/ролл) HLT</t>
  </si>
  <si>
    <t>084-05-44</t>
  </si>
  <si>
    <t>Термоусаживаемая трубка ТТУ 20/10 красная (100 м/ролл) HLT</t>
  </si>
  <si>
    <t>084-05-56</t>
  </si>
  <si>
    <t>Термоусаживаемая трубка ТТУ 20/10 синяя (100 м/ролл) HLT</t>
  </si>
  <si>
    <t>084-05-68</t>
  </si>
  <si>
    <t>Термоусаживаемая трубка ТТУ 20/10 черная (100 м/ролл) HLT</t>
  </si>
  <si>
    <t>084-06-08</t>
  </si>
  <si>
    <t>Термоусаживаемая трубка ТТУ 20/10 желто-зеленая (100 м/ролл) HLT</t>
  </si>
  <si>
    <t>4630076441405</t>
  </si>
  <si>
    <t>084-05-160</t>
  </si>
  <si>
    <t>Термоусаживаемая трубка ТТУ 22/11 белая (100 м/ролл) HLT</t>
  </si>
  <si>
    <t>084-05-161</t>
  </si>
  <si>
    <t>Термоусаживаемая трубка ТТУ 22/11 желтая (100 м/ролл) HLT</t>
  </si>
  <si>
    <t>084-05-162</t>
  </si>
  <si>
    <t>Термоусаживаемая трубка ТТУ 22/11 зеленая (100 м/ролл) HLT</t>
  </si>
  <si>
    <t>084-05-163</t>
  </si>
  <si>
    <t>Термоусаживаемая трубка ТТУ 22/11 красная (100 м/ролл) HLT</t>
  </si>
  <si>
    <t>084-05-164</t>
  </si>
  <si>
    <t>Термоусаживаемая трубка ТТУ 22/11 синяя (100 м/ролл) HLT</t>
  </si>
  <si>
    <t>084-05-165</t>
  </si>
  <si>
    <t>Термоусаживаемая трубка ТТУ 22/11 черная (100 м/ролл) HLT</t>
  </si>
  <si>
    <t>084-06-132</t>
  </si>
  <si>
    <t>Термоусаживаемая трубка ТТУ 22/11 желто-зеленая (100м/ролл) HLT</t>
  </si>
  <si>
    <t>084-05-09</t>
  </si>
  <si>
    <t>Термоусаживаемая трубка ТТУ 30/15 белая (25 м/ролл) HLT</t>
  </si>
  <si>
    <t>084-05-21</t>
  </si>
  <si>
    <t>Термоусаживаемая трубка ТТУ 30/15 желтая (25 м/ролл) HLT</t>
  </si>
  <si>
    <t>084-05-33</t>
  </si>
  <si>
    <t>Термоусаживаемая трубка ТТУ 30/15 зеленая (25 м/ролл) HLT</t>
  </si>
  <si>
    <t>084-05-45</t>
  </si>
  <si>
    <t>Термоусаживаемая трубка ТТУ 30/15 красная (25 м/ролл) HLT</t>
  </si>
  <si>
    <t>084-05-57</t>
  </si>
  <si>
    <t>Термоусаживаемая трубка ТТУ 30/15 синяя (25 м/ролл) HLT</t>
  </si>
  <si>
    <t>084-05-69</t>
  </si>
  <si>
    <t>Термоусаживаемая трубка ТТУ 30/15 черная (25 м/ролл) HLT</t>
  </si>
  <si>
    <t>084-06-09</t>
  </si>
  <si>
    <t>Термоусаживаемая трубка ТТУ 30/15 желто-зеленая (25 м/ролл) HLT</t>
  </si>
  <si>
    <t>084-05-10</t>
  </si>
  <si>
    <t>Термоусаживаемая трубка ТТУ 40/20 белая (25 м/ролл) HLT</t>
  </si>
  <si>
    <t>084-05-22</t>
  </si>
  <si>
    <t>Термоусаживаемая трубка ТТУ 40/20 желтая (25 м/ролл) HLT</t>
  </si>
  <si>
    <t>084-05-34</t>
  </si>
  <si>
    <t>Термоусаживаемая трубка ТТУ 40/20 зеленая (25 м/ролл) HLT</t>
  </si>
  <si>
    <t>084-05-46</t>
  </si>
  <si>
    <t>Термоусаживаемая трубка ТТУ 40/20 красная (25 м/ролл) HLT</t>
  </si>
  <si>
    <t>084-05-58</t>
  </si>
  <si>
    <t>Термоусаживаемая трубка ТТУ 40/20 синяя (25 м/ролл) HLT</t>
  </si>
  <si>
    <t>084-05-70</t>
  </si>
  <si>
    <t>Термоусаживаемая трубка ТТУ 40/20 черная (25 м/ролл) HLT</t>
  </si>
  <si>
    <t>084-06-10</t>
  </si>
  <si>
    <t>Термоусаживаемая трубка ТТУ 40/20 желто-зеленая (25 м/ролл) HLT</t>
  </si>
  <si>
    <t>084-05-11</t>
  </si>
  <si>
    <t>Термоусаживаемая трубка ТТУ 50/25 белая (25 м/ролл) HLT</t>
  </si>
  <si>
    <t>084-05-23</t>
  </si>
  <si>
    <t>Термоусаживаемая трубка ТТУ 50/25 желтая (25 м/ролл) HLT</t>
  </si>
  <si>
    <t>4670042797235</t>
  </si>
  <si>
    <t>084-05-35</t>
  </si>
  <si>
    <t>Термоусаживаемая трубка ТТУ 50/25 зеленая (25 м/ролл) HLT</t>
  </si>
  <si>
    <t>4670042797242</t>
  </si>
  <si>
    <t>084-05-47</t>
  </si>
  <si>
    <t>Термоусаживаемая трубка ТТУ 50/25 красная (25 м/ролл) HLT</t>
  </si>
  <si>
    <t>4670042797259</t>
  </si>
  <si>
    <t>084-05-59</t>
  </si>
  <si>
    <t>Термоусаживаемая трубка ТТУ 50/25 синяя (25 м/ролл) HLT</t>
  </si>
  <si>
    <t>4670042797266</t>
  </si>
  <si>
    <t>084-05-71</t>
  </si>
  <si>
    <t>Термоусаживаемая трубка ТТУ 50/25 черная (25 м/ролл) HLT</t>
  </si>
  <si>
    <t>4670042797280</t>
  </si>
  <si>
    <t>084-06-11</t>
  </si>
  <si>
    <t>Термоусаживаемая трубка ТТУ 50/25 желто-зеленая (25 м/ролл) HLT</t>
  </si>
  <si>
    <t>4630076441443</t>
  </si>
  <si>
    <t>084-05-12</t>
  </si>
  <si>
    <t>Термоусаживаемая трубка ТТУ 60/30 белая (25 м/ролл) HLT</t>
  </si>
  <si>
    <t>4670042797297</t>
  </si>
  <si>
    <t>084-05-24</t>
  </si>
  <si>
    <t>Термоусаживаемая трубка ТТУ 60/30 желтая (25 м/ролл) HLT</t>
  </si>
  <si>
    <t>4670042797303</t>
  </si>
  <si>
    <t>084-05-36</t>
  </si>
  <si>
    <t>Термоусаживаемая трубка ТТУ 60/30 зеленая (25 м/ролл) HLT</t>
  </si>
  <si>
    <t>4670042797310</t>
  </si>
  <si>
    <t>084-05-48</t>
  </si>
  <si>
    <t>Термоусаживаемая трубка ТТУ 60/30 красная (25 м/ролл) HLT</t>
  </si>
  <si>
    <t>4670042797327</t>
  </si>
  <si>
    <t>084-05-60</t>
  </si>
  <si>
    <t>Термоусаживаемая трубка ТТУ 60/30 синяя (25 м/ролл) HLT</t>
  </si>
  <si>
    <t>4670042797334</t>
  </si>
  <si>
    <t>084-05-72</t>
  </si>
  <si>
    <t>Термоусаживаемая трубка ТТУ 60/30 черная (25 м/ролл) HLT</t>
  </si>
  <si>
    <t>4670042797341</t>
  </si>
  <si>
    <t>084-06-12</t>
  </si>
  <si>
    <t>Термоусаживаемая трубка ТТУ 60/30 желто-зеленая (25 м/ролл) HLT</t>
  </si>
  <si>
    <t>084-05-086</t>
  </si>
  <si>
    <t>Термоусаживаемая трубка ТТУ 80/40 белая (25 м/ролл)  HLT</t>
  </si>
  <si>
    <t>084-05-087</t>
  </si>
  <si>
    <t>Термоусаживаемая трубка ТТУ 80/40 желтая(25 м/ролл)  HLT</t>
  </si>
  <si>
    <t>084-05-088</t>
  </si>
  <si>
    <t>Термоусаживаемая трубка ТТУ 80/40 зеленая (25 м/ролл)  HLT</t>
  </si>
  <si>
    <t>084-05-089</t>
  </si>
  <si>
    <t>Термоусаживаемая трубка ТТУ 80/40 красная (25 м/ролл)  HLT</t>
  </si>
  <si>
    <t>084-05-110</t>
  </si>
  <si>
    <t>Термоусаживаемая трубка ТТУ 80/40 синяя (25 м/ролл)  HLT</t>
  </si>
  <si>
    <t>084-05-111</t>
  </si>
  <si>
    <t>Термоусаживаемая трубка ТТУ 80/40 черная (25 м/ролл)  HLT</t>
  </si>
  <si>
    <t>084-06-016</t>
  </si>
  <si>
    <t>Термоусаживаемая трубка ТТУ 80/40 желто-зеленая (25 м/ролл) HLT</t>
  </si>
  <si>
    <t>084-05-120</t>
  </si>
  <si>
    <t>Термоусаживаемая трубка ТТУ 100/50 белая (25 м/ролл)  HLT</t>
  </si>
  <si>
    <t>084-05-121</t>
  </si>
  <si>
    <t>Термоусаживаемая трубка ТТУ 100/50 желтая(25 м/ролл)  HLT</t>
  </si>
  <si>
    <t>084-05-122</t>
  </si>
  <si>
    <t>Термоусаживаемая трубка ТТУ 100/50 зеленая (25 м/ролл)  HLT</t>
  </si>
  <si>
    <t>084-05-123</t>
  </si>
  <si>
    <t>Термоусаживаемая трубка ТТУ 100/50 красная (25 м/ролл)  HLT</t>
  </si>
  <si>
    <t>084-05-124</t>
  </si>
  <si>
    <t>Термоусаживаемая трубка ТТУ 100/50 синяя (25 м/ролл)  HLT</t>
  </si>
  <si>
    <t>084-05-125</t>
  </si>
  <si>
    <t>Термоусаживаемая трубка ТТУ 100/50 черная (25 м/ролл)  HLT</t>
  </si>
  <si>
    <t>084-06-017</t>
  </si>
  <si>
    <t>Термоусаживаемая трубка ТТУ 100/50 желто-зеленая (25 м/ролл) HLT</t>
  </si>
  <si>
    <t>084-05-170</t>
  </si>
  <si>
    <t>Термоусаживаемая трубка ТТУ 120/60 белая (25 м/ролл) HLT</t>
  </si>
  <si>
    <t>084-05-171</t>
  </si>
  <si>
    <t>Термоусаживаемая трубка ТТУ 120/60 желтая(25 м/ролл) HLT</t>
  </si>
  <si>
    <t>084-05-172</t>
  </si>
  <si>
    <t>Термоусаживаемая трубка ТТУ 120/60 зеленая (25 м/ролл) HLT</t>
  </si>
  <si>
    <t>084-05-173</t>
  </si>
  <si>
    <t>Термоусаживаемая трубка ТТУ 120/60 красная (25 м/ролл) HLT</t>
  </si>
  <si>
    <t>084-05-174</t>
  </si>
  <si>
    <t>Термоусаживаемая трубка ТТУ 120/60 синяя (25 м/ролл) HLT</t>
  </si>
  <si>
    <t>084-05-175</t>
  </si>
  <si>
    <t>Термоусаживаемая трубка ТТУ 120/60 черная (25 м/ролл) HLT</t>
  </si>
  <si>
    <t>084-06-133</t>
  </si>
  <si>
    <t>Термоусаживаемая трубка ТТУ 120/60 желто-зеленая (25 м/ролл) HLT</t>
  </si>
  <si>
    <t>084-05-130</t>
  </si>
  <si>
    <t>Термоусаживаемая трубка ТТУ 150/75 белая (25 м/ролл) HLT</t>
  </si>
  <si>
    <t>084-05-131</t>
  </si>
  <si>
    <t>Термоусаживаемая трубка ТТУ 150/75 желтая(25 м/ролл) HLT</t>
  </si>
  <si>
    <t>084-05-132</t>
  </si>
  <si>
    <t>Термоусаживаемая трубка ТТУ 150/75 зеленая (25 м/ролл) HLT</t>
  </si>
  <si>
    <t>084-05-133</t>
  </si>
  <si>
    <t>Термоусаживаемая трубка ТТУ 150/75 красная (25 м/ролл) HLT</t>
  </si>
  <si>
    <t>084-05-134</t>
  </si>
  <si>
    <t>Термоусаживаемая трубка ТТУ 150/75 синяя (25 м/ролл) HLT</t>
  </si>
  <si>
    <t>084-05-135</t>
  </si>
  <si>
    <t>Термоусаживаемая трубка ТТУ 150/75 черная (25 м/ролл) HLT</t>
  </si>
  <si>
    <t>084-06-018</t>
  </si>
  <si>
    <t>Термоусаживаемая трубка ТТУ 150/75 желто-зеленая (25 м/ролл) HLT</t>
  </si>
  <si>
    <t>084-05-002</t>
  </si>
  <si>
    <t>Термоусаживаемая трубка ТУТнг 4/2 белая (200 м/ролл) HLT</t>
  </si>
  <si>
    <t>084-05-014</t>
  </si>
  <si>
    <t>Термоусаживаемая трубка ТУТнг 4/2 желтая (200 м/ролл) HLT</t>
  </si>
  <si>
    <t>084-05-026</t>
  </si>
  <si>
    <t>Термоусаживаемая трубка ТУТнг 4/2 зеленая (200 м/ролл) HLT</t>
  </si>
  <si>
    <t>084-05-038</t>
  </si>
  <si>
    <t>Термоусаживаемая трубка ТУТнг 4/2 красная (200 м/ролл) HLT</t>
  </si>
  <si>
    <t>084-05-050</t>
  </si>
  <si>
    <t>Термоусаживаемая трубка ТУТнг 4/2 синяя (200 м/ролл) HLT</t>
  </si>
  <si>
    <t>084-05-062</t>
  </si>
  <si>
    <t>Термоусаживаемая трубка ТУТнг 4/2 черная (200 м/ролл) HLT</t>
  </si>
  <si>
    <t>084-06-002</t>
  </si>
  <si>
    <t>Термоусаживаемая трубка ТУТнг 4/2 желто-зеленая (200 м/ролл) HLT</t>
  </si>
  <si>
    <t>084-05-003</t>
  </si>
  <si>
    <t>Термоусаживаемая трубка ТУТнг 6/3 белая (100 м/ролл) HLT</t>
  </si>
  <si>
    <t>084-05-015</t>
  </si>
  <si>
    <t>Термоусаживаемая трубка ТУТнг 6/3 желтая (100 м/ролл) HLT</t>
  </si>
  <si>
    <t>084-05-027</t>
  </si>
  <si>
    <t>Термоусаживаемая трубка ТУТнг 6/3 зеленая (100 м/ролл) HLT</t>
  </si>
  <si>
    <t>084-05-039</t>
  </si>
  <si>
    <t>Термоусаживаемая трубка ТУТнг 6/3 красная (100 м/ролл) HLT</t>
  </si>
  <si>
    <t>084-05-051</t>
  </si>
  <si>
    <t>Термоусаживаемая трубка ТУТнг 6/3 синяя (100 м/ролл) HLT</t>
  </si>
  <si>
    <t>084-05-063</t>
  </si>
  <si>
    <t>Термоусаживаемая трубка ТУТнг 6/3 черная (100 м/ролл) HLT</t>
  </si>
  <si>
    <t>084-06-003</t>
  </si>
  <si>
    <t>Термоусаживаемая трубка ТУТнг 6/3 желто-зеленая (100 м/ролл) HLT</t>
  </si>
  <si>
    <t>084-05-004</t>
  </si>
  <si>
    <t>Термоусаживаемая трубка ТУТнг 8/4 белая (100 м/ролл) HLT</t>
  </si>
  <si>
    <t>084-05-016</t>
  </si>
  <si>
    <t>Термоусаживаемая трубка ТУТнг 8/4 желтая (100 м/ролл) HLT</t>
  </si>
  <si>
    <t>084-05-028</t>
  </si>
  <si>
    <t>Термоусаживаемая трубка ТУТнг 8/4 зеленая (100 м/ролл) HLT</t>
  </si>
  <si>
    <t>084-05-040</t>
  </si>
  <si>
    <t>Термоусаживаемая трубка ТУТнг 8/4 красная (100 м/ролл) HLT</t>
  </si>
  <si>
    <t>084-05-052</t>
  </si>
  <si>
    <t>Термоусаживаемая трубка ТУТнг 8/4 синяя (100 м/ролл) HLT</t>
  </si>
  <si>
    <t>084-05-064</t>
  </si>
  <si>
    <t>Термоусаживаемая трубка ТУТнг 8/4 черная (100 м/ролл) HLT</t>
  </si>
  <si>
    <t>084-06-004</t>
  </si>
  <si>
    <t>Термоусаживаемая трубка ТУТнг 8/4 желто-зеленая (100 м/ролл) HLT</t>
  </si>
  <si>
    <t>084-05-005</t>
  </si>
  <si>
    <t>Термоусаживаемая трубка ТУТнг 10/5 белая (100 м/ролл) HLT</t>
  </si>
  <si>
    <t>084-05-017</t>
  </si>
  <si>
    <t>Термоусаживаемая трубка ТУТнг 10/5 желтая (100 м/ролл) HLT</t>
  </si>
  <si>
    <t>084-05-029</t>
  </si>
  <si>
    <t>Термоусаживаемая трубка ТУТнг 10/5 зеленая (100 м/ролл) HLT</t>
  </si>
  <si>
    <t>084-05-041</t>
  </si>
  <si>
    <t>Термоусаживаемая трубка ТУТнг 10/5 красная (100 м/ролл) HLT</t>
  </si>
  <si>
    <t>084-05-053</t>
  </si>
  <si>
    <t>Термоусаживаемая трубка ТУТнг 10/5 синяя (100 м/ролл) HLT</t>
  </si>
  <si>
    <t>084-05-065</t>
  </si>
  <si>
    <t>Термоусаживаемая трубка ТУТнг 10/5 черная (100 м/ролл) HLT</t>
  </si>
  <si>
    <t>084-06-005</t>
  </si>
  <si>
    <t>Термоусаживаемая трубка ТУТнг 10/5 желто-зеленая (100 м/ролл) HLT</t>
  </si>
  <si>
    <t>084-05-006</t>
  </si>
  <si>
    <t>Термоусаживаемая трубка ТУТнг 12/6 белая (100 м/ролл) HLT</t>
  </si>
  <si>
    <t>084-05-018</t>
  </si>
  <si>
    <t>Термоусаживаемая трубка ТУТнг 12/6 желтая (100 м/ролл) HLT</t>
  </si>
  <si>
    <t>084-05-030</t>
  </si>
  <si>
    <t>Термоусаживаемая трубка ТУТнг 12/6 зеленая (100 м/ролл) HLT</t>
  </si>
  <si>
    <t>084-05-042</t>
  </si>
  <si>
    <t>Термоусаживаемая трубка ТУТнг 12/6 красная (100 м/ролл) HLT</t>
  </si>
  <si>
    <t>084-05-054</t>
  </si>
  <si>
    <t>Термоусаживаемая трубка ТУТнг 12/6 синяя (100 м/ролл) HLT</t>
  </si>
  <si>
    <t>084-05-066</t>
  </si>
  <si>
    <t>Термоусаживаемая трубка ТУТнг 12/6 черная (100 м/ролл) HLT</t>
  </si>
  <si>
    <t>084-06-006</t>
  </si>
  <si>
    <t>Термоусаживаемая трубка ТУТнг 12/6 желто-зеленая (100 м/ролл) HLT</t>
  </si>
  <si>
    <t>084-05-080</t>
  </si>
  <si>
    <t>Термоусаживаемая трубка ТУТнг 14/7 белая (100 м/ролл) HLT</t>
  </si>
  <si>
    <t>084-05-081</t>
  </si>
  <si>
    <t>Термоусаживаемая трубка ТУТнг 14/7 желтая (100 м/ролл) HLT</t>
  </si>
  <si>
    <t>084-05-082</t>
  </si>
  <si>
    <t>Термоусаживаемая трубка ТУТнг 14/7 зеленая (100 м/ролл) HLT</t>
  </si>
  <si>
    <t>084-05-083</t>
  </si>
  <si>
    <t>Термоусаживаемая трубка ТУТнг 14/7 красная (100 м/ролл) HLT</t>
  </si>
  <si>
    <t>084-05-084</t>
  </si>
  <si>
    <t>Термоусаживаемая трубка ТУТнг 14/7 синяя (100 м/ролл) HLT</t>
  </si>
  <si>
    <t>084-05-085</t>
  </si>
  <si>
    <t>Термоусаживаемая трубка ТУТнг 14/7 черная (100 м/ролл) HLT</t>
  </si>
  <si>
    <t>084-06-014</t>
  </si>
  <si>
    <t>Термоусаживаемая трубка ТУТнг 14/7 желто-зеленая (100 м/ролл) HLT</t>
  </si>
  <si>
    <t>084-05-007</t>
  </si>
  <si>
    <t>Термоусаживаемая трубка ТУТнг 16/8 белая (100 м/ролл) HLT</t>
  </si>
  <si>
    <t>084-05-019</t>
  </si>
  <si>
    <t>Термоусаживаемая трубка ТУТнг 16/8 желтая (100 м/ролл) HLT</t>
  </si>
  <si>
    <t>084-05-031</t>
  </si>
  <si>
    <t>Термоусаживаемая трубка ТУТнг 16/8 зеленая (100 м/ролл) HLT</t>
  </si>
  <si>
    <t>084-05-043</t>
  </si>
  <si>
    <t>Термоусаживаемая трубка ТУТнг 16/8 красная (100 м/ролл) HLT</t>
  </si>
  <si>
    <t>084-05-055</t>
  </si>
  <si>
    <t>Термоусаживаемая трубка ТУТнг 16/8 синяя (100 м/ролл) HLT</t>
  </si>
  <si>
    <t>084-05-067</t>
  </si>
  <si>
    <t>Термоусаживаемая трубка ТУТнг 16/8 черная (100 м/ролл) HLT</t>
  </si>
  <si>
    <t>084-06-007</t>
  </si>
  <si>
    <t>Термоусаживаемая трубка ТУТнг 16/8 желто-зеленая (100 м/ролл) HLT</t>
  </si>
  <si>
    <t>084-05-008</t>
  </si>
  <si>
    <t>Термоусаживаемая трубка ТУТнг 20/10 белая (100 м/ролл) HLT</t>
  </si>
  <si>
    <t>084-05-020</t>
  </si>
  <si>
    <t>Термоусаживаемая трубка ТУТнг 20/10 желтая (100 м/ролл) HLT</t>
  </si>
  <si>
    <t>084-05-032</t>
  </si>
  <si>
    <t>Термоусаживаемая трубка ТУТнг 20/10 зеленая (100 м/ролл) HLT</t>
  </si>
  <si>
    <t>084-05-044</t>
  </si>
  <si>
    <t>Термоусаживаемая трубка ТУТнг 20/10 красная (100 м/ролл) HLT</t>
  </si>
  <si>
    <t>084-05-056</t>
  </si>
  <si>
    <t>Термоусаживаемая трубка ТУТнг 20/10 синяя (100 м/ролл) HLT</t>
  </si>
  <si>
    <t>084-05-068</t>
  </si>
  <si>
    <t>Термоусаживаемая трубка ТУТнг 20/10 черная (100 м/ролл) HLT</t>
  </si>
  <si>
    <t>084-06-008</t>
  </si>
  <si>
    <t>Термоусаживаемая трубка ТУТнг 20/10 желто-зеленая (100 м/ролл) HLT</t>
  </si>
  <si>
    <t>084-05-100</t>
  </si>
  <si>
    <t>Термоусаживаемая трубка ТУТнг 25/12,5 белая (50 м/ролл) HLT</t>
  </si>
  <si>
    <t>084-05-101</t>
  </si>
  <si>
    <t>Термоусаживаемая трубка ТУТнг 25/12,5 желтая (50 м/ролл) HLT</t>
  </si>
  <si>
    <t>084-05-102</t>
  </si>
  <si>
    <t>Термоусаживаемая трубка ТУТнг 25/12,5 зеленая (50 м/ролл) HLT</t>
  </si>
  <si>
    <t>084-05-103</t>
  </si>
  <si>
    <t>Термоусаживаемая трубка ТУТнг 25/12,5 красная (50 м/ролл) HLT</t>
  </si>
  <si>
    <t>084-05-104</t>
  </si>
  <si>
    <t>Термоусаживаемая трубка ТУТнг 25/12,5 синяя (50 м/ролл) HLT</t>
  </si>
  <si>
    <t>084-05-105</t>
  </si>
  <si>
    <t>Термоусаживаемая трубка ТУТнг 25/12,5 черная (50 м/ролл) HLT</t>
  </si>
  <si>
    <t>084-06-130</t>
  </si>
  <si>
    <t>Термоусаживаемая трубка ТУТнг 25/12,5 желто-зеленая (50 м/ролл) HLT</t>
  </si>
  <si>
    <t>084-05-009</t>
  </si>
  <si>
    <t>Термоусаживаемая трубка ТУТнг 30/15 белая (50 м/ролл) HLT</t>
  </si>
  <si>
    <t>084-05-021</t>
  </si>
  <si>
    <t>Термоусаживаемая трубка ТУТнг 30/15 желтая (50 м/ролл) HLT</t>
  </si>
  <si>
    <t>084-05-033</t>
  </si>
  <si>
    <t>Термоусаживаемая трубка ТУТнг 30/15 зеленая (50 м/ролл) HLT</t>
  </si>
  <si>
    <t>084-05-045</t>
  </si>
  <si>
    <t>Термоусаживаемая трубка ТУТнг 30/15 красная (50 м/ролл) HLT</t>
  </si>
  <si>
    <t>084-05-057</t>
  </si>
  <si>
    <t>Термоусаживаемая трубка ТУТнг 30/15 синяя (50 м/ролл) HLT</t>
  </si>
  <si>
    <t>084-05-069</t>
  </si>
  <si>
    <t>Термоусаживаемая трубка ТУТнг 30/15 черная (50 м/ролл) HLT</t>
  </si>
  <si>
    <t>084-06-009</t>
  </si>
  <si>
    <t>Термоусаживаемая трубка ТУТнг 30/15 желто-зеленая (50 м/ролл) HLT</t>
  </si>
  <si>
    <t>084-05-010</t>
  </si>
  <si>
    <t>Термоусаживаемая трубка ТУТнг 40/20 белая (50 м/ролл) HLT</t>
  </si>
  <si>
    <t>084-05-022</t>
  </si>
  <si>
    <t>Термоусаживаемая трубка ТУТнг 40/20 желтая (50 м/ролл) HLT</t>
  </si>
  <si>
    <t>084-05-034</t>
  </si>
  <si>
    <t>Термоусаживаемая трубка ТУТнг 40/20 зеленая (50 м/ролл) HLT</t>
  </si>
  <si>
    <t>084-05-046</t>
  </si>
  <si>
    <t>Термоусаживаемая трубка ТУТнг 40/20 красная (50 м/ролл) HLT</t>
  </si>
  <si>
    <t>084-05-058</t>
  </si>
  <si>
    <t>Термоусаживаемая трубка ТУТнг 40/20 синяя (50 м/ролл) HLT</t>
  </si>
  <si>
    <t>084-05-070</t>
  </si>
  <si>
    <t>Термоусаживаемая трубка ТУТнг 40/20 черная (50 м/ролл) HLT</t>
  </si>
  <si>
    <t>084-06-010</t>
  </si>
  <si>
    <t>Термоусаживаемая трубка ТУТнг 40/20 желто-зеленая (50 м/ролл) HLT</t>
  </si>
  <si>
    <t>084-05-011</t>
  </si>
  <si>
    <t>Термоусаживаемая трубка ТУТнг 50/25 белая (25 м/ролл) HLT</t>
  </si>
  <si>
    <t>084-05-023</t>
  </si>
  <si>
    <t>Термоусаживаемая трубка ТУТнг 50/25 желтая (25 м/ролл) HLT</t>
  </si>
  <si>
    <t>084-05-035</t>
  </si>
  <si>
    <t>Термоусаживаемая трубка ТУТнг 50/25 зеленая (25 м/ролл) HLT</t>
  </si>
  <si>
    <t>084-05-047</t>
  </si>
  <si>
    <t>Термоусаживаемая трубка ТУТнг 50/25 красная (25 м/ролл) HLT</t>
  </si>
  <si>
    <t>084-05-059</t>
  </si>
  <si>
    <t>Термоусаживаемая трубка ТУТнг 50/25 синяя (25 м/ролл) HLT</t>
  </si>
  <si>
    <t>084-05-071</t>
  </si>
  <si>
    <t>Термоусаживаемая трубка ТУТнг 50/25 черная (25 м/ролл) HLT</t>
  </si>
  <si>
    <t>084-06-011</t>
  </si>
  <si>
    <t>Термоусаживаемая трубка ТУТнг 50/25 желто-зеленая (25 м/ролл) HLT</t>
  </si>
  <si>
    <t>084-05-012</t>
  </si>
  <si>
    <t>Термоусаживаемая трубка ТУТнг 60/30 белая (25 м/ролл) HLT</t>
  </si>
  <si>
    <t>084-05-024</t>
  </si>
  <si>
    <t>Термоусаживаемая трубка ТУТнг 60/30 желтая (25 м/ролл) HLT</t>
  </si>
  <si>
    <t>084-05-036</t>
  </si>
  <si>
    <t>Термоусаживаемая трубка ТУТнг 60/30 зеленая (25 м/ролл) HLT</t>
  </si>
  <si>
    <t>084-05-048</t>
  </si>
  <si>
    <t>Термоусаживаемая трубка ТУТнг 60/30 красная (25 м/ролл) HLT</t>
  </si>
  <si>
    <t>084-05-060</t>
  </si>
  <si>
    <t>Термоусаживаемая трубка ТУТнг 60/30 синяя (25 м/ролл) HLT</t>
  </si>
  <si>
    <t>084-05-072</t>
  </si>
  <si>
    <t>Термоусаживаемая трубка ТУТнг 60/30 черная (25 м/ролл) HLT</t>
  </si>
  <si>
    <t>084-06-012</t>
  </si>
  <si>
    <t>Термоусаживаемая трубка ТУТнг 60/30 желто-зеленая (25 м/ролл) HLT</t>
  </si>
  <si>
    <t>Термоусаживаемая трубка ТТУ-нарезка по 1M.</t>
  </si>
  <si>
    <t>084-15-01</t>
  </si>
  <si>
    <t>Термоусаживаемая трубка ТТУ 2/1 белая 1M (50M/уп.) HLT</t>
  </si>
  <si>
    <t>084-15-11</t>
  </si>
  <si>
    <t>Термоусаживаемая трубка ТТУ 2/1 желтая 1M (50M/уп.) HLT</t>
  </si>
  <si>
    <t>084-15-12</t>
  </si>
  <si>
    <t>Термоусаживаемая трубка ТТУ 2/1 зеленая 1M (50M/уп.) HLT</t>
  </si>
  <si>
    <t>084-15-13</t>
  </si>
  <si>
    <t>Термоусаживаемая трубка ТТУ 2/1 красная 1M (50M/уп.) HLT</t>
  </si>
  <si>
    <t>084-15-14</t>
  </si>
  <si>
    <t>Термоусаживаемая трубка ТТУ 2/1 синяя 1M (50M/уп.) HLT</t>
  </si>
  <si>
    <t>084-15-15</t>
  </si>
  <si>
    <t>Термоусаживаемая трубка ТТУ 2/1 черная 1M (50M/уп.) HLT</t>
  </si>
  <si>
    <t>084-15-080</t>
  </si>
  <si>
    <t>Термоусаживаемая трубка ТТУ 2/1 желто-зеленая 1M (50M/уп.) HLT</t>
  </si>
  <si>
    <t>084-15-25</t>
  </si>
  <si>
    <t>Термоусаживаемая трубка ТТУ 3/1.5 белая 1M (50M/уп.) HLT</t>
  </si>
  <si>
    <t>084-15-26</t>
  </si>
  <si>
    <t>Термоусаживаемая трубка ТТУ 3/1.5 желтая 1M (50M/уп.) HLT</t>
  </si>
  <si>
    <t>084-15-27</t>
  </si>
  <si>
    <t>Термоусаживаемая трубка ТТУ 3/1.5 зеленая 1M (50M/уп.) HLT</t>
  </si>
  <si>
    <t>084-15-28</t>
  </si>
  <si>
    <t>Термоусаживаемая трубка ТТУ 3/1.5 красная 1M (50M/уп.) HLT</t>
  </si>
  <si>
    <t>084-15-38</t>
  </si>
  <si>
    <t>Термоусаживаемая трубка ТТУ 3/1.5 синяя 1M (50M/уп.) HLT</t>
  </si>
  <si>
    <t>084-15-39</t>
  </si>
  <si>
    <t>Термоусаживаемая трубка ТТУ 3/1.5 черная 1M (50M/уп.) HLT</t>
  </si>
  <si>
    <t>084-15-41</t>
  </si>
  <si>
    <t>Термоусаживаемая трубка ТТУ 3/1.5 желто-зеленая 1M (50M/уп.) HLT</t>
  </si>
  <si>
    <t>084-15-02</t>
  </si>
  <si>
    <t>Термоусаживаемая трубка ТТУ 4/2 белая 1M (50M/уп.) HLT</t>
  </si>
  <si>
    <t>084-15-16</t>
  </si>
  <si>
    <t>Термоусаживаемая трубка ТТУ 4/2 желтая 1M (50M/уп.) HLT</t>
  </si>
  <si>
    <t>084-15-29</t>
  </si>
  <si>
    <t>Термоусаживаемая трубка ТТУ 4/2 зеленая 1M (50M/уп.) HLT</t>
  </si>
  <si>
    <t>084-15-42</t>
  </si>
  <si>
    <t>Термоусаживаемая трубка ТТУ 4/2 красная 1M (50M/уп.) HLT</t>
  </si>
  <si>
    <t>084-15-55</t>
  </si>
  <si>
    <t>Термоусаживаемая трубка ТТУ 4/2 синяя 1M (50M/уп.) HLT</t>
  </si>
  <si>
    <t>084-15-68</t>
  </si>
  <si>
    <t>Термоусаживаемая трубка ТТУ 4/2 черная 1M (50M/уп.) HLT</t>
  </si>
  <si>
    <t>084-15-81</t>
  </si>
  <si>
    <t>Термоусаживаемая трубка ТТУ 4/2 желто-зеленая 1M (50M/уп.) HLT</t>
  </si>
  <si>
    <t>084-15-03</t>
  </si>
  <si>
    <t>Термоусаживаемая трубка ТТУ 6/3 белая 1M (50M/уп.) HLT</t>
  </si>
  <si>
    <t>084-15-17</t>
  </si>
  <si>
    <t>Термоусаживаемая трубка ТТУ 6/3 желтая 1M (50M/уп.) HLT</t>
  </si>
  <si>
    <t>084-15-30</t>
  </si>
  <si>
    <t>Термоусаживаемая трубка ТТУ 6/3 зеленая 1M (50M/уп.) HLT</t>
  </si>
  <si>
    <t>084-15-43</t>
  </si>
  <si>
    <t>Термоусаживаемая трубка ТТУ 6/3 красная 1M (50M/уп.) HLT</t>
  </si>
  <si>
    <t>084-15-56</t>
  </si>
  <si>
    <t>Термоусаживаемая трубка ТТУ 6/3 синяя 1M (50M/уп.) HLT</t>
  </si>
  <si>
    <t>084-15-69</t>
  </si>
  <si>
    <t>Термоусаживаемая трубка ТТУ 6/3 черная 1M (50M/уп.) HLT</t>
  </si>
  <si>
    <t>084-15-82</t>
  </si>
  <si>
    <t>Термоусаживаемая трубка ТТУ 6/3 желто-зеленая 1M (50M/уп.) HLT</t>
  </si>
  <si>
    <t>084-15-04</t>
  </si>
  <si>
    <t>Термоусаживаемая трубка ТТУ 8/4 белая 1M (50M/уп.) HLT</t>
  </si>
  <si>
    <t>084-15-18</t>
  </si>
  <si>
    <t>Термоусаживаемая трубка ТТУ 8/4 желтая 1M (50M/уп.) HLT</t>
  </si>
  <si>
    <t>084-15-31</t>
  </si>
  <si>
    <t>Термоусаживаемая трубка ТТУ 8/4 зеленая 1M (50M/уп.) HLT</t>
  </si>
  <si>
    <t>084-15-44</t>
  </si>
  <si>
    <t>Термоусаживаемая трубка ТТУ 8/4 красная 1M (50M/уп.) HLT</t>
  </si>
  <si>
    <t>084-15-57</t>
  </si>
  <si>
    <t>Термоусаживаемая трубка ТТУ 8/4 синяя 1M (50M/уп.) HLT</t>
  </si>
  <si>
    <t>084-15-70</t>
  </si>
  <si>
    <t>Термоусаживаемая трубка ТТУ 8/4 черная 1M (50M/уп.) HLT</t>
  </si>
  <si>
    <t>084-15-83</t>
  </si>
  <si>
    <t>Термоусаживаемая трубка ТТУ 8/4 желто-зеленая 1M(50м/упак) HLT</t>
  </si>
  <si>
    <t>084-15-05</t>
  </si>
  <si>
    <t>Термоусаживаемая трубка ТТУ 10/5 белая 1M (50M/уп.) HLT</t>
  </si>
  <si>
    <t>084-15-19</t>
  </si>
  <si>
    <t>Термоусаживаемая трубка ТТУ 10/5 желтая 1M (50M/уп.) HLT</t>
  </si>
  <si>
    <t>084-15-32</t>
  </si>
  <si>
    <t>Термоусаживаемая трубка ТТУ 10/5 зеленая 1M (50M/уп.) HLT</t>
  </si>
  <si>
    <t>084-15-45</t>
  </si>
  <si>
    <t>Термоусаживаемая трубка ТТУ 10/5 красная 1M (50M/уп.) HLT</t>
  </si>
  <si>
    <t>084-15-58</t>
  </si>
  <si>
    <t>Термоусаживаемая трубка ТТУ 10/5 синяя 1M (50M/уп.) HLT</t>
  </si>
  <si>
    <t>084-15-71</t>
  </si>
  <si>
    <t>Термоусаживаемая трубка ТТУ 10/5 черная 1M (50M/уп.) HLT</t>
  </si>
  <si>
    <t>084-15-84</t>
  </si>
  <si>
    <t>Термоусаживаемая трубка ТТУ 10/5 желто-зеленая 1M (50M/уп.) HLT</t>
  </si>
  <si>
    <t>084-15-06</t>
  </si>
  <si>
    <t>Термоусаживаемая трубка ТТУ 12/6 белая 1M (50M/уп.) HLT</t>
  </si>
  <si>
    <t>084-15-20</t>
  </si>
  <si>
    <t>Термоусаживаемая трубка ТТУ 12/6 желтая 1M (50M/уп.) HLT</t>
  </si>
  <si>
    <t>084-15-33</t>
  </si>
  <si>
    <t>Термоусаживаемая трубка ТТУ 12/6 зеленая 1M (50M/уп.) HLT</t>
  </si>
  <si>
    <t>084-15-46</t>
  </si>
  <si>
    <t>Термоусаживаемая трубка ТТУ 12/6 красная 1M (50M/уп.) HLT</t>
  </si>
  <si>
    <t>084-15-59</t>
  </si>
  <si>
    <t>Термоусаживаемая трубка ТТУ 12/6 синяя 1M (50M/уп.) HLT</t>
  </si>
  <si>
    <t>084-15-72</t>
  </si>
  <si>
    <t>Термоусаживаемая трубка ТТУ 12/6 черная 1M (50M/уп.) HLT</t>
  </si>
  <si>
    <t>084-15-85</t>
  </si>
  <si>
    <t>Термоусаживаемая трубка ТТУ 12/6 желто-зеленая 1M (50M/уп.) HLT</t>
  </si>
  <si>
    <t>084-15-110</t>
  </si>
  <si>
    <t>Термоусаживаемая трубка ТТУ 14/7 белая 1M(50м/упак) HLT</t>
  </si>
  <si>
    <t>084-15-111</t>
  </si>
  <si>
    <t>Термоусаживаемая трубка ТТУ 14/7 желтая 1M(50м/упак) HLT</t>
  </si>
  <si>
    <t>084-15-112</t>
  </si>
  <si>
    <t>Термоусаживаемая трубка ТТУ 14/7 зеленая 1M(50м/упак) HLT</t>
  </si>
  <si>
    <t>084-15-113</t>
  </si>
  <si>
    <t>Термоусаживаемая трубка ТТУ 14/7 красная 1M(50м/упак) HLT</t>
  </si>
  <si>
    <t>084-15-114</t>
  </si>
  <si>
    <t>Термоусаживаемая трубка ТТУ 14/7 синяя 1M(50м/упак) HLT</t>
  </si>
  <si>
    <t>084-15-115</t>
  </si>
  <si>
    <t>Термоусаживаемая трубка ТТУ 14/7 черная 1M(50м/упак) HLT</t>
  </si>
  <si>
    <t>084-15-116</t>
  </si>
  <si>
    <t>Термоусаживаемая трубка ТТУ 14/7 желто-зеленая 1M(50м/упак) HLT</t>
  </si>
  <si>
    <t>084-15-07</t>
  </si>
  <si>
    <t>Термоусаживаемая трубка ТТУ 16/8 белая 1M (50M/уп.) HLT</t>
  </si>
  <si>
    <t>084-15-21</t>
  </si>
  <si>
    <t>Термоусаживаемая трубка ТТУ 16/8 желтая 1M (50M/уп.) HLT</t>
  </si>
  <si>
    <t>084-15-34</t>
  </si>
  <si>
    <t>Термоусаживаемая трубка ТТУ 16/8 зеленая 1M (50M/уп.) HLT</t>
  </si>
  <si>
    <t>084-15-47</t>
  </si>
  <si>
    <t>Термоусаживаемая трубка ТТУ 16/8 красная 1M (50M/уп.) HLT</t>
  </si>
  <si>
    <t>084-15-60</t>
  </si>
  <si>
    <t>Термоусаживаемая трубка ТТУ 16/8 синяя 1M (50M/уп.) HLT</t>
  </si>
  <si>
    <t>084-15-73</t>
  </si>
  <si>
    <t>Термоусаживаемая трубка ТТУ 16/8 черная 1M (50M/уп.) HLT</t>
  </si>
  <si>
    <t>084-15-86</t>
  </si>
  <si>
    <t>Термоусаживаемая трубка ТТУ 16/8 желто-зеленая 1M (50M/уп.) HLT</t>
  </si>
  <si>
    <t>084-15-136</t>
  </si>
  <si>
    <t>Термоусаживаемая трубка ТТУ 18/9 белая 1M(50м/упак) HLT</t>
  </si>
  <si>
    <t>084-15-137</t>
  </si>
  <si>
    <t>Термоусаживаемая трубка ТТУ 18/9 желтая 1M(50м/упак) HLT</t>
  </si>
  <si>
    <t>084-15-138</t>
  </si>
  <si>
    <t>Термоусаживаемая трубка ТТУ 18/9 зеленая 1M(50м/упак) HLT</t>
  </si>
  <si>
    <t>084-15-139</t>
  </si>
  <si>
    <t>Термоусаживаемая трубка ТТУ 18/9 красная 1M(50м/упак) HLT</t>
  </si>
  <si>
    <t>084-15-140</t>
  </si>
  <si>
    <t>Термоусаживаемая трубка ТТУ 18/9 синяя 1M(50м/упак) HLT</t>
  </si>
  <si>
    <t>084-15-141</t>
  </si>
  <si>
    <t>Термоусаживаемая трубка ТТУ 18/9 черная 1M(50м/упак) HLT</t>
  </si>
  <si>
    <t>084-15-142</t>
  </si>
  <si>
    <t>Термоусаживаемая трубка ТТУ 18/9 желто-зеленая 1M(50м/упак) HLT</t>
  </si>
  <si>
    <t>084-15-08</t>
  </si>
  <si>
    <t>Термоусаживаемая трубка ТТУ 20/10 белая 1M (50M/уп.) HLT</t>
  </si>
  <si>
    <t>084-15-22</t>
  </si>
  <si>
    <t>Термоусаживаемая трубка ТТУ 20/10 желтая 1M (50M/уп.) HLT</t>
  </si>
  <si>
    <t>084-15-35</t>
  </si>
  <si>
    <t>Термоусаживаемая трубка ТТУ 20/10 зеленая 1M (50M/уп.) HLT</t>
  </si>
  <si>
    <t>084-15-48</t>
  </si>
  <si>
    <t>Термоусаживаемая трубка ТТУ 20/10 красная 1M (50M/уп.) HLT</t>
  </si>
  <si>
    <t>084-15-61</t>
  </si>
  <si>
    <t>Термоусаживаемая трубка ТТУ 20/10 синяя 1M (50M/уп.) HLT</t>
  </si>
  <si>
    <t>084-15-74</t>
  </si>
  <si>
    <t>Термоусаживаемая трубка ТТУ 20/10 черная 1M (50M/уп.) HLT</t>
  </si>
  <si>
    <t>084-15-87</t>
  </si>
  <si>
    <t>Термоусаживаемая трубка ТТУ 20/10 желто-зеленая 1M (50M/уп.) HLT</t>
  </si>
  <si>
    <t>084-15-09</t>
  </si>
  <si>
    <t>Термоусаживаемая трубка ТТУ 30/15 белая 1M (50M/уп.) HLT</t>
  </si>
  <si>
    <t>084-15-23</t>
  </si>
  <si>
    <t>Термоусаживаемая трубка ТТУ 30/15 желтая 1M (50M/уп.) HLT</t>
  </si>
  <si>
    <t>084-15-36</t>
  </si>
  <si>
    <t>Термоусаживаемая трубка ТТУ 30/15 зеленая 1M (50M/уп.) HLT</t>
  </si>
  <si>
    <t>084-15-49</t>
  </si>
  <si>
    <t>Термоусаживаемая трубка ТТУ 30/15 красная 1M (50M/уп.) HLT</t>
  </si>
  <si>
    <t>084-15-62</t>
  </si>
  <si>
    <t>Термоусаживаемая трубка ТТУ 30/15 синяя 1M (50M/уп.) HLT</t>
  </si>
  <si>
    <t>084-15-75</t>
  </si>
  <si>
    <t>Термоусаживаемая трубка ТТУ 30/15 черная 1M (50M/уп.) HLT</t>
  </si>
  <si>
    <t>084-15-88</t>
  </si>
  <si>
    <t>Термоусаживаемая трубка ТТУ 30/15 желто-зеленая 1M (50M/уп.) HLT</t>
  </si>
  <si>
    <t>084-15-10</t>
  </si>
  <si>
    <t>Термоусаживаемая трубка ТТУ 40/20 белая 1M (50M/уп.) HLT</t>
  </si>
  <si>
    <t>084-15-24</t>
  </si>
  <si>
    <t>Термоусаживаемая трубка ТТУ 40/20 желтая 1M (50M/уп.) HLT</t>
  </si>
  <si>
    <t>084-15-37</t>
  </si>
  <si>
    <t>Термоусаживаемая трубка ТТУ 40/20 зеленая 1M (50M/уп.) HLT</t>
  </si>
  <si>
    <t>084-15-50</t>
  </si>
  <si>
    <t>Термоусаживаемая трубка ТТУ 40/20 красная 1M (50M/уп.) HLT</t>
  </si>
  <si>
    <t>084-15-63</t>
  </si>
  <si>
    <t>Термоусаживаемая трубка ТТУ 40/20 синяя 1M (50M/уп.) HLT</t>
  </si>
  <si>
    <t>084-15-76</t>
  </si>
  <si>
    <t>Термоусаживаемая трубка ТТУ 40/20 черная 1M (50M/уп.) HLT</t>
  </si>
  <si>
    <t>084-15-89</t>
  </si>
  <si>
    <t>Термоусаживаемая трубка ТТУ 40/20 желто-зеленая 1M (50M/уп.) HLT</t>
  </si>
  <si>
    <t>084-15-150</t>
  </si>
  <si>
    <t>Термоусаживаемая трубка ТУТ 2/1 набор:7 цветов по 3шт. 100мм. (уп//21шт.) HLT</t>
  </si>
  <si>
    <t>4630076444772</t>
  </si>
  <si>
    <t>084-15-151</t>
  </si>
  <si>
    <t>Термоусаживаемая трубка ТУТ 4/2 набор:7 цветов по 3шт. 100мм.  (уп//21шт.) HLT</t>
  </si>
  <si>
    <t>4630076444789</t>
  </si>
  <si>
    <t>084-15-152</t>
  </si>
  <si>
    <t>Термоусаживаемая трубка ТУТ 6/3 набор:7 цветов по 3шт. 100мм.  (уп//21шт.) HLT</t>
  </si>
  <si>
    <t>4630076444796</t>
  </si>
  <si>
    <t>084-15-153</t>
  </si>
  <si>
    <t>Термоусаживаемая трубка ТУТ 8/4 набор:7 цветов по 3шт. 100мм.  (уп//21шт.) HLT</t>
  </si>
  <si>
    <t>4630076444802</t>
  </si>
  <si>
    <t>084-15-154</t>
  </si>
  <si>
    <t>Термоусаживаемая трубка ТУТ 10/5 набор:7 цветов по 3шт. 100мм.  (уп//21шт.) HLT</t>
  </si>
  <si>
    <t>4630076444826</t>
  </si>
  <si>
    <t>084-15-155</t>
  </si>
  <si>
    <t>Термоусаживаемая трубка ТУТ 12/6 набор:7 цветов по 3шт. 100мм.  (уп//21шт.) HLT</t>
  </si>
  <si>
    <t>4630076444833</t>
  </si>
  <si>
    <t>084-15-156</t>
  </si>
  <si>
    <t>Термоусаживаемая трубка ТУТ 16/8 набор:7 цветов по 3шт. 100мм.  (уп//21шт.) HLT</t>
  </si>
  <si>
    <t>4630076444840</t>
  </si>
  <si>
    <t>084-15-157</t>
  </si>
  <si>
    <t>Термоусаживаемая трубка ТУТ 20/10 набор:7 цветов по 3шт. 100мм.  (уп//21шт.) HLT</t>
  </si>
  <si>
    <t>4630076444857</t>
  </si>
  <si>
    <t>084-15-158</t>
  </si>
  <si>
    <t>Термоусаживаемая трубка ТУТ 30/15 набор:7 цветов по 3шт. 100мм.  (уп//21шт.) HLT</t>
  </si>
  <si>
    <t>4630076444864</t>
  </si>
  <si>
    <t>084-15-159</t>
  </si>
  <si>
    <t>Термоусаживаемая трубка ТУТ 40/20 набор:7 цветов по 3шт. 100мм.  (уп//21шт.) HLT</t>
  </si>
  <si>
    <t>4630076444871</t>
  </si>
  <si>
    <t>084-15-145</t>
  </si>
  <si>
    <t>Набор трубок ТУТ 10/5, 12/6, 16/8, 20/10, 25/12.5, 30/15, 40/20 по 7 цветов по 1м (49м/упак) HLT</t>
  </si>
  <si>
    <t>084-15-400</t>
  </si>
  <si>
    <r>
      <rPr>
        <sz val="8"/>
        <rFont val="Times New Roman"/>
        <charset val="204"/>
      </rPr>
      <t>Термоусаживаемая трубка  ТТУ №2-1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 xml:space="preserve"> набор в боксе: черная, 2/1-50шт. 3/1.5-30шт. 4/2-20шт. 6/3-20шт. 10/5-10шт. 100мм. HLT</t>
    </r>
  </si>
  <si>
    <t>4620105825863</t>
  </si>
  <si>
    <t>084-15-401</t>
  </si>
  <si>
    <r>
      <rPr>
        <sz val="8"/>
        <rFont val="Times New Roman"/>
        <charset val="204"/>
      </rPr>
      <t xml:space="preserve">Термоусаживаемая трубка  ТТУ №2-2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пять цветов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черн,жел,зел,красн,син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2/1-50шт. 3/1.5-30шт. 4/2-20шт. 6/3-20шт. 10/5-15шт. 100мм. HLT</t>
    </r>
  </si>
  <si>
    <t>4620105825870</t>
  </si>
  <si>
    <t>084-15-402</t>
  </si>
  <si>
    <r>
      <rPr>
        <sz val="8"/>
        <rFont val="Times New Roman"/>
        <charset val="204"/>
      </rPr>
      <t>Термоусаживаемая трубка  ТТУ №2-3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 xml:space="preserve"> набор в боксе: три цвета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черн,бел,красн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2/1-48шт. 3/1.5-30шт. 4/2-18шт. 6/3-18шт. 10/5-18шт. 100мм. HLT</t>
    </r>
  </si>
  <si>
    <t>4620105825887</t>
  </si>
  <si>
    <t>084-15-403</t>
  </si>
  <si>
    <r>
      <rPr>
        <sz val="8"/>
        <rFont val="Times New Roman"/>
        <charset val="204"/>
      </rPr>
      <t>Термоусаживаемая трубка  ТУТк  №3-1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3:1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черная, 3/1-20шт. 4.8/1.6-15шт. 6/2-9шт. 9/3-8шт. 12/4-7шт. 100мм. HLT</t>
    </r>
  </si>
  <si>
    <t>084-15-404</t>
  </si>
  <si>
    <r>
      <rPr>
        <sz val="8"/>
        <rFont val="Times New Roman"/>
        <charset val="204"/>
      </rPr>
      <t>Термоусаживаемая трубка ТУТк №3-2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3:1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три цвета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черн,бел,красн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3/1-черн-8шт.бел-6шт. красн-6шт. 4.8/1.6-черн-5шт.бел-5шт. красн-5шт. 6/2--черн-3шт.бел-3шт. красн-3шт. 9/3--черн-4шт.бел-2шт. красн-2шт. 12/4-черн-3шт.бел-2шт. красн-2шт. 100мм. HLT</t>
    </r>
  </si>
  <si>
    <t>084-15-405</t>
  </si>
  <si>
    <r>
      <rPr>
        <sz val="8"/>
        <rFont val="Times New Roman"/>
        <charset val="204"/>
      </rPr>
      <t>Термоусаживаемая трубка  ТУТк №3-3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3:1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два цвета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черн,прозрачн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3/1-черн-13шт. прозрачн-7шт.  4.8/1.6-черн-9шт. прозрачн-6шт. 6/2-черн-6шт. прозрачн-3шт. 9/3-черн-5шт. прозрачн-3шт.. 12/4-черн-4шт. прозрачн-3шт. 100мм. HLT</t>
    </r>
  </si>
  <si>
    <t>084-15-220</t>
  </si>
  <si>
    <t>Термоусаживаемая трубка ТУТк с коэффициентом (3:1) 3.2/1.3 черная HLT</t>
  </si>
  <si>
    <t>084-15-221</t>
  </si>
  <si>
    <t>Термоусаживаемая трубка ТУТк с коэффициентом (3:1) 4.8/1.7 черная HLT</t>
  </si>
  <si>
    <t>084-15-222</t>
  </si>
  <si>
    <t>Термоусаживаемая трубка ТУТк с коэффициентом (3:1) 6.4/2.5 черная HLT</t>
  </si>
  <si>
    <t>084-15-223</t>
  </si>
  <si>
    <t>Термоусаживаемая трубка ТУТк с коэффициентом (3:1) 9.5/3.2 черная HLT</t>
  </si>
  <si>
    <t>084-15-224</t>
  </si>
  <si>
    <t>Термоусаживаемая трубка ТУТк с коэффициентом (3:1) 12.7/4.6 черная HLT</t>
  </si>
  <si>
    <t>084-15-225</t>
  </si>
  <si>
    <t>Термоусаживаемая трубка ТУТк с коэффициентом (3:1) 15.4/5.6 черная HLT</t>
  </si>
  <si>
    <t>084-15-226</t>
  </si>
  <si>
    <t>Термоусаживаемая трубка ТУТк с коэффициентом (3:1) 19.1/6.8 черная HLT</t>
  </si>
  <si>
    <t>084-15-227</t>
  </si>
  <si>
    <t>Термоусаживаемая трубка ТУТк с коэффициентом (3:1) 25.4/9.5 черная HLT</t>
  </si>
  <si>
    <t>084-15-228</t>
  </si>
  <si>
    <t>Термоусаживаемая трубка ТУТк с коэффициентом (3:1) 30/12 черная HLT</t>
  </si>
  <si>
    <t>084-15-229</t>
  </si>
  <si>
    <t>Термоусаживаемая трубка ТУТк с коэффициентом (3:1) 40/15 черная HLT</t>
  </si>
  <si>
    <t>084-15-230</t>
  </si>
  <si>
    <t>Термоусаживаемая трубка ТУТк с коэффициентом (3:1) 50/19 черная HLT</t>
  </si>
  <si>
    <t>084-15-231</t>
  </si>
  <si>
    <t>Термоусаживаемая трубка ТУТк с коэффициентом (3:1) 60/23 черная HLT</t>
  </si>
  <si>
    <t>084-15-232</t>
  </si>
  <si>
    <t>Термоусаживаемая трубка ТУТк с коэффициентом (3:1) 70/24 черная HLT</t>
  </si>
  <si>
    <t>084-15-233</t>
  </si>
  <si>
    <t>Термоусаживаемая трубка ТУТк с коэффициентом (3:1) 90/33 черная HLT</t>
  </si>
  <si>
    <t>084-15-234</t>
  </si>
  <si>
    <t>Термоусаживаемая трубка ТУТк с коэффициентом (3:1) 120/42 черная HLT</t>
  </si>
  <si>
    <t>084-15-200</t>
  </si>
  <si>
    <t>Термоусаживаемая трубка ТУТк с коэффициентом (3:1) 3.2/1.3 прозрачная HLT</t>
  </si>
  <si>
    <t>084-15-201</t>
  </si>
  <si>
    <t>Термоусаживаемая трубка ТУТк с коэффициентом (3:1) 4.8/1.7 прозрачная HLT</t>
  </si>
  <si>
    <t>084-15-202</t>
  </si>
  <si>
    <t>Термоусаживаемая трубка ТУТк с коэффициентом (3:1) 6.4/2.5 прозрачная HLT</t>
  </si>
  <si>
    <t>084-15-203</t>
  </si>
  <si>
    <t>Термоусаживаемая трубка ТУТк с коэффициентом (3:1) 9.5/3.2 прозрачная HLT</t>
  </si>
  <si>
    <t>084-15-204</t>
  </si>
  <si>
    <t>Термоусаживаемая трубка ТУТк с коэффициентом (3:1) 12.7/4.6 прозрачная HLT</t>
  </si>
  <si>
    <t>084-15-205</t>
  </si>
  <si>
    <t>Термоусаживаемая трубка ТУТк с коэффициентом (3:1) 19.1/6.8 прозрачная HLT</t>
  </si>
  <si>
    <t>084-15-206</t>
  </si>
  <si>
    <t>Термоусаживаемая трубка ТУТк с коэффициентом (3:1) 25.4/9.5 прозрачная HLT</t>
  </si>
  <si>
    <t>084-15-207</t>
  </si>
  <si>
    <t>Термоусаживаемая трубка ТУТк с коэффициентом (3:1) 30/12 прозрачная HLT</t>
  </si>
  <si>
    <t>084-15-208</t>
  </si>
  <si>
    <t>Термоусаживаемая трубка ТУТк с коэффициентом (3:1) 40/15 прозрачная HLT</t>
  </si>
  <si>
    <t>084-15-209</t>
  </si>
  <si>
    <t>Термоусаживаемая трубка ТУТк с коэффициентом (3:1) 50/19 прозрачная HLT</t>
  </si>
  <si>
    <t>084-15-250</t>
  </si>
  <si>
    <t>Термоусаживаемая трубка ТУТк с коэффициентом (3:1) 3.2/1.3 красная HLT</t>
  </si>
  <si>
    <t>084-15-251</t>
  </si>
  <si>
    <t>Термоусаживаемая трубка ТУТк с коэффициентом (3:1) 4.8/1.7 красная HLT</t>
  </si>
  <si>
    <t>084-15-252</t>
  </si>
  <si>
    <t>Термоусаживаемая трубка ТУТк с коэффициентом (3:1) 6.4/2.5 красная HLT</t>
  </si>
  <si>
    <t>084-15-253</t>
  </si>
  <si>
    <t>Термоусаживаемая трубка ТУТк с коэффициентом (3:1) 9.5/3.2 красная HLT</t>
  </si>
  <si>
    <t>084-15-254</t>
  </si>
  <si>
    <t>Термоусаживаемая трубка ТУТк с коэффициентом (3:1) 12.7/4.6 красная HLT</t>
  </si>
  <si>
    <t>084-15-255</t>
  </si>
  <si>
    <t>Термоусаживаемая трубка ТУТк с коэффициентом (3:1) 19.1/6.8 красная HLT</t>
  </si>
  <si>
    <t>084-15-256</t>
  </si>
  <si>
    <t>Термоусаживаемая трубка ТУТк с коэффициентом (3:1) 25.4/9.5 красная HLT</t>
  </si>
  <si>
    <t>084-15-257</t>
  </si>
  <si>
    <t>Термоусаживаемая трубка ТУТк с коэффициентом (3:1) 30/12 красная HLT</t>
  </si>
  <si>
    <t>084-15-258</t>
  </si>
  <si>
    <t>Термоусаживаемая трубка ТУТк с коэффициентом (3:1) 40/15 красная HLT</t>
  </si>
  <si>
    <t>084-15-290</t>
  </si>
  <si>
    <t>Термоусаживаемая трубка ТУТк с коэффициентом (3:1) 3.2/1.3 белая HLT</t>
  </si>
  <si>
    <t>084-15-291</t>
  </si>
  <si>
    <t>Термоусаживаемая трубка ТУТк с коэффициентом (3:1) 4.8/1.7 белая HLT</t>
  </si>
  <si>
    <t>084-15-292</t>
  </si>
  <si>
    <t>Термоусаживаемая трубка ТУТк с коэффициентом (3:1) 6.4/2.5 белая HLT</t>
  </si>
  <si>
    <t>084-15-293</t>
  </si>
  <si>
    <t>Термоусаживаемая трубка ТУТк с коэффициентом (3:1) 9.5/3.2 белая HLT</t>
  </si>
  <si>
    <t>084-15-294</t>
  </si>
  <si>
    <t>Термоусаживаемая трубка ТУТк с коэффициентом (3:1) 12.7/4.6 белая HLT</t>
  </si>
  <si>
    <t>084-15-295</t>
  </si>
  <si>
    <t>Термоусаживаемая трубка ТУТк с коэффициентом (3:1) 19.1/6.8 белая HLT</t>
  </si>
  <si>
    <t>084-15-296</t>
  </si>
  <si>
    <t>Термоусаживаемая трубка ТУТк с коэффициентом (3:1) 25.4/9.5 белая HLT</t>
  </si>
  <si>
    <t>084-15-297</t>
  </si>
  <si>
    <t>Термоусаживаемая трубка ТУТк с коэффициентом (3:1) 30/12 белая HLT</t>
  </si>
  <si>
    <t>084-15-298</t>
  </si>
  <si>
    <t>Термоусаживаемая трубка ТУТк с коэффициентом (3:1) 40/15 белая HLT</t>
  </si>
  <si>
    <t>084-07-37</t>
  </si>
  <si>
    <t>Скоба 4мм круглая пластиковая (уп./100 шт) -белая HLT</t>
  </si>
  <si>
    <t>EC000363</t>
  </si>
  <si>
    <t>4670042797587</t>
  </si>
  <si>
    <t>084-07-01</t>
  </si>
  <si>
    <t>Скоба 5мм круглая пластиковая (уп./100 шт) -белая HLT</t>
  </si>
  <si>
    <t>084-07-02</t>
  </si>
  <si>
    <t>Скоба 6мм круглая пластиковая (уп./100 шт) -белая HLT</t>
  </si>
  <si>
    <t>084-07-03</t>
  </si>
  <si>
    <t>Скоба 7мм круглая пластиковая (уп./100 шт) -белая HLT</t>
  </si>
  <si>
    <t>084-07-04</t>
  </si>
  <si>
    <t>Скоба 8мм круглая пластиковая (уп./100 шт) -белая HLT</t>
  </si>
  <si>
    <t>084-07-05</t>
  </si>
  <si>
    <t>Скоба 9мм круглая пластиковая (уп./100 шт) -белая HLT</t>
  </si>
  <si>
    <t>084-07-06</t>
  </si>
  <si>
    <t>Скоба 10мм круглая пластиковая (уп./100 шт) -белая HLT</t>
  </si>
  <si>
    <t>084-07-07</t>
  </si>
  <si>
    <t>Скоба 12мм круглая пластиковая (уп./100 шт) -белая HLT</t>
  </si>
  <si>
    <t>084-07-08</t>
  </si>
  <si>
    <t>Скоба 16мм круглая пластиковая (уп./100 шт) -белая HLT</t>
  </si>
  <si>
    <t>084-07-12</t>
  </si>
  <si>
    <t>Скоба 18мм круглая пластиковая (уп./100 шт) -белая HLT</t>
  </si>
  <si>
    <t>084-07-13</t>
  </si>
  <si>
    <t>Скоба 20мм круглая пластиковая (уп./100 шт) -белая HLT</t>
  </si>
  <si>
    <t>084-07-035</t>
  </si>
  <si>
    <t>Скоба 22мм круглая пластиковая (уп./50 шт) -белая HLT</t>
  </si>
  <si>
    <t>084-07-09</t>
  </si>
  <si>
    <t>Скоба 25мм круглая пластиковая (уп./50 шт) -белая HLT</t>
  </si>
  <si>
    <t>084-07-10</t>
  </si>
  <si>
    <t>Скоба 30мм круглая пластиковая (уп./50 шт) -белая HLT</t>
  </si>
  <si>
    <t>084-07-11</t>
  </si>
  <si>
    <t>Скоба 35мм круглая пластиковая (уп./50 шт) -белая  HLT</t>
  </si>
  <si>
    <t>084-07-098</t>
  </si>
  <si>
    <t>Скоба 4мм круглая пластиковая (уп./100 шт) -черная HLT</t>
  </si>
  <si>
    <t>084-07-099</t>
  </si>
  <si>
    <t>Скоба 5мм круглая пластиковая (уп./100 шт) -черная HLT</t>
  </si>
  <si>
    <t>084-07-100</t>
  </si>
  <si>
    <t>Скоба 6мм круглая пластиковая (уп./100 шт) -черная HLT</t>
  </si>
  <si>
    <t>084-07-101</t>
  </si>
  <si>
    <t>Скоба 7мм круглая пластиковая (уп./100 шт) -черная HLT</t>
  </si>
  <si>
    <t>084-07-102</t>
  </si>
  <si>
    <t>Скоба 8мм круглая пластиковая (уп./100 шт) -черная HLT</t>
  </si>
  <si>
    <t>084-07-103</t>
  </si>
  <si>
    <t>Скоба 9мм круглая пластиковая (уп./100 шт) -черная HLT</t>
  </si>
  <si>
    <t>084-07-104</t>
  </si>
  <si>
    <t>Скоба 10мм круглая пластиковая (уп./100 шт) -черная HLT</t>
  </si>
  <si>
    <t>084-07-105</t>
  </si>
  <si>
    <t>Скоба 12мм круглая пластиковая (уп./100 шт) -черная HLT</t>
  </si>
  <si>
    <t>084-07-106</t>
  </si>
  <si>
    <t>Скоба 16мм круглая пластиковая (уп./100 шт) -черная HLT</t>
  </si>
  <si>
    <t>084-07-107</t>
  </si>
  <si>
    <t>Скоба 18мм круглая пластиковая (уп./100 шт) -черная HLT</t>
  </si>
  <si>
    <t>084-07-108</t>
  </si>
  <si>
    <t>Скоба 20мм круглая пластиковая (уп./100 шт) -черная HLT</t>
  </si>
  <si>
    <t>084-07-110</t>
  </si>
  <si>
    <t>Скоба 25мм круглая пластиковая (уп./50 шт) -черная HLT</t>
  </si>
  <si>
    <t>084-07-111</t>
  </si>
  <si>
    <t>Скоба 30мм круглая пластиковая (уп./50 шт) -черная HLT</t>
  </si>
  <si>
    <t>084-07-112</t>
  </si>
  <si>
    <t>Скоба 35мм круглая пластиковая (уп./50 шт) -черная  HLT</t>
  </si>
  <si>
    <t>084-07-28</t>
  </si>
  <si>
    <t>Скоба 4мм плоская пластиковая(уп./100 шт) -белая HLT</t>
  </si>
  <si>
    <t>084-07-20</t>
  </si>
  <si>
    <t>Скоба 5мм плоская пластиковая(уп./100 шт) -белая HLT</t>
  </si>
  <si>
    <t>084-07-21</t>
  </si>
  <si>
    <t>Скоба 6мм плоская пластиковая(уп./100 шт) -белая HLT</t>
  </si>
  <si>
    <t>084-07-22</t>
  </si>
  <si>
    <t>Скоба 7мм плоская пластиковая(уп./100 шт) -белая HLT</t>
  </si>
  <si>
    <t>084-07-23</t>
  </si>
  <si>
    <t>Скоба 8мм плоская пластиковая(уп./100 шт) -белая HLT</t>
  </si>
  <si>
    <t>084-07-24</t>
  </si>
  <si>
    <t>Скоба 9мм плоская пластиковая(уп./100 шт) -белая HLT</t>
  </si>
  <si>
    <t>084-07-25</t>
  </si>
  <si>
    <t>Скоба 10мм плоская пластиковая(уп./100 шт) -белая HLT</t>
  </si>
  <si>
    <t>084-07-26</t>
  </si>
  <si>
    <t>Скоба 12мм плоская пластиковая(уп./100 шт) -белая HLT</t>
  </si>
  <si>
    <t>084-07-27</t>
  </si>
  <si>
    <t>Скоба 14мм плоская пластиковая(уп./100 шт) -белая HLT</t>
  </si>
  <si>
    <t>084-07-130</t>
  </si>
  <si>
    <t>Скоба 4мм плоская пластиковая(уп./100 шт) -черная HLT</t>
  </si>
  <si>
    <t>084-07-131</t>
  </si>
  <si>
    <t>Скоба 5мм плоская пластиковая(уп./100 шт) -черная HLT</t>
  </si>
  <si>
    <t>084-07-132</t>
  </si>
  <si>
    <t>Скоба 6мм плоская пластиковая(уп./100 шт) -черная HLT</t>
  </si>
  <si>
    <t>084-07-133</t>
  </si>
  <si>
    <t>Скоба 7мм плоская пластиковая(уп./100 шт) -черная HLT</t>
  </si>
  <si>
    <t>084-07-134</t>
  </si>
  <si>
    <t>Скоба 8мм плоская пластиковая(уп./100 шт) -черная HLT</t>
  </si>
  <si>
    <t>084-07-135</t>
  </si>
  <si>
    <t>Скоба 9мм плоская пластиковая(уп./100 шт) -черная HLT</t>
  </si>
  <si>
    <t>084-07-136</t>
  </si>
  <si>
    <t>Скоба 10мм плоская пластиковая(уп./100 шт) -черная HLT</t>
  </si>
  <si>
    <t>084-07-137</t>
  </si>
  <si>
    <t>Скоба 12мм плоская пластиковая(уп./100 шт) -черная HLT</t>
  </si>
  <si>
    <t>084-07-138</t>
  </si>
  <si>
    <t>Скоба 14мм плоская пластиковая(уп./100 шт) -черная HLT</t>
  </si>
  <si>
    <t>084-07-401</t>
  </si>
  <si>
    <t>Скоба 4мм круглая пластиковая (уп./20 шт) -белая HLT</t>
  </si>
  <si>
    <t>084-07-402</t>
  </si>
  <si>
    <t>Скоба 5мм круглая пластиковая (уп./20 шт) -белая HLT</t>
  </si>
  <si>
    <t>084-07-403</t>
  </si>
  <si>
    <t>Скоба 6мм круглая пластиковая (уп./20 шт) -белая HLT</t>
  </si>
  <si>
    <t>084-07-409</t>
  </si>
  <si>
    <t>Скоба 6мм круглая пластиковая (уп./50 шт) -белая HLT</t>
  </si>
  <si>
    <t>084-07-404</t>
  </si>
  <si>
    <t>Скоба 7мм круглая пластиковая (уп./20 шт) -белая HLT</t>
  </si>
  <si>
    <t>084-07-405</t>
  </si>
  <si>
    <t>Скоба 8мм круглая пластиковая (уп./20 шт) -белая HLT</t>
  </si>
  <si>
    <t>084-07-406</t>
  </si>
  <si>
    <t>Скоба 9мм круглая пластиковая (уп./20 шт) -белая HLT</t>
  </si>
  <si>
    <t>084-07-407</t>
  </si>
  <si>
    <t>Скоба 10мм круглая пластиковая (уп./20 шт) -белая HLT</t>
  </si>
  <si>
    <t>084-07-410</t>
  </si>
  <si>
    <t>Скоба 10мм круглая пластиковая (уп./50 шт) -белая HLT</t>
  </si>
  <si>
    <t>084-07-408</t>
  </si>
  <si>
    <t>Скоба 12мм круглая пластиковая (уп./20 шт) -белая HLT</t>
  </si>
  <si>
    <t>084-07-411</t>
  </si>
  <si>
    <t>Скоба 4мм круглая пластиковая (уп./20 шт) -черная HLT</t>
  </si>
  <si>
    <t>084-07-412</t>
  </si>
  <si>
    <t>Скоба 5мм круглая пластиковая (уп./20 шт) -черная HLT</t>
  </si>
  <si>
    <t>084-07-413</t>
  </si>
  <si>
    <t>Скоба 6мм круглая пластиковая (уп./20 шт) -черная HLT</t>
  </si>
  <si>
    <t>084-07-414</t>
  </si>
  <si>
    <t>Скоба 7мм круглая пластиковая (уп./20 шт) -черная HLT</t>
  </si>
  <si>
    <t>084-07-415</t>
  </si>
  <si>
    <t>Скоба 7мм круглая пластиковая (уп./50 шт) -черная HLT</t>
  </si>
  <si>
    <t>084-07-416</t>
  </si>
  <si>
    <t>Скоба 8мм круглая пластиковая (уп./20 шт) -черная HLT</t>
  </si>
  <si>
    <t>084-07-417</t>
  </si>
  <si>
    <t>Скоба 9мм круглая пластиковая (уп./20 шт) -черная HLT</t>
  </si>
  <si>
    <t>084-07-418</t>
  </si>
  <si>
    <t>Скоба 9мм круглая пластиковая (уп./50 шт) -черная HLT</t>
  </si>
  <si>
    <t>084-07-420</t>
  </si>
  <si>
    <t>Скоба 4мм плоская пластиковая(уп./20 шт) -белая HLT</t>
  </si>
  <si>
    <t>084-07-421</t>
  </si>
  <si>
    <t>Скоба 5мм плоская пластиковая(уп./20 шт) -белая HLT</t>
  </si>
  <si>
    <t>084-07-422</t>
  </si>
  <si>
    <t>Скоба 6мм плоская пластиковая(уп./20 шт) -белая HLT</t>
  </si>
  <si>
    <t>084-07-428</t>
  </si>
  <si>
    <t>Скоба 6мм плоская пластиковая(уп./50 шт) -белая HLT</t>
  </si>
  <si>
    <t>084-07-423</t>
  </si>
  <si>
    <t>Скоба 7мм плоская пластиковая(уп./20 шт) -белая HLT</t>
  </si>
  <si>
    <t>084-07-424</t>
  </si>
  <si>
    <t>Скоба 8мм плоская пластиковая(уп./20 шт) -белая HLT</t>
  </si>
  <si>
    <t>084-07-425</t>
  </si>
  <si>
    <t>Скоба 9мм плоская пластиковая(уп./20 шт) -белая HLT</t>
  </si>
  <si>
    <t>084-07-426</t>
  </si>
  <si>
    <t>Скоба 10мм плоская пластиковая(уп./20 шт) -белая HLT</t>
  </si>
  <si>
    <t>084-07-429</t>
  </si>
  <si>
    <t>Скоба 10мм плоская пластиковая(уп./50 шт) -белая HLT</t>
  </si>
  <si>
    <t>084-07-427</t>
  </si>
  <si>
    <t>Скоба 12мм плоская пластиковая(уп./20 шт) -белая HLT</t>
  </si>
  <si>
    <t>084-07-430</t>
  </si>
  <si>
    <t>Скоба 5мм плоская пластиковая(уп./50 шт) -черная HLT</t>
  </si>
  <si>
    <t>084-07-431</t>
  </si>
  <si>
    <t>Скоба 6мм плоская пластиковая(уп./50 шт) -черная HLT</t>
  </si>
  <si>
    <t>084-07-432</t>
  </si>
  <si>
    <t>Скоба 7мм плоская пластиковая(уп./50 шт) -черная HLT</t>
  </si>
  <si>
    <t>084-07-433</t>
  </si>
  <si>
    <t>Скоба 8мм плоская пластиковая(уп./50 шт) -черная HLT</t>
  </si>
  <si>
    <t>084-07-434</t>
  </si>
  <si>
    <t>Скоба 9мм плоская пластиковая(уп./50 шт) -черная HLT</t>
  </si>
  <si>
    <t>084-25-050</t>
  </si>
  <si>
    <t>Скоба металлическая двухлапковая d 8-9 мм (уп./100шт.) HLT</t>
  </si>
  <si>
    <t>084-25-052</t>
  </si>
  <si>
    <t>Скоба металлическая двухлапковая d 12-13 мм (уп./100шт.) HLT</t>
  </si>
  <si>
    <t>084-25-053</t>
  </si>
  <si>
    <t>Скоба металлическая двухлапковая d 14-15 мм (уп./100шт.) HLT</t>
  </si>
  <si>
    <t>084-25-054</t>
  </si>
  <si>
    <t>Скоба металлическая двухлапковая d 16-17 мм (уп./100шт.) HLT</t>
  </si>
  <si>
    <t>084-25-055</t>
  </si>
  <si>
    <t>Скоба металлическая двухлапковая d 19-20 мм (уп./100шт.) HLT</t>
  </si>
  <si>
    <t>084-25-056</t>
  </si>
  <si>
    <t>Скоба металлическая двухлапковая d 21-22 мм (уп./100шт.) HLT</t>
  </si>
  <si>
    <t>084-25-057</t>
  </si>
  <si>
    <t>Скоба металлическая двухлапковая d 25-26 мм (уп./100шт.) HLT</t>
  </si>
  <si>
    <t>084-25-058</t>
  </si>
  <si>
    <t>Скоба металлическая двухлапковая d 31-32 мм (уп./50шт.) HLT</t>
  </si>
  <si>
    <t>084-25-059</t>
  </si>
  <si>
    <t>Скоба металлическая двухлапковая d 38-40 мм (уп./50шт.) HLT</t>
  </si>
  <si>
    <t>084-25-060</t>
  </si>
  <si>
    <t>Скоба металлическая двухлапковая d 48-50 мм (уп./50шт.) HLT</t>
  </si>
  <si>
    <t>084-25-061</t>
  </si>
  <si>
    <t>Скоба металлическая двухлапковая d 60-63 мм (уп./50шт.) HLT</t>
  </si>
  <si>
    <t>084-25-062</t>
  </si>
  <si>
    <t>Скоба металлическая двухлапковая для монтаж. пистолета d 8-9 мм (уп./100шт.) HLT</t>
  </si>
  <si>
    <t>084-25-064</t>
  </si>
  <si>
    <t>Скоба металлическая двухлапковая для монтаж. пистолета d 12-13 мм (уп./100шт.) HLT</t>
  </si>
  <si>
    <t>084-25-065</t>
  </si>
  <si>
    <t>Скоба металлическая двухлапковая для монтаж. пистолета d 14-15 мм (уп./100шт.) HLT</t>
  </si>
  <si>
    <t>084-25-066</t>
  </si>
  <si>
    <t>Скоба металлическая двухлапковая для монтаж. пистолета d 16-17 мм (уп./100шт.) HLT</t>
  </si>
  <si>
    <t>084-25-067</t>
  </si>
  <si>
    <t>Скоба металлическая двухлапковая для монтаж. пистолета d 19-20 мм (уп./100шт.) HLT</t>
  </si>
  <si>
    <t>084-25-068</t>
  </si>
  <si>
    <t>Скоба металлическая двухлапковая для монтаж. пистолета d 21-22 мм (уп./100шт.) HLT</t>
  </si>
  <si>
    <t>084-25-069</t>
  </si>
  <si>
    <t>Скоба металлическая двухлапковая для монтаж. пистолета d 25-26 мм (уп./100шт.) HLT</t>
  </si>
  <si>
    <t>084-25-070</t>
  </si>
  <si>
    <t>Скоба металлическая двухлапковая для монтаж. пистолета d 31-32 мм (уп./50шт.) HLT</t>
  </si>
  <si>
    <t>084-25-071</t>
  </si>
  <si>
    <t>Скоба металлическая двухлапковая для монтаж. пистолета d 38-40 мм (уп./50шт.) HLT</t>
  </si>
  <si>
    <t>084-25-072</t>
  </si>
  <si>
    <t>Скоба металлическая двухлапковая для монтаж. пистолета d 48-50 мм (уп./50шт.) HLT</t>
  </si>
  <si>
    <t>084-25-073</t>
  </si>
  <si>
    <t>Скоба металлическая двухлапковая для монтаж. пистолета d 60-63 мм (уп./50шт.) HLT</t>
  </si>
  <si>
    <t>084-25-001</t>
  </si>
  <si>
    <t>Скоба металлическая однолапковая d 8-9 мм (уп./100шт.) HLT</t>
  </si>
  <si>
    <t>084-25-003</t>
  </si>
  <si>
    <t>Скоба металлическая однолапковая d 12-13 мм (уп./100шт.) HLT</t>
  </si>
  <si>
    <t>084-25-004</t>
  </si>
  <si>
    <t>Скоба металлическая однолапковая d 14-15 мм (уп./100шт.) HLT</t>
  </si>
  <si>
    <t>084-25-005</t>
  </si>
  <si>
    <t>Скоба металлическая однолапковая d 16-17 мм (уп./100шт.) HLT</t>
  </si>
  <si>
    <t>084-25-006</t>
  </si>
  <si>
    <t>Скоба металлическая однолапковая d 19-20 мм (уп./100шт.) HLT</t>
  </si>
  <si>
    <t>084-25-007</t>
  </si>
  <si>
    <t>Скоба металлическая однолапковая d 21-22 мм (уп./100шт.) HLT</t>
  </si>
  <si>
    <t>084-25-008</t>
  </si>
  <si>
    <t>Скоба металлическая однолапковая d 25-26 мм (уп./100шт.) HLT</t>
  </si>
  <si>
    <t>084-25-009</t>
  </si>
  <si>
    <t>Скоба металлическая однолапковая d 31-32 мм (уп./50шт.) HLT</t>
  </si>
  <si>
    <t>084-25-010</t>
  </si>
  <si>
    <t>Скоба металлическая однолапковая d 38-40 мм (уп./50шт.) HLT</t>
  </si>
  <si>
    <t>084-25-011</t>
  </si>
  <si>
    <t>Скоба металлическая однолапковая d 48-50 мм (уп./50шт.) HLT</t>
  </si>
  <si>
    <t>084-25-013</t>
  </si>
  <si>
    <t>Скоба металлическая однолапковая для монтаж. пистолета d 8-9 мм (уп./100шт.) HLT</t>
  </si>
  <si>
    <t>084-25-015</t>
  </si>
  <si>
    <t>Скоба металлическая однолапковая для монтаж. пистолета d 12-13 мм (уп./100шт.) HLT</t>
  </si>
  <si>
    <t>084-25-016</t>
  </si>
  <si>
    <t>Скоба металлическая однолапковая для монтаж. пистолета d 14-15 мм (уп./100шт.) HLT</t>
  </si>
  <si>
    <t>084-25-017</t>
  </si>
  <si>
    <t>Скоба металлическая однолапковая для монтаж. пистолета d 16-17 мм (уп./100шт.) HLT</t>
  </si>
  <si>
    <t>084-25-018</t>
  </si>
  <si>
    <t>Скоба металлическая однолапковая для монтаж. пистолета d 19-20 мм (уп./100шт.) HLT</t>
  </si>
  <si>
    <t>084-25-019</t>
  </si>
  <si>
    <t>Скоба металлическая однолапковая для монтаж. пистолета d 21-22 мм (уп./100шт.) HLT</t>
  </si>
  <si>
    <t>084-25-020</t>
  </si>
  <si>
    <t>Скоба металлическая однолапковая для монтаж. пистолета d 25-26 мм (уп./100шт.) HLT</t>
  </si>
  <si>
    <t>084-25-021</t>
  </si>
  <si>
    <t>Скоба металлическая однолапковая для монтаж. пистолета d 31-32 мм (уп./50шт.) HLT</t>
  </si>
  <si>
    <t>084-25-022</t>
  </si>
  <si>
    <t>Скоба металлическая однолапковая для монтаж. пистолета d 38-40 мм (уп./50шт.) HLT</t>
  </si>
  <si>
    <t>084-25-023</t>
  </si>
  <si>
    <t>Скоба металлическая однолапковая для монтаж. пистолета d 48-50 мм (уп./50шт.) HLT</t>
  </si>
  <si>
    <t>084-18-001</t>
  </si>
  <si>
    <t>Нейлоновая кабельная протяжка НКП диаметр 3мм длина 5М с наконечниками белая HLT</t>
  </si>
  <si>
    <t>EC000167</t>
  </si>
  <si>
    <t>084-18-002</t>
  </si>
  <si>
    <t>Нейлоновая кабельная протяжка НКП диаметр 3мм длина 10М с наконечниками белая HLT</t>
  </si>
  <si>
    <t>084-18-003</t>
  </si>
  <si>
    <t>Нейлоновая кабельная протяжка НКП диаметр 3мм длина 15М с наконечниками белая HLT</t>
  </si>
  <si>
    <t>084-18-004</t>
  </si>
  <si>
    <t>Нейлоновая кабельная протяжка НКП диаметр 3мм длина 20М с наконечниками белая HLT</t>
  </si>
  <si>
    <t>084-18-005</t>
  </si>
  <si>
    <t>Нейлоновая кабельная протяжка НКП диаметр 3мм длина 25М с наконечниками белая HLT</t>
  </si>
  <si>
    <t>084-18-006</t>
  </si>
  <si>
    <t>Нейлоновая кабельная протяжка НКП диаметр 3мм длина 30М с наконечниками белая HLT</t>
  </si>
  <si>
    <t>084-18-007</t>
  </si>
  <si>
    <t>Нейлоновая кабельная протяжка НКП диаметр 4мм длина 5М с наконечниками черная HLT</t>
  </si>
  <si>
    <t>084-18-008</t>
  </si>
  <si>
    <t>Нейлоновая кабельная протяжка НКП диаметр 4мм длина 10М с наконечниками черная HLT</t>
  </si>
  <si>
    <t>084-18-009</t>
  </si>
  <si>
    <t>Нейлоновая кабельная протяжка НКП диаметр 4мм длина 15М с наконечниками черная HLT</t>
  </si>
  <si>
    <t>084-18-010</t>
  </si>
  <si>
    <t>Нейлоновая кабельная протяжка НКП диаметр 4мм длина 20М с наконечниками черная HLT</t>
  </si>
  <si>
    <t>084-18-011</t>
  </si>
  <si>
    <t>Нейлоновая кабельная протяжка НКП диаметр 4мм длина 25М с наконечниками черная HLT</t>
  </si>
  <si>
    <t>084-18-012</t>
  </si>
  <si>
    <t>Нейлоновая кабельная протяжка НКП диаметр 4мм длина 30М с наконечниками черная HLT</t>
  </si>
  <si>
    <t>084-09-01</t>
  </si>
  <si>
    <t>Соединительный изолирующий зажим СИЗ-1 3.0мм2 (уп./100 шт) HLT</t>
  </si>
  <si>
    <t>EC002319</t>
  </si>
  <si>
    <t>4670042790670</t>
  </si>
  <si>
    <t>084-09-02</t>
  </si>
  <si>
    <t>Соединительный изолирующий зажим СИЗ-2 4.5мм2 (уп./100 шт) HLT</t>
  </si>
  <si>
    <t>4670042790687</t>
  </si>
  <si>
    <t>084-09-03</t>
  </si>
  <si>
    <t>Соединительный изолирующий зажим СИЗ-3 5.5мм2 (уп./100 шт) HLT</t>
  </si>
  <si>
    <t>4670042790694</t>
  </si>
  <si>
    <t>084-09-04</t>
  </si>
  <si>
    <t>Соединительный изолирующий зажим СИЗ-4 11.0мм2 (уп./100 шт) HLT</t>
  </si>
  <si>
    <t>4670042790700</t>
  </si>
  <si>
    <t>084-09-05</t>
  </si>
  <si>
    <t>Соединительный изолирующий зажим СИЗ-5 20мм2 (уп./100 шт) HLT</t>
  </si>
  <si>
    <t>4670042790717</t>
  </si>
  <si>
    <t>084-09-019</t>
  </si>
  <si>
    <t>Соединительный изолирующий зажим СИЗ-1 3.0мм2 серый (уп./20 шт) HLT</t>
  </si>
  <si>
    <t>084-09-020</t>
  </si>
  <si>
    <t>Соединительный изолирующий зажим СИЗ-2 4.5мм2 синий (уп./20 шт) HLT</t>
  </si>
  <si>
    <t>084-09-021</t>
  </si>
  <si>
    <t>Соединительный изолирующий зажим СИЗ-3 5.5мм2 оранжевый (уп./20 шт) HLT</t>
  </si>
  <si>
    <t>084-09-022</t>
  </si>
  <si>
    <t>Соединительный изолирующий зажим СИЗ-4 11.0мм2 желтый (уп./20 шт) HLT</t>
  </si>
  <si>
    <t>084-09-023</t>
  </si>
  <si>
    <t>Соединительный изолирующий зажим СИЗ-5 20мм2 красный (уп./5 шт) HLT</t>
  </si>
  <si>
    <t>084-09-008</t>
  </si>
  <si>
    <t>Соединительный изолирующий зажим СИЗ-K-2 12мм2 с лепестками желтый (уп./100 шт) HLT</t>
  </si>
  <si>
    <t>4670042799444</t>
  </si>
  <si>
    <t>084-09-009</t>
  </si>
  <si>
    <t>Соединительный изолирующий зажим СИЗ-K-3 15мм2 с лепестками красный (уп./100 шт) HLT</t>
  </si>
  <si>
    <t>4670042799451</t>
  </si>
  <si>
    <t>084-09-010</t>
  </si>
  <si>
    <t>Соединительный изолирующий зажим СИЗ-K-4 20мм2 с лепестками синий (уп./50 шт) HLT</t>
  </si>
  <si>
    <t>4670042799468</t>
  </si>
  <si>
    <t>084-11-001</t>
  </si>
  <si>
    <t>Концевой изолирующий зажим КИЗ-1 (уп./100 шт) HLT</t>
  </si>
  <si>
    <t>084-11-002</t>
  </si>
  <si>
    <t>Концевой изолирующий зажим КИЗ-2 (уп./100 шт) HLT</t>
  </si>
  <si>
    <t>084-11-003</t>
  </si>
  <si>
    <t>Концевой изолирующий зажим КИЗ-3 (уп./100 шт) HLT</t>
  </si>
  <si>
    <t>084-04-364</t>
  </si>
  <si>
    <t>Наконечник-гильза Е0308 0.3мм2 с изолированным фланцем зелёный (уп./100 шт) HLT</t>
  </si>
  <si>
    <t>EC000005</t>
  </si>
  <si>
    <t>4620105824866</t>
  </si>
  <si>
    <t>084-04-99</t>
  </si>
  <si>
    <t>Наконечник-гильза Е0508 0.5мм2 с изолированным фланцем белый (уп./100 шт) HLT</t>
  </si>
  <si>
    <t>084-04-53</t>
  </si>
  <si>
    <t>Наконечник-гильза Е7508 0.75мм2 с изолированным фланцем серый (уп./100 шт) HLT</t>
  </si>
  <si>
    <t>084-04-33</t>
  </si>
  <si>
    <t>Наконечник-гильза Е7512 0.75мм2 с изолированным фланцем серый (уп./100 шт) HLT</t>
  </si>
  <si>
    <t>084-04-22</t>
  </si>
  <si>
    <t>Наконечник-гильза Е1008 1мм2 с изолированным фланцем красный (уп./100 шт) HLT</t>
  </si>
  <si>
    <t>084-04-23</t>
  </si>
  <si>
    <t>Наконечник-гильза Е1012 1мм2 с изолированным фланцем красный (уп./100 шт) HLT</t>
  </si>
  <si>
    <t>084-04-24</t>
  </si>
  <si>
    <t>Наконечник-гильза Е1508 1.5мм2 с изолированным фланцем черный (уп./100 шт) HLT</t>
  </si>
  <si>
    <t>084-04-34</t>
  </si>
  <si>
    <t>Наконечник-гильза Е1512 1.5мм2 с изолированным фланцем черный  (уп./100 шт) HLT</t>
  </si>
  <si>
    <t>084-04-35</t>
  </si>
  <si>
    <t>Наконечник-гильза Е1518 1.5мм2 с изолированным фланцем черный  (уп./100 шт) HLT</t>
  </si>
  <si>
    <t>084-04-25</t>
  </si>
  <si>
    <t>Наконечник-гильза Е2508 2.5мм2 с изолированным фланцем синий (уп./100 шт) HLT</t>
  </si>
  <si>
    <t>084-04-36</t>
  </si>
  <si>
    <t>Наконечник-гильза Е2512 2.5мм2 с изолированным фланцем синий (уп./100 шт) HLT</t>
  </si>
  <si>
    <t>084-04-37</t>
  </si>
  <si>
    <t>Наконечник-гильза Е2518 2.5мм2 с изолированным фланцем синий (уп./100 шт) HLT</t>
  </si>
  <si>
    <t>084-04-26</t>
  </si>
  <si>
    <t>Наконечник-гильза Е4009 4мм2 с изолированным фланцем серый (уп./100 шт) HLT</t>
  </si>
  <si>
    <t>084-04-38</t>
  </si>
  <si>
    <t>Наконечник-гильза Е4012 4мм2 с изолированным фланцем серый (уп./100 шт) HLT</t>
  </si>
  <si>
    <t>084-04-39</t>
  </si>
  <si>
    <t>Наконечник-гильза Е4018 4мм2 с изолированным фланцем серый (уп./100 шт) HLT</t>
  </si>
  <si>
    <t>084-04-27</t>
  </si>
  <si>
    <t>Наконечник-гильза Е6012 6мм2 с изолированным фланцем жёлтый (уп./100 шт) HLT</t>
  </si>
  <si>
    <t>084-04-28</t>
  </si>
  <si>
    <t>Наконечник-гильза Е6018 6мм2 с изолированным фланцем жёлтый  (уп./100 шт) HLT</t>
  </si>
  <si>
    <t>084-04-29</t>
  </si>
  <si>
    <t>Наконечник-гильза Е10-12 10мм2 с изолированным фланцем красный (уп./100 шт) HLT</t>
  </si>
  <si>
    <t>084-04-319</t>
  </si>
  <si>
    <t>Наконечник-гильза Е10-18 16мм2 с изолированным фланцем серый (уп./100 шт)  HLT</t>
  </si>
  <si>
    <t>084-04-30</t>
  </si>
  <si>
    <t>Наконечник-гильза Е16-12 16мм2 с изолированным фланцем синий (уп./100 шт) HLT</t>
  </si>
  <si>
    <t>084-04-320</t>
  </si>
  <si>
    <t>Наконечник-гильза Е16-18 16мм2 с изолированным фланцем зеленый (уп./100 шт)  HLT</t>
  </si>
  <si>
    <t>084-04-31</t>
  </si>
  <si>
    <t>Наконечник-гильза Е25-16 25мм2 с изолированным фланцем  жёлтый (уп./100 шт) HLT</t>
  </si>
  <si>
    <t>084-04-32</t>
  </si>
  <si>
    <t>Наконечник-гильза Е35-16 35мм2 с изолированным фланцем красный (уп./100 шт) HLT</t>
  </si>
  <si>
    <t>084-04-52</t>
  </si>
  <si>
    <t>Наконечник-гильза Е50-20 50мм2 с изолированным фланцем синий (уп./100 шт) HLT</t>
  </si>
  <si>
    <t>084-04-360</t>
  </si>
  <si>
    <t>Наконечник-гильза Е70-20 70мм2 с изолированным фланцем желтый (уп./50 шт) HLT</t>
  </si>
  <si>
    <t>084-04-361</t>
  </si>
  <si>
    <t>Наконечник-гильза Е95-25 95мм2 с изолированным фланцем красный (уп./50 шт) HLT</t>
  </si>
  <si>
    <t>084-04-362</t>
  </si>
  <si>
    <t>Наконечник-гильза Е120-27 120мм2 с изолированным фланцем синий (уп./20 шт) HLT</t>
  </si>
  <si>
    <t>084-04-363</t>
  </si>
  <si>
    <t>Наконечник-гильза Е150-32 150мм2 с изолированным фланцем желтый (уп./20 шт) HLT</t>
  </si>
  <si>
    <t>Наконечник-гильза E  (розн. упак.)</t>
  </si>
  <si>
    <t>084-04-321</t>
  </si>
  <si>
    <t>Наконечник-гильза Е0508 0.5мм2 с изолированным фланцем (уп./20 шт) HLT</t>
  </si>
  <si>
    <t>084-04-322</t>
  </si>
  <si>
    <t>Наконечник-гильза Е1008 1.0мм2 с изолированным фланцем (уп./20 шт) HLT</t>
  </si>
  <si>
    <t>084-04-323</t>
  </si>
  <si>
    <t>Наконечник-гильза Е1012 1.0мм2 с изолированным фланцем (уп./20 шт) HLT</t>
  </si>
  <si>
    <t>084-04-324</t>
  </si>
  <si>
    <t>Наконечник-гильза Е1508 1.5мм2 с изолированным фланцем (уп./20 шт) HLT</t>
  </si>
  <si>
    <t>084-04-327</t>
  </si>
  <si>
    <t>Наконечник-гильза Е2508 2.5мм2 с изолированным фланцем (уп./20 шт) HLT</t>
  </si>
  <si>
    <t>084-04-330</t>
  </si>
  <si>
    <t>Наконечник-гильза Е4009 4.0мм2 с изолированным фланцем (уп./20 шт) HLT</t>
  </si>
  <si>
    <t>084-04-333</t>
  </si>
  <si>
    <t>Наконечник-гильза Е6012 6.0мм2 с изолированным фланцем (уп./20 шт) HLT</t>
  </si>
  <si>
    <t>084-04-334</t>
  </si>
  <si>
    <t>Наконечник-гильза Е6018 6.0мм2 с изолированным фланцем (уп./20 шт) HLT</t>
  </si>
  <si>
    <t>084-04-339</t>
  </si>
  <si>
    <t>Наконечник-гильза Е7508 0,75мм2 с изолированным фланцем (уп./20 шт) HLT</t>
  </si>
  <si>
    <t>084-04-335</t>
  </si>
  <si>
    <t>Наконечник-гильза Е10-12 10мм2 с изолированным фланцем (уп./20 шт) HLT</t>
  </si>
  <si>
    <t>084-04-336</t>
  </si>
  <si>
    <t>Наконечник-гильза Е16-12 16мм2 с изолированным фланцем (уп./20 шт) HLT</t>
  </si>
  <si>
    <t>084-04-55</t>
  </si>
  <si>
    <t>Наконечник штыревой втулочный изолированный (двойной) Ншви(2) 0508 белый (уп./100 шт) HLT</t>
  </si>
  <si>
    <t>084-04-56</t>
  </si>
  <si>
    <t>Наконечник штыревой втулочный изолированный (двойной) Ншви(2) 1508 черный (уп./100 шт) HLT</t>
  </si>
  <si>
    <t>084-04-401</t>
  </si>
  <si>
    <t>Наконечник штыревой втулочный изолированный (двойной) Ншви(2) 1512 красный (уп./100 шт) HLT</t>
  </si>
  <si>
    <t>084-04-58</t>
  </si>
  <si>
    <t>Наконечник штыревой втулочный изолированный (двойной) Ншви(2) 2510 серый (уп./100 шт) HLT</t>
  </si>
  <si>
    <t>084-04-59</t>
  </si>
  <si>
    <t>Наконечник штыревой втулочный изолированный (двойной) Ншви(2) 2512 синий (уп./100 шт) HLT</t>
  </si>
  <si>
    <t>084-04-60</t>
  </si>
  <si>
    <t>Наконечник штыревой втулочный изолированный (двойной) Ншви(2) 7508 красный (уп./100 шт) HLT</t>
  </si>
  <si>
    <t>084-04-61</t>
  </si>
  <si>
    <t>Наконечник штыревой втулочный изолированный (двойной) Ншви(2) 7510 белый (уп./100 шт) HLT</t>
  </si>
  <si>
    <t>084-04-62</t>
  </si>
  <si>
    <t>Наконечник штыревой втулочный изолированный (двойной) Ншви(2) 1008 зелёный (уп./100 шт) HLT</t>
  </si>
  <si>
    <t>084-04-63</t>
  </si>
  <si>
    <t>Наконечник штыревой втулочный изолированный (двойной) Ншви(2) 1010 желтый (уп./100 шт) HLT</t>
  </si>
  <si>
    <t>084-04-64</t>
  </si>
  <si>
    <t>Наконечник штыревой втулочный изолированный (двойной) Ншви(2) 4012 серый (уп./100 шт) HLT</t>
  </si>
  <si>
    <t>084-04-65</t>
  </si>
  <si>
    <t>Наконечник штыревой втулочный изолированный (двойной) Ншви(2) 6014 черный (уп./100 шт) HLT</t>
  </si>
  <si>
    <t>084-04-67</t>
  </si>
  <si>
    <t>Наконечник штыревой втулочный изолированный (двойной) Ншви(2) 10-14 белый (уп./100 шт) HLT</t>
  </si>
  <si>
    <t>084-04-66</t>
  </si>
  <si>
    <t>Наконечник штыревой втулочный изолированный (двойной) Ншви(2) 16-14 зеленый (уп./100 шт) HLT</t>
  </si>
  <si>
    <t>084-04-420</t>
  </si>
  <si>
    <t>Наконечник штыревой втулочный изолированный (двойной) Ншви(2) 0508 белый (уп./20 шт) HLT</t>
  </si>
  <si>
    <t>084-04-421</t>
  </si>
  <si>
    <t>Наконечник штыревой втулочный изолированный (двойной) Ншви(2) 1508 черный (уп./20 шт) HLT</t>
  </si>
  <si>
    <t>084-04-423</t>
  </si>
  <si>
    <t>Наконечник штыревой втулочный изолированный (двойной) Ншви(2) 2510 серый (уп./20 шт) HLT</t>
  </si>
  <si>
    <t>084-04-425</t>
  </si>
  <si>
    <t>Наконечник штыревой втулочный изолированный (двойной) Ншви(2) 7508 красный (уп./20 шт) HLT</t>
  </si>
  <si>
    <t>084-04-426</t>
  </si>
  <si>
    <t>Наконечник штыревой втулочный изолированный (двойной) Ншви(2) 7510 белый (уп./20 шт) HLT</t>
  </si>
  <si>
    <t>084-04-427</t>
  </si>
  <si>
    <t>Наконечник штыревой втулочный изолированный (двойной) Ншви(2) 1008 зелёный (уп./20 шт) HLT</t>
  </si>
  <si>
    <t>084-04-428</t>
  </si>
  <si>
    <t>Наконечник штыревой втулочный изолированный (двойной) Ншви(2) 1010 желтый (уп./20 шт) HLT</t>
  </si>
  <si>
    <t>084-04-429</t>
  </si>
  <si>
    <t>Наконечник штыревой втулочный изолированный (двойной) Ншви(2) 4012 серый (уп./20 шт) HLT</t>
  </si>
  <si>
    <t>084-04-430</t>
  </si>
  <si>
    <t>Наконечник штыревой втулочный изолированный (двойной) Ншви(2) 6014 черный (уп./20 шт) HLT</t>
  </si>
  <si>
    <t>084-04-431</t>
  </si>
  <si>
    <t>Наконечник штыревой втулочный изолированный (двойной) Ншви(2) 10-14 зеленый (уп./20 шт) HLT</t>
  </si>
  <si>
    <t>084-19-001</t>
  </si>
  <si>
    <t>Набор наконечников НШвИ №1 (E0508/50шт.E7508/100шт.E1008/100шт.E1508/100шт.E2508/50шт.) HLT</t>
  </si>
  <si>
    <t>084-19-002</t>
  </si>
  <si>
    <t>Набор наконечников НШвИ №2 (E2508/100шт.E03408/100шт.E7508/100шт.E0508/100шт.E1008/100шт.) HLT</t>
  </si>
  <si>
    <t>084-19-003</t>
  </si>
  <si>
    <t>Набор наконечников НШвИ №3 (E4012/50шт.E6012/20шт.E10-12/20шт.E16-12/10шт.) HLT</t>
  </si>
  <si>
    <t>084-19-004</t>
  </si>
  <si>
    <t>Набор наконечников НШвИ(2) №4 (ТE0508/50шт.ТE7508/50шт.ТE1008/50шт.ТE1508/50шт.ТE2510/50шт.) HLT</t>
  </si>
  <si>
    <t>084-19-005</t>
  </si>
  <si>
    <t>Набор наконечников НШвИ №5 (E0508/50шт.E7508/100шт.E1008/100шт.E1508/100шт.E2508/50шт.Е4009/50шт.Е6012/25шт.ТE0508/50шт.ТE7508/50шт.ТE1008/50шт.ТE1508/25шт.ТE2510/25шт.) HLT</t>
  </si>
  <si>
    <t>084-10-01</t>
  </si>
  <si>
    <t>Наконечник штыревой втулочный неизолированный Ншв 6012 (уп./100 шт) HLT</t>
  </si>
  <si>
    <t>084-10-02</t>
  </si>
  <si>
    <t>Наконечник штыревой втулочный неизолированный Ншв 0508 (уп./100 шт) HLT</t>
  </si>
  <si>
    <t>084-10-03</t>
  </si>
  <si>
    <t>Наконечник штыревой втулочный неизолированный Ншв 7508 (уп./100 шт) HLT</t>
  </si>
  <si>
    <t>084-10-04</t>
  </si>
  <si>
    <t>Наконечник штыревой втулочный неизолированный Ншв 1008 (уп./100 шт) HLT</t>
  </si>
  <si>
    <t>084-10-05</t>
  </si>
  <si>
    <t>Наконечник штыревой втулочный неизолированный Ншв 1508 (уп./100 шт) HLT</t>
  </si>
  <si>
    <t>084-10-06</t>
  </si>
  <si>
    <t>Наконечник штыревой втулочный неизолированный Ншв 2508 (уп./100 шт) HLT</t>
  </si>
  <si>
    <t>084-10-07</t>
  </si>
  <si>
    <t>Наконечник штыревой втулочный неизолированный Ншв 4009 (уп./100 шт) HLT</t>
  </si>
  <si>
    <t>084-10-08</t>
  </si>
  <si>
    <t>Наконечник штыревой втулочный неизолированный Ншв 10-12 (уп./100 шт) HLT</t>
  </si>
  <si>
    <t>084-10-09</t>
  </si>
  <si>
    <t>Наконечник штыревой втулочный неизолированный Ншв 16-12 (уп./100 шт) HLT</t>
  </si>
  <si>
    <t>084-10-10</t>
  </si>
  <si>
    <t>Наконечник штыревой втулочный неизолированный Ншв 25-16 (уп./100 шт) HLT</t>
  </si>
  <si>
    <t>084-10-11</t>
  </si>
  <si>
    <t>Наконечник штыревой втулочный неизолированный Ншв 35-16 (уп./100 шт) HLT</t>
  </si>
  <si>
    <t>084-10-12</t>
  </si>
  <si>
    <t>Наконечник штыревой втулочный неизолированный Ншв 50-20 (уп./100 шт) HLT</t>
  </si>
  <si>
    <t>Наконечники кольцевые изолированные НКИ</t>
  </si>
  <si>
    <t>084-04-01</t>
  </si>
  <si>
    <t>Наконечники НКИ 1.5-3 кольцо 0.25-1.5мм  красный (уп./100 шт) HLT</t>
  </si>
  <si>
    <t>EC001052</t>
  </si>
  <si>
    <t>4670042790724</t>
  </si>
  <si>
    <t>084-04-02</t>
  </si>
  <si>
    <t>Наконечники НКИ 1.5-4 кольцо 0.25-1.5мм  красный (уп./100 шт) HLT</t>
  </si>
  <si>
    <t>4670042790731</t>
  </si>
  <si>
    <t>084-04-03</t>
  </si>
  <si>
    <t>Наконечники НКИ 1.5-5 кольцо 0.25-1.5мм  красный (уп./100 шт) HLT</t>
  </si>
  <si>
    <t>4670042790748</t>
  </si>
  <si>
    <t>084-04-04</t>
  </si>
  <si>
    <t>Наконечники НКИ 1.5-6 кольцо 0.25-1.5мм  красный (уп./100 шт) HLT</t>
  </si>
  <si>
    <t>4670042790755</t>
  </si>
  <si>
    <t>084-04-05</t>
  </si>
  <si>
    <t>Наконечники НКИ 2.5-4 кольцо 1.0-2.5мм  синий (уп./100 шт) HLT</t>
  </si>
  <si>
    <t>4670042790762</t>
  </si>
  <si>
    <t>084-04-06</t>
  </si>
  <si>
    <t>Наконечники НКИ 2.5-5 кольцо 1.0-2.5мм  синий (уп./100 шт) HLT</t>
  </si>
  <si>
    <t>4670042790779</t>
  </si>
  <si>
    <t>084-04-07</t>
  </si>
  <si>
    <t>Наконечники НКИ 2.5-6 кольцо 1.0-2.5мм  синий (уп./100 шт) HLT</t>
  </si>
  <si>
    <t>4670042790786</t>
  </si>
  <si>
    <t>084-04-08</t>
  </si>
  <si>
    <t>Наконечники НКИ 2.5-8 кольцо 1.0-2.5мм  синий (уп./100 шт) HLT</t>
  </si>
  <si>
    <t>4670042790793</t>
  </si>
  <si>
    <t>084-04-09</t>
  </si>
  <si>
    <t>Наконечники НКИ 5.5-4 кольцо 4-6мм  желтый (уп./100 шт) HLT</t>
  </si>
  <si>
    <t>4670042790809</t>
  </si>
  <si>
    <t>084-04-10</t>
  </si>
  <si>
    <t>Наконечники НКИ 5.5-5 кольцо 4-6мм  желтый (уп./100 шт) HLT</t>
  </si>
  <si>
    <t>4670042790816</t>
  </si>
  <si>
    <t>084-04-11</t>
  </si>
  <si>
    <t>Наконечники НКИ 5.5-6 кольцо 4-6мм  желтый (уп./100 шт) HLT</t>
  </si>
  <si>
    <t>4670042790823</t>
  </si>
  <si>
    <t>084-04-12</t>
  </si>
  <si>
    <t>Наконечники НКИ 5.5-8 кольцо 4-6мм  желтый (уп./100 шт) HLT</t>
  </si>
  <si>
    <t>4670042790830</t>
  </si>
  <si>
    <t>084-04-147</t>
  </si>
  <si>
    <t>Наконечники НКИ 5.5-10 кольцо 4-6мм  желтый (уп./100 шт) HLT</t>
  </si>
  <si>
    <t>084-04-113</t>
  </si>
  <si>
    <t>Наконечники НКИ 1.5-4 кольцо 0.25-1.5мм  красный (уп./20 шт) HLT</t>
  </si>
  <si>
    <t>084-04-114</t>
  </si>
  <si>
    <t>Наконечники НКИ 1.5-5 кольцо 0.25-1.5мм  красный (уп./20 шт) HLT</t>
  </si>
  <si>
    <t>084-04-115</t>
  </si>
  <si>
    <t>Наконечники НКИ 1.5-6 кольцо 0.25-1.5мм  красный (уп./20 шт) HLT</t>
  </si>
  <si>
    <t>084-04-116</t>
  </si>
  <si>
    <t>Наконечники НКИ 2.5-4 кольцо 1.0-2.5мм  синий (уп./20 шт) HLT</t>
  </si>
  <si>
    <t>084-04-117</t>
  </si>
  <si>
    <t>Наконечники НКИ 2.5-5 кольцо 1.0-2.5мм  синий (уп./20 шт) HLT</t>
  </si>
  <si>
    <t>084-04-118</t>
  </si>
  <si>
    <t>Наконечники НКИ 2.5-6 кольцо 1.0-2.5мм  синий (уп./20 шт) HLT</t>
  </si>
  <si>
    <t>084-04-120</t>
  </si>
  <si>
    <t>Наконечники НКИ 5.5-4 кольцо 4-6мм  желтый (уп./20 шт) HLT</t>
  </si>
  <si>
    <t>084-04-121</t>
  </si>
  <si>
    <t>Наконечники НКИ 5.5-5 кольцо 4-6мм  желтый (уп./20 шт) HLT</t>
  </si>
  <si>
    <t>084-04-122</t>
  </si>
  <si>
    <t>Наконечники НКИ 5.5-6 кольцо 4-6мм  желтый (уп./20 шт) HLT</t>
  </si>
  <si>
    <t>084-04-123</t>
  </si>
  <si>
    <t>Наконечники НКИ 5.5-8 кольцо 4-6мм  желтый (уп./20 шт) HLT</t>
  </si>
  <si>
    <t>084-04-13</t>
  </si>
  <si>
    <t>Наконечники НВИ 1.25-3 вилка 0.25-1.5мм красный (уп./100 шт) HLT</t>
  </si>
  <si>
    <t>084-04-14</t>
  </si>
  <si>
    <t>Наконечники НВИ 1.25-4 вилка 0.25-1.5мм красный (уп./100 шт) HLT</t>
  </si>
  <si>
    <t>084-04-15</t>
  </si>
  <si>
    <t>Наконечники НВИ 1.25-5 вилка 0.25-1.5мм красный (уп./100 шт) HLT</t>
  </si>
  <si>
    <t>084-04-16</t>
  </si>
  <si>
    <t>Наконечники НВИ 2.5-4 вилка 1.0-2.5мм синий (уп./100 шт) HLT</t>
  </si>
  <si>
    <t>084-04-17</t>
  </si>
  <si>
    <t>Наконечники НВИ 2.5-5 вилка 1.0-2.5мм синий (уп./100 шт) HLT</t>
  </si>
  <si>
    <t>084-04-18</t>
  </si>
  <si>
    <t>Наконечники НВИ 2.5-6 вилка 1.0-2.5мм синий (уп./100 шт) HLT</t>
  </si>
  <si>
    <t>084-04-19</t>
  </si>
  <si>
    <t>Наконечники НВИ 5.5-4 вилка 4-6мм желтый (уп./100 шт) HLT</t>
  </si>
  <si>
    <t>084-04-20</t>
  </si>
  <si>
    <t>Наконечники НВИ 5.5-5 вилка 4-6мм желтый (уп./100 шт) HLT</t>
  </si>
  <si>
    <t>084-04-21</t>
  </si>
  <si>
    <t>Наконечники НВИ 5.5-6 вилка 4-6мм желтый (уп./100 шт) HLT</t>
  </si>
  <si>
    <t>084-04-210</t>
  </si>
  <si>
    <t>Наконечники НВИ 1.25-4 вилка 0.25-1.5мм красный (уп./20 шт) HLT</t>
  </si>
  <si>
    <t>084-04-211</t>
  </si>
  <si>
    <t>Наконечники НВИ 1.25-5 вилка 0.25-1.5мм красный (уп./20 шт) HLT</t>
  </si>
  <si>
    <t>084-04-212</t>
  </si>
  <si>
    <t>Наконечники НВИ 2.5-4 вилка 1.0-2.5мм синий (уп./20 шт) HLT</t>
  </si>
  <si>
    <t>084-04-213</t>
  </si>
  <si>
    <t>Наконечники НВИ 2.5-5 вилка 1.0-2.5мм синий (уп./20 шт) HLT</t>
  </si>
  <si>
    <t>084-04-215</t>
  </si>
  <si>
    <t>Наконечники НВИ 5.5-4 вилка 4-6мм желтый (уп./20 шт) HLT</t>
  </si>
  <si>
    <t>084-04-216</t>
  </si>
  <si>
    <t>Наконечники НВИ 5.5-5 вилка 4-6мм желтый (уп./20 шт) HLT</t>
  </si>
  <si>
    <t>084-04-217</t>
  </si>
  <si>
    <t>Наконечники НВИ 5.5-6 вилка 4-6мм желтый (уп./20 шт) HLT</t>
  </si>
  <si>
    <t>084-04-500</t>
  </si>
  <si>
    <t>Наконечник НКИ-Т 1,5–3 кольцо в термоусаживаемой манжете (уп./100 шт) HLT</t>
  </si>
  <si>
    <t>084-04-501</t>
  </si>
  <si>
    <t>Наконечник НКИ-Т 1,5–4 кольцо в термоусаживаемой манжете (уп./100 шт) HLT</t>
  </si>
  <si>
    <t>084-04-502</t>
  </si>
  <si>
    <t>Наконечник НКИ-Т 1,5–5 кольцо в термоусаживаемой манжете (уп./100 шт) HLT</t>
  </si>
  <si>
    <t>084-04-503</t>
  </si>
  <si>
    <t>Наконечник НКИ-Т 1,5–6 кольцо в термоусаживаемой манжете (уп./100 шт) HLT</t>
  </si>
  <si>
    <t>084-04-504</t>
  </si>
  <si>
    <t>Наконечник НКИ-Т 2,5–4 кольцо в термоусаживаемой манжете (уп./100 шт) HLT</t>
  </si>
  <si>
    <t>084-04-505</t>
  </si>
  <si>
    <t>Наконечник НКИ-Т 2,5–5 кольцо в термоусаживаемой манжете (уп./100 шт) HLT</t>
  </si>
  <si>
    <t>084-04-506</t>
  </si>
  <si>
    <t>Наконечник НКИ-Т 2,5–6 кольцо в термоусаживаемой манжете (уп./100 шт) HLT</t>
  </si>
  <si>
    <t>084-04-507</t>
  </si>
  <si>
    <t>Наконечник НКИ-Т 2,5–8 кольцо в термоусаживаемой манжете (уп./100 шт) HLT</t>
  </si>
  <si>
    <t>084-04-508</t>
  </si>
  <si>
    <t>Наконечник НКИ-Т 5,5–4 кольцо в термоусаживаемой манжете (уп./100 шт) HLT</t>
  </si>
  <si>
    <t>084-04-509</t>
  </si>
  <si>
    <t>Наконечник НКИ-Т 5,5–5 кольцо в термоусаживаемой манжете (уп./100 шт) HLT</t>
  </si>
  <si>
    <t>084-04-510</t>
  </si>
  <si>
    <t>Наконечник НКИ-Т 5,5–6 кольцо в термоусаживаемой манжете (уп./100 шт) HLT</t>
  </si>
  <si>
    <t>084-04-511</t>
  </si>
  <si>
    <t>Наконечник НКИ-Т 5,5–8 кольцо в термоусаживаемой манжете (уп./100 шт) HLT</t>
  </si>
  <si>
    <t>084-04-600</t>
  </si>
  <si>
    <t>Наконечник НВИ-Т 1,5–3 вилка в термоусаживаемой манжете (уп./100 шт) HLT</t>
  </si>
  <si>
    <t>084-04-601</t>
  </si>
  <si>
    <t>Наконечник НВИ-Т 1,5–4 вилка в термоусаживаемой манжете (уп./100 шт) HLT</t>
  </si>
  <si>
    <t>084-04-602</t>
  </si>
  <si>
    <t>Наконечник НВИ-Т 1,5–5 вилка в термоусаживаемой манжете (уп./100 шт) HLT</t>
  </si>
  <si>
    <t>084-04-603</t>
  </si>
  <si>
    <t>Наконечник НВИ-Т 2,5–4 вилка в термоусаживаемой манжете (уп./100 шт) HLT</t>
  </si>
  <si>
    <t>084-04-604</t>
  </si>
  <si>
    <t>Наконечник НВИ-Т 2,5–5 вилка в термоусаживаемой манжете (уп./100 шт) HLT</t>
  </si>
  <si>
    <t>084-04-605</t>
  </si>
  <si>
    <t>Наконечник НВИ-Т 2,5–6 вилка в термоусаживаемой манжете (уп./100 шт) HLT</t>
  </si>
  <si>
    <t>084-04-606</t>
  </si>
  <si>
    <t>Наконечник НВИ-Т 5,5–4 вилка в термоусаживаемой манжете (уп./100 шт) HLT</t>
  </si>
  <si>
    <t>084-04-607</t>
  </si>
  <si>
    <t>Наконечник НВИ-Т 5,5–6 вилка в термоусаживаемой манжете (уп./100 шт) HLT</t>
  </si>
  <si>
    <t>084-04-608</t>
  </si>
  <si>
    <t>Наконечник НВИ-Т 5,5–8 вилка в термоусаживаемой манжете (уп./100 шт) HLT</t>
  </si>
  <si>
    <t>084-04-512</t>
  </si>
  <si>
    <t>Наконечник НКИ-Н 1,25-3 кольцо 0,5-1,5мм (уп./100 шт) HLT</t>
  </si>
  <si>
    <t>084-04-513</t>
  </si>
  <si>
    <t>Наконечник НКИ-Н 1,25-4 кольцо 0,5-1,5мм (уп./100 шт) HLT</t>
  </si>
  <si>
    <t>084-04-514</t>
  </si>
  <si>
    <t>Наконечник НКИ-Н 1,25-5 кольцо 0,5-1,5мм (уп./100 шт) HLT</t>
  </si>
  <si>
    <t>084-04-515</t>
  </si>
  <si>
    <t>Наконечник НКИ-Н 1,25-6 кольцо 0,5-1,5мм (уп./100 шт) HLT</t>
  </si>
  <si>
    <t>084-04-516</t>
  </si>
  <si>
    <t>Наконечник НКИ-Н 2-3 кольцо 1,5-2,5мм (уп./100 шт) HLT</t>
  </si>
  <si>
    <t>084-04-517</t>
  </si>
  <si>
    <t>Наконечник НКИ-Н 2-4 кольцо 1,5-2,5мм (уп./100 шт) HLT</t>
  </si>
  <si>
    <t>084-04-518</t>
  </si>
  <si>
    <t>Наконечник НКИ-Н 2-5 кольцо 1,5-2,5мм (уп./100 шт) HLT</t>
  </si>
  <si>
    <t>084-04-519</t>
  </si>
  <si>
    <t>Наконечник НКИ-Н 2-6 кольцо 1,5-2,5мм (уп./100 шт) HLT</t>
  </si>
  <si>
    <t>084-04-520</t>
  </si>
  <si>
    <t>Наконечник НКИ-Н 5.5-4 кольцо 4-6мм (уп./100 шт) HLT</t>
  </si>
  <si>
    <t>084-04-521</t>
  </si>
  <si>
    <t>Наконечник НКИ-Н 5.5-5 кольцо 4-6мм (уп./100 шт) HLT</t>
  </si>
  <si>
    <t>084-04-522</t>
  </si>
  <si>
    <t>Наконечник НКИ-Н 5.5-6 кольцо 4-6мм (уп./100 шт) HLT</t>
  </si>
  <si>
    <t>084-04-523</t>
  </si>
  <si>
    <t>Наконечник НКИ-Н 5.5-8 кольцо 4-6мм (уп./100 шт) HLT</t>
  </si>
  <si>
    <t>084-04-609</t>
  </si>
  <si>
    <t>Наконечник НВИ-Н 1,25-3 вилка 0,5-1,5мм (уп./100 шт) HLT</t>
  </si>
  <si>
    <t>084-04-610</t>
  </si>
  <si>
    <t>Наконечник НВИ-Н 1,25-4 вилка 0,5-1,5мм (уп./100 шт) HLT</t>
  </si>
  <si>
    <t>084-04-611</t>
  </si>
  <si>
    <t>Наконечник НВИ-Н 1,25-5 вилка 0,5-1,5мм (уп./100 шт) HLT</t>
  </si>
  <si>
    <t>084-04-612</t>
  </si>
  <si>
    <t>Наконечник НВИ-Н 2.5-4 вилка 1,5-2,5мм (уп./100 шт) HLT</t>
  </si>
  <si>
    <t>084-04-613</t>
  </si>
  <si>
    <t>Наконечник НВИ-Н 2.5-5 вилка 1,5-2,5мм (уп./100 шт) HLT</t>
  </si>
  <si>
    <t>084-04-614</t>
  </si>
  <si>
    <t>Наконечник НВИ-Н 2.5-6 вилка 1,5-2,5мм (уп./100 шт) HLT</t>
  </si>
  <si>
    <t>084-04-615</t>
  </si>
  <si>
    <t>Наконечник НВИ-Н 5.5-4 вилка 4-6мм (уп./100 шт) HLT</t>
  </si>
  <si>
    <t>084-04-616</t>
  </si>
  <si>
    <t>Наконечник НВИ-Н 5.5-5 вилка 4-6мм (уп./100 шт) HLT</t>
  </si>
  <si>
    <t>084-04-617</t>
  </si>
  <si>
    <t>Наконечник НВИ-Н 5.5-6 вилка 4-6мм (уп./100 шт) HLT</t>
  </si>
  <si>
    <t>084-13-030</t>
  </si>
  <si>
    <t>Разъем плоский РПИ-М(H) 1.5-(7.5) красный (уп./20 шт) HLT</t>
  </si>
  <si>
    <t>084-13-031</t>
  </si>
  <si>
    <t>Разъем плоский РПИ-М(H) 2.5-(7.5) синий (уп./20 шт) HLT</t>
  </si>
  <si>
    <t>084-13-032</t>
  </si>
  <si>
    <t>Разъем плоский РПИ-М(H) 6.0-(7.5) желтый (уп./20 шт) HLT</t>
  </si>
  <si>
    <t>084-13-033</t>
  </si>
  <si>
    <t>Разъем плоский РПИ-П(H) 1.5-(6.35) красный  (уп./20 шт) HLT</t>
  </si>
  <si>
    <t>084-13-034</t>
  </si>
  <si>
    <t>Разъем плоский РПИ-П(H) 2.5-(6.35) синий  (уп./20 шт) HLT</t>
  </si>
  <si>
    <t>084-13-035</t>
  </si>
  <si>
    <t>Разъем плоский РПИ-П(H) 6.0-(6.35) желтый  (уп./20 шт) HLT</t>
  </si>
  <si>
    <t>Разъемы плоские изолированные РПИ-п / м</t>
  </si>
  <si>
    <t>084-03-10</t>
  </si>
  <si>
    <t>Разъем изолированный Рпи-п 1.25-5-0.8 красный (уп./100 шт) HLT</t>
  </si>
  <si>
    <t>EC000516</t>
  </si>
  <si>
    <t>084-03-11</t>
  </si>
  <si>
    <t>Разъем изолированный Рпи-п 2-5-0.8 синий (уп./100 шт) HLT</t>
  </si>
  <si>
    <t>084-03-12</t>
  </si>
  <si>
    <t>Разъем изолированный Рпи-п 5-6-0.8 желтый (уп./100 шт) HLT</t>
  </si>
  <si>
    <t>084-03-13</t>
  </si>
  <si>
    <t>Разъем изолированный Рпи-м 1.25-250  красный (уп./100 шт) HLT</t>
  </si>
  <si>
    <t>084-03-14</t>
  </si>
  <si>
    <t>Разъем изолированный Рпи-м 1.25-5-0.8  красный (уп./100 шт) HLT</t>
  </si>
  <si>
    <t>084-03-15</t>
  </si>
  <si>
    <t>Разъем изолированный Рпи-м 2-250  синий (уп./100 шт) HLT</t>
  </si>
  <si>
    <t>084-03-16</t>
  </si>
  <si>
    <t>Разъем изолированный Рпи-м 2-5-0.8  синий (уп./100 шт) HLT</t>
  </si>
  <si>
    <t>084-03-17</t>
  </si>
  <si>
    <t>Разъем изолированный Рпи-м 5.5-6-0.8 желтый (уп./100 шт) HLT</t>
  </si>
  <si>
    <t>084-03-50</t>
  </si>
  <si>
    <t>Разъем изолированный Рпи-п-Т 1.25-5-0.8 красный (уп./100 шт) HLT</t>
  </si>
  <si>
    <t>084-03-51</t>
  </si>
  <si>
    <t>Разъем изолированный Рпи-п Т 2-5-0.8 синий (уп./100 шт) HLT</t>
  </si>
  <si>
    <t>084-03-52</t>
  </si>
  <si>
    <t>Разъем изолированный Рпи-п-Т 5-6-0.8 желтый (уп./100 шт) HLT</t>
  </si>
  <si>
    <t>084-13-060</t>
  </si>
  <si>
    <t>Разъем плоский полностью изолированный Рппи-М 1.25-110 красный (мама) (уп./100 шт) HLT</t>
  </si>
  <si>
    <t>084-13-061</t>
  </si>
  <si>
    <t>Разъем плоский полностью изолированный Рппи-М 1.25-187 красный (мама)  (уп./100 шт) HLT</t>
  </si>
  <si>
    <t>084-13-062</t>
  </si>
  <si>
    <t>Разъем плоский полностью изолированный Рппи-М 1.25-250 красный (мама) (уп./100 шт) HLT</t>
  </si>
  <si>
    <t>084-13-063</t>
  </si>
  <si>
    <t>Разъем плоский полностью изолированный Рппи-М 2-187 синий (мама) (уп./100 шт) HLT</t>
  </si>
  <si>
    <t>084-13-064</t>
  </si>
  <si>
    <t>Разъем плоский полностью изолированный Рппи-М 2-250 синий (мама) (уп./100 шт) HLT</t>
  </si>
  <si>
    <t>084-13-065</t>
  </si>
  <si>
    <t>Разъем плоский полностью изолированный Рппи-М 5.5-250 желтый (мама) (уп./100 шт) HLT</t>
  </si>
  <si>
    <t>084-13-01</t>
  </si>
  <si>
    <t>Разъем изолированный РпИо 1.5-7.5-0.8 красный (уп./100 шт) HLT</t>
  </si>
  <si>
    <t>084-13-02</t>
  </si>
  <si>
    <t>Разъем изолированный РпИо 2.5-7.5-0.8 синий (уп./100 шт) HLT</t>
  </si>
  <si>
    <t>084-13-03</t>
  </si>
  <si>
    <t>Разъем изолированный РпИо 6.0-7.5-0.8  желтый (уп./100 шт) HLT</t>
  </si>
  <si>
    <t>084-13-200</t>
  </si>
  <si>
    <t>Разъемы флажковые изолированные «мама» в нейлоновом корпусе РФИ-М(н)1.5-(6.3) (уп./20 шт) HLT</t>
  </si>
  <si>
    <t>4620105820615</t>
  </si>
  <si>
    <t>084-13-201</t>
  </si>
  <si>
    <t>Разъемы флажковые изолированные «мама» в нейлоновом корпусе РФИ-М(н)2.5-(6.3) (уп./20 шт) HLT</t>
  </si>
  <si>
    <t>4620105820776</t>
  </si>
  <si>
    <t>084-12-01</t>
  </si>
  <si>
    <t>Зажим-ответвитель ОВ-1 0.5-1.5 мм2 красный (уп./100 шт) HLT</t>
  </si>
  <si>
    <t>EC000306</t>
  </si>
  <si>
    <t>084-12-02</t>
  </si>
  <si>
    <t>Зажим-ответвитель ОВ-2 1.0-2.5 мм2 синий (уп./100 шт) HLT</t>
  </si>
  <si>
    <t>084-12-03</t>
  </si>
  <si>
    <t>Зажим-ответвитель ОВ-3 2.5-6.0 мм2 желтый (уп./100 шт) HLT</t>
  </si>
  <si>
    <t>084-12-010</t>
  </si>
  <si>
    <t>Зажим-ответвитель ОВ T-1 0.5-1.5 мм2 красный (уп./100 шт) HLT</t>
  </si>
  <si>
    <t>084-12-011</t>
  </si>
  <si>
    <t>Зажим-ответвитель ОВ T-2 1.0-2.5 мм2 синий (уп./100 шт) HLT</t>
  </si>
  <si>
    <t>084-12-012</t>
  </si>
  <si>
    <t>Зажим-ответвитель ОВ T-3 2.5-6.0 мм2 желтый (уп./100 шт) HLT</t>
  </si>
  <si>
    <t>084-13-20</t>
  </si>
  <si>
    <t>Разъем штекерный изолированный РшИ-п 1,25-4 красный (уп./100 шт) HLT</t>
  </si>
  <si>
    <t>084-13-21</t>
  </si>
  <si>
    <t>Разъем штекерный изолированный РшИ-п 2-5-4 синий (уп./100 шт) HLT</t>
  </si>
  <si>
    <t>084-13-22</t>
  </si>
  <si>
    <t>Разъем штекерный изолированныйРшИ-п 5.5-4 желтый (уп./100 шт) HLT</t>
  </si>
  <si>
    <t>084-13-23</t>
  </si>
  <si>
    <t>Разъем штекерный изолированный РшИ-м 1.25-5-4 красный  (уп./100 шт) HLT</t>
  </si>
  <si>
    <t>084-13-24</t>
  </si>
  <si>
    <t>Разъем штекерный изолированный РшИ-м 2.5-4 синий (уп./100 шт) HLT</t>
  </si>
  <si>
    <t>084-13-25</t>
  </si>
  <si>
    <t>Разъем штекерный изолированный РшИ-м 5.5-6-4 желтый (уп./100 шт) HLT</t>
  </si>
  <si>
    <t>084-13-043</t>
  </si>
  <si>
    <t>Соединительные наконечники-гильзы ГСИ-Т 1.5 красный (уп./100 шт) HLT</t>
  </si>
  <si>
    <t>084-13-044</t>
  </si>
  <si>
    <t>Соединительные наконечники-гильзы ГСИ-Т 2.5 синий (уп./100 шт) HLT</t>
  </si>
  <si>
    <t>084-13-045</t>
  </si>
  <si>
    <t>Соединительные наконечники-гильзы ГСИ-Т 6.0 желтый (уп./100 шт) HLT</t>
  </si>
  <si>
    <t>Соединительные наконечники-гильзы ГСИ</t>
  </si>
  <si>
    <t>084-13-050</t>
  </si>
  <si>
    <t>Соединительные наконечники-гильзы ГСИ 1.5 красный (уп./100 шт) HLT</t>
  </si>
  <si>
    <t>084-13-051</t>
  </si>
  <si>
    <t>Соединительные наконечники-гильзы ГСИ 2.5 синий (уп./100 шт) HLT</t>
  </si>
  <si>
    <t>084-13-052</t>
  </si>
  <si>
    <t>Соединительные наконечники-гильзы ГСИ 6.0 желтый (уп./100 шт) HLT</t>
  </si>
  <si>
    <t>084-13-053</t>
  </si>
  <si>
    <t>Соединительные наконечники-гильзы ГСИ 10 красный (уп./100 шт) HLT</t>
  </si>
  <si>
    <t>084-13-054</t>
  </si>
  <si>
    <t>Соединительные наконечники-гильзы ГСИ 16 синий (уп./100 шт) HLT</t>
  </si>
  <si>
    <t>084-13-040</t>
  </si>
  <si>
    <t>Термоусаживаемые соединители под пайку ТСПП 1.0 красный  (уп./10 шт) HLT</t>
  </si>
  <si>
    <t>EC000466</t>
  </si>
  <si>
    <t>084-13-041</t>
  </si>
  <si>
    <t>Термоусаживаемые соединители под пайку ТСПП  2.5 синий(уп./10 шт) HLT</t>
  </si>
  <si>
    <t>084-13-042</t>
  </si>
  <si>
    <t>Термоусаживаемые соединители под пайку ТСПП 6.0 желтый (уп./10 шт) HLT</t>
  </si>
  <si>
    <t>084-14-01</t>
  </si>
  <si>
    <t>НкИш 0.5-1.5 красный (уп./100 шт) HLT</t>
  </si>
  <si>
    <t>084-14-02</t>
  </si>
  <si>
    <t>НкИш 1.5-2.5 синий (уп./100 шт) HLT</t>
  </si>
  <si>
    <t>084-14-03</t>
  </si>
  <si>
    <t>НкИш 4.0-6.0 желтый (уп./100 шт) HLT</t>
  </si>
  <si>
    <t>Наконечник плоский штыревой НпИш</t>
  </si>
  <si>
    <t>084-14-10</t>
  </si>
  <si>
    <t>НпИш 0.5-1.5 красный (уп./100 шт) HLT</t>
  </si>
  <si>
    <t>084-14-11</t>
  </si>
  <si>
    <t>НпИш 1.5-2.5 синий (уп./100 шт) HLT</t>
  </si>
  <si>
    <t>084-14-12</t>
  </si>
  <si>
    <t>НпИш 4.0-6.0 желтый (уп./100 шт) HLT</t>
  </si>
  <si>
    <t>084-10-20</t>
  </si>
  <si>
    <t>Наконечник кольцевой НК 0.5-2.5 кольцо 3.2 мм (уп./ 100шт) HLT</t>
  </si>
  <si>
    <t>084-10-21</t>
  </si>
  <si>
    <t>Наконечник кольцевой НК 0.5-0.8 кольцо 3.5 мм (уп./ 100шт) HLT</t>
  </si>
  <si>
    <t>084-10-22</t>
  </si>
  <si>
    <t>Наконечник кольцевой НК 0.5-0.8 кольцо 4.5 мм (уп./ 100шт) HLT</t>
  </si>
  <si>
    <t>084-10-23</t>
  </si>
  <si>
    <t>Наконечник кольцевой НК 0.5-0.8 кольцо 5.2 мм (уп./ 100шт) HLT</t>
  </si>
  <si>
    <t>084-10-24</t>
  </si>
  <si>
    <t>Наконечник кольцевой НК 2.0-2.5 кольцо 5.2 мм (уп./ 100шт) HLT</t>
  </si>
  <si>
    <t>084-10-25</t>
  </si>
  <si>
    <t>Наконечник кольцевой НК 0.5-0.8 кольцо 6.2 мм (уп./ 100шт) HLT</t>
  </si>
  <si>
    <t>084-10-26</t>
  </si>
  <si>
    <t>Наконечник кольцевой НК 1.0-1.5 кольцо 8.2 мм (уп./ 100шт) HLT</t>
  </si>
  <si>
    <t>084-10-27</t>
  </si>
  <si>
    <t>Наконечник кольцевой НК 1.0-1.5 кольцо 10.5 мм (уп./ 100шт) HLT</t>
  </si>
  <si>
    <t>084-23-001</t>
  </si>
  <si>
    <t>Наконечник медный луженый ТМЛ 2.5-4-2.6 (уп./100 шт) HLT</t>
  </si>
  <si>
    <t>EC001050</t>
  </si>
  <si>
    <t>084-23-002</t>
  </si>
  <si>
    <t>Наконечник медный луженый ТМЛ 2.5-5-2.6 (уп./100 шт) HLT</t>
  </si>
  <si>
    <t>084-23-003</t>
  </si>
  <si>
    <t>Наконечник медный луженый ТМЛ 2.5-6-2.6 (уп./100 шт) HLT</t>
  </si>
  <si>
    <t>084-23-004</t>
  </si>
  <si>
    <t>Наконечник медный луженый ТМЛ 4-4-3 (уп./100 шт) HLT</t>
  </si>
  <si>
    <t>084-23-005</t>
  </si>
  <si>
    <t>Наконечник медный луженый ТМЛ 4-5-3 (уп./100 шт) HLT</t>
  </si>
  <si>
    <t>084-23-006</t>
  </si>
  <si>
    <t>Наконечник медный луженый ТМЛ 4-6-3 (уп./100 шт) HLT</t>
  </si>
  <si>
    <t>084-23-007</t>
  </si>
  <si>
    <t>Наконечник медный луженый ТМЛ 6-4-4 (уп./100 шт) HLT</t>
  </si>
  <si>
    <t>084-23-008</t>
  </si>
  <si>
    <t>Наконечник медный луженый ТМЛ 6-5-4 (уп./100 шт) HLT</t>
  </si>
  <si>
    <t>084-23-009</t>
  </si>
  <si>
    <t>Наконечник медный луженый ТМЛ 6-6-4 (уп./100 шт) HLT</t>
  </si>
  <si>
    <t>084-23-011</t>
  </si>
  <si>
    <t>Наконечник медный луженый ТМЛ 10-5-5 (уп./100 шт) HLT</t>
  </si>
  <si>
    <t>084-23-012</t>
  </si>
  <si>
    <t>Наконечник медный луженый ТМЛ 10-6-5 (уп./100 шт) HLT</t>
  </si>
  <si>
    <t>084-23-013</t>
  </si>
  <si>
    <t>Наконечник медный луженый ТМЛ 10-8-5 (уп./100 шт) HLT</t>
  </si>
  <si>
    <t>084-23-014</t>
  </si>
  <si>
    <t>Наконечник медный луженый ТМЛ 16-6-6 (уп./100 шт) HLT</t>
  </si>
  <si>
    <t>084-23-015</t>
  </si>
  <si>
    <t>Наконечник медный луженый ТМЛ 16-8-6 (уп./100 шт) HLT</t>
  </si>
  <si>
    <t>084-23-017</t>
  </si>
  <si>
    <t>Наконечник медный луженый ТМЛ 25-6-7 (уп./100 шт) HLT</t>
  </si>
  <si>
    <t>084-23-018</t>
  </si>
  <si>
    <t>Наконечник медный луженый ТМЛ 25-6-8 (уп./100 шт) HLT</t>
  </si>
  <si>
    <t>084-23-019</t>
  </si>
  <si>
    <t>Наконечник медный луженый ТМЛ 25-8-7 (уп./100 шт) HLT</t>
  </si>
  <si>
    <t>084-23-020</t>
  </si>
  <si>
    <t>Наконечник медный луженый ТМЛ 25-8-8 (уп./100 шт) HLT</t>
  </si>
  <si>
    <t>084-23-022</t>
  </si>
  <si>
    <t>Наконечник медный луженый ТМЛ 25-10-8 (уп./100 шт) HLT</t>
  </si>
  <si>
    <t>084-23-028</t>
  </si>
  <si>
    <t>Наконечник медный луженый ТМЛ 35-8-9 (уп./50 шт) HLT</t>
  </si>
  <si>
    <t>084-23-027</t>
  </si>
  <si>
    <t>Наконечник медный луженый ТМЛ 35-8-10 (уп./50 шт) HLT</t>
  </si>
  <si>
    <t>084-23-024</t>
  </si>
  <si>
    <t>Наконечник медный луженый ТМЛ 35-10-9 (уп./50 шт) HLT</t>
  </si>
  <si>
    <t>084-23-023</t>
  </si>
  <si>
    <t>Наконечник медный луженый ТМЛ 35-10-10 (уп./50 шт) HLT</t>
  </si>
  <si>
    <t>084-23-026</t>
  </si>
  <si>
    <t>Наконечник медный луженый ТМЛ 35-12-9 (уп./50 шт) HLT</t>
  </si>
  <si>
    <t>084-23-025</t>
  </si>
  <si>
    <t>Наконечник медный луженый ТМЛ 35-12-10 (уп./50 шт) HLT</t>
  </si>
  <si>
    <t>084-23-029</t>
  </si>
  <si>
    <t>Наконечник медный луженый ТМЛ 50-8-11 (уп./50 шт) HLT</t>
  </si>
  <si>
    <t>084-23-031</t>
  </si>
  <si>
    <t>Наконечник медный луженый ТМЛ 50-10-11 (уп./20 шт) HLT</t>
  </si>
  <si>
    <t>084-23-033</t>
  </si>
  <si>
    <t>Наконечник медный луженый ТМЛ 50-12-11 (уп./20 шт) HLT</t>
  </si>
  <si>
    <t>084-23-035</t>
  </si>
  <si>
    <t>Наконечник медный луженый ТМЛ 70-10-13 (уп./20 шт) HLT</t>
  </si>
  <si>
    <t>084-23-036</t>
  </si>
  <si>
    <t>Наконечник медный луженый ТМЛ 70-12-13 (уп./20 шт) HLT</t>
  </si>
  <si>
    <t>084-23-037</t>
  </si>
  <si>
    <t>Наконечник медный луженый ТМЛ 95-10-15 (уп./20 шт) HLT</t>
  </si>
  <si>
    <t>084-23-039</t>
  </si>
  <si>
    <t>Наконечник медный луженый ТМЛ 95-12-15 (уп./20 шт) HLT</t>
  </si>
  <si>
    <t>084-23-041</t>
  </si>
  <si>
    <t>Наконечник медный луженый ТМЛ 120-12-17 (уп./20 шт) HLT</t>
  </si>
  <si>
    <t>084-23-043</t>
  </si>
  <si>
    <t>Наконечник медный луженый ТМЛ 120-16-17 (уп./20 шт) HLT</t>
  </si>
  <si>
    <t>084-23-045</t>
  </si>
  <si>
    <t>Наконечник медный луженый ТМЛ 150-12-19 (уп./10 шт) HLT</t>
  </si>
  <si>
    <t>084-23-047</t>
  </si>
  <si>
    <t>Наконечник медный луженый ТМЛ 150-16-19 (уп./10 шт) HLT</t>
  </si>
  <si>
    <t>084-23-049</t>
  </si>
  <si>
    <t>Наконечник медный луженый ТМЛ 185-16-21 (уп./10 шт) HLT</t>
  </si>
  <si>
    <t>084-23-053</t>
  </si>
  <si>
    <t>Наконечник медный луженый ТМЛ 240-16-24 (уп./10 шт) HLT</t>
  </si>
  <si>
    <t>084-23-054</t>
  </si>
  <si>
    <t>Наконечник медный луженый ТМЛ 240-20-24 (уп./10 шт) HLT</t>
  </si>
  <si>
    <t>084-23-055</t>
  </si>
  <si>
    <t>Наконечник медный луженый ТМЛ 300-16-27 (уп./10 шт) HLT</t>
  </si>
  <si>
    <t>084-24-001</t>
  </si>
  <si>
    <t>Наконечники кабельные медные ТМ 2,5-4-2,6 (уп./100 шт.) HLT</t>
  </si>
  <si>
    <t>EC001051</t>
  </si>
  <si>
    <t>084-24-002</t>
  </si>
  <si>
    <t>Наконечники кабельные медные ТМ 2,5-5-2,6 (уп./100 шт.) HLT</t>
  </si>
  <si>
    <t>084-24-003</t>
  </si>
  <si>
    <t>Наконечники кабельные медные ТМ 2,5-6-2,6 (уп./100 шт.) HLT</t>
  </si>
  <si>
    <t>084-24-004</t>
  </si>
  <si>
    <t>Наконечники кабельные медные ТМ 4-5-3 (уп./100 шт.) HLT</t>
  </si>
  <si>
    <t>084-24-005</t>
  </si>
  <si>
    <t>Наконечники кабельные медные ТМ 4-6-3 (уп./100 шт.) HLT</t>
  </si>
  <si>
    <t>084-24-006</t>
  </si>
  <si>
    <t>Наконечники кабельные медные ТМ 6-5-4 (уп./100 шт.) HLT</t>
  </si>
  <si>
    <t>084-24-007</t>
  </si>
  <si>
    <t>Наконечники кабельные медные ТМ 6-6-4 (уп./100 шт.) HLT</t>
  </si>
  <si>
    <t>084-24-008</t>
  </si>
  <si>
    <t>Наконечники кабельные медные ТМ 10-5-5 (уп./100 шт.) HLT</t>
  </si>
  <si>
    <t>084-24-009</t>
  </si>
  <si>
    <t>Наконечники кабельные медные ТМ 10-6-5 (уп./100 шт.) HLT</t>
  </si>
  <si>
    <t>084-24-010</t>
  </si>
  <si>
    <t>Наконечники кабельные медные ТМ 10-8-5 (уп./100 шт.) HLT</t>
  </si>
  <si>
    <t>084-24-011</t>
  </si>
  <si>
    <t>Наконечники кабельные медные ТМ 16-6-6 (уп./100 шт.) HLT</t>
  </si>
  <si>
    <t>084-24-012</t>
  </si>
  <si>
    <t>Наконечники кабельные медные ТМ 16-8-6 (уп./100 шт.) HLT</t>
  </si>
  <si>
    <t>084-24-013</t>
  </si>
  <si>
    <t>Наконечники кабельные медные ТМ 25-6-7 (уп./100 шт.) HLT</t>
  </si>
  <si>
    <t>084-24-014</t>
  </si>
  <si>
    <t>Наконечники кабельные медные ТМ 25-8-7 (уп./100 шт.) HLT</t>
  </si>
  <si>
    <t>084-24-016</t>
  </si>
  <si>
    <t>Наконечники кабельные медные ТМ 35-8-9 (уп./50 шт.) HLT</t>
  </si>
  <si>
    <t>084-24-017</t>
  </si>
  <si>
    <t>Наконечники кабельные медные ТМ 35-10-9 (уп./50 шт.) HLT</t>
  </si>
  <si>
    <t>084-24-018</t>
  </si>
  <si>
    <t>Наконечники кабельные медные ТМ 35-12-9 (уп./50 шт.) HLT</t>
  </si>
  <si>
    <t>084-24-022</t>
  </si>
  <si>
    <t>Наконечники кабельные медные ТМ 50-8-11 (уп./50 шт.) HLT</t>
  </si>
  <si>
    <t>084-24-023</t>
  </si>
  <si>
    <t>Наконечники кабельные медные ТМ 50-10-11 (уп./50 шт.) HLT</t>
  </si>
  <si>
    <t>084-24-024</t>
  </si>
  <si>
    <t>Наконечники кабельные медные ТМ 50-12-11 (уп./50 шт.) HLT</t>
  </si>
  <si>
    <t>084-24-025</t>
  </si>
  <si>
    <t>Наконечники кабельные медные ТМ 70-10-13 (уп./25 шт.) HLT</t>
  </si>
  <si>
    <t>084-24-026</t>
  </si>
  <si>
    <t>Наконечники кабельные медные ТМ 70-12-13 (уп./25 шт.) HLT</t>
  </si>
  <si>
    <t>084-24-027</t>
  </si>
  <si>
    <t>Наконечники кабельные медные ТМ 95-10-15 (уп./25 шт.) HLT</t>
  </si>
  <si>
    <t>084-24-028</t>
  </si>
  <si>
    <t>Наконечники кабельные медные ТМ 95-12-15 (уп./25 шт.) HLT</t>
  </si>
  <si>
    <t>084-24-031</t>
  </si>
  <si>
    <t>Наконечники кабельные медные ТМ 120-12-17 (уп./10 шт.) HLT</t>
  </si>
  <si>
    <t>084-24-033</t>
  </si>
  <si>
    <t>Наконечники кабельные медные ТМ 120-16-17 (уп./10 шт.) HLT</t>
  </si>
  <si>
    <t>084-24-035</t>
  </si>
  <si>
    <t>Наконечники кабельные медные ТМ 150-12-19 (уп./10 шт.) HLT</t>
  </si>
  <si>
    <t>084-24-037</t>
  </si>
  <si>
    <t>Наконечники кабельные медные ТМ 150-16-19 (уп./10 шт.) HLT</t>
  </si>
  <si>
    <t>084-24-039</t>
  </si>
  <si>
    <t>Наконечники кабельные медные ТМ 185-16-21 (уп./10 шт.) HLT</t>
  </si>
  <si>
    <t>084-24-040</t>
  </si>
  <si>
    <t>Наконечники кабельные медные ТМ 185-20-21 (уп./10 шт.) HLT</t>
  </si>
  <si>
    <t>084-24-042</t>
  </si>
  <si>
    <t>Наконечники кабельные медные ТМ 240-16-24 (уп./5 шт.) HLT</t>
  </si>
  <si>
    <t>084-24-044</t>
  </si>
  <si>
    <t>Наконечники кабельные медные ТМ 240-20-24 (уп./5 шт.) HLT</t>
  </si>
  <si>
    <t>084-24-045</t>
  </si>
  <si>
    <t>Наконечники кабельные медные ТМ 300-16-27 (уп./5 шт.) HLT</t>
  </si>
  <si>
    <t>084-21-001</t>
  </si>
  <si>
    <t>Гильзы медные луженые ГМЛ 2.5-2.6 медная луженая по ГОСТ HLT</t>
  </si>
  <si>
    <t>EC001060</t>
  </si>
  <si>
    <t>084-21-002</t>
  </si>
  <si>
    <t>Гильзы медные луженые ГМЛ 4-3 медная луженая по ГОСТ HLT</t>
  </si>
  <si>
    <t>084-21-003</t>
  </si>
  <si>
    <t>Гильзы медные луженые ГМЛ 6-4 медная луженая по ГОСТ HLT</t>
  </si>
  <si>
    <t>084-21-004</t>
  </si>
  <si>
    <t>Гильзы медные луженые ГМЛ 10-5 медная луженая по ГОСТ HLT</t>
  </si>
  <si>
    <t>084-21-005</t>
  </si>
  <si>
    <t>Гильзы медные луженые ГМЛ 16-6 медная луженая по ГОСТ HLT</t>
  </si>
  <si>
    <t>084-21-006</t>
  </si>
  <si>
    <t>Гильзы медные луженые ГМЛ 25-8 медная луженая по ГОСТ HLT</t>
  </si>
  <si>
    <t>084-21-007</t>
  </si>
  <si>
    <t>Гильзы медные луженые ГМЛ 35-9 медная луженая по ГОСТ HLT</t>
  </si>
  <si>
    <t>084-21-008</t>
  </si>
  <si>
    <t>Гильзы медные луженые ГМЛ 50-11 медная луженая по ГОСТ HLT</t>
  </si>
  <si>
    <t>084-21-009</t>
  </si>
  <si>
    <t>Гильзы медные луженые ГМЛ 70-13 медная луженая по ГОСТ HLT</t>
  </si>
  <si>
    <t>084-21-010</t>
  </si>
  <si>
    <t>Гильзы медные луженые ГМЛ 95-15 медная луженая по ГОСТ HLT</t>
  </si>
  <si>
    <t>084-21-011</t>
  </si>
  <si>
    <t>Гильзы медные луженые ГМЛ 120-17 медная луженая по ГОСТ HLT</t>
  </si>
  <si>
    <t>084-21-012</t>
  </si>
  <si>
    <t>Гильзы медные луженые ГМЛ 150-19 медная луженая по ГОСТ HLT</t>
  </si>
  <si>
    <t>084-21-013</t>
  </si>
  <si>
    <t>Гильзы медные луженые ГМЛ 185-21 медная луженая по ГОСТ HLT</t>
  </si>
  <si>
    <t>084-21-014</t>
  </si>
  <si>
    <t>Гильзы медные луженые ГМЛ 240-24 медная луженая по ГОСТ HLT</t>
  </si>
  <si>
    <t>084-23-100</t>
  </si>
  <si>
    <t>Наконечник медный луженый ТМЛ 10-6-5 (90°) HLT</t>
  </si>
  <si>
    <t>084-23-101</t>
  </si>
  <si>
    <t>Наконечник медный луженый ТМЛ 16-8-6 (90°) HLT</t>
  </si>
  <si>
    <t>084-23-102</t>
  </si>
  <si>
    <t>Наконечник медный луженый ТМЛ 25-8-8 (90°) HLT</t>
  </si>
  <si>
    <t>084-23-103</t>
  </si>
  <si>
    <t>Наконечник медный луженый ТМЛ 35-10-9 (90°) HLT</t>
  </si>
  <si>
    <t>084-23-104</t>
  </si>
  <si>
    <t>Наконечник медный луженый ТМЛ 50-8-11 (90°) HLT</t>
  </si>
  <si>
    <t>084-23-105</t>
  </si>
  <si>
    <t>Наконечник медный луженый ТМЛ 50-10-11 (90°) HLT</t>
  </si>
  <si>
    <t>084-23-106</t>
  </si>
  <si>
    <t>Наконечник медный луженый ТМЛ 70-10-13 (90°) HLT</t>
  </si>
  <si>
    <t>084-20-001</t>
  </si>
  <si>
    <t>Пресс-клещи ПК-103 ( КИЗ 0.25-6.0мм2) HLT</t>
  </si>
  <si>
    <t>EC000168</t>
  </si>
  <si>
    <t>084-20-002</t>
  </si>
  <si>
    <r>
      <rPr>
        <sz val="8"/>
        <rFont val="Times New Roman"/>
        <charset val="204"/>
      </rPr>
      <t>Пресс-клещи ПК-05H (НШВ 8.1/6.5/5.4/2.6/1.72мм2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</si>
  <si>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084-20-003</t>
  </si>
  <si>
    <r>
      <rPr>
        <sz val="8"/>
        <rFont val="Times New Roman"/>
        <charset val="204"/>
      </rPr>
      <t>Пресс-клещи ПК-30J (НКИ, НВИ, РПИ-п/м, РшИп/РшИм, Рппи-М, ГСИ, 0.5-6.0мм2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</si>
  <si>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084-20-004</t>
  </si>
  <si>
    <r>
      <rPr>
        <sz val="8"/>
        <rFont val="Times New Roman"/>
        <charset val="204"/>
      </rPr>
      <t>Пресс-клещи ПК-40J (НКИ, НВИ, РПИ-п/м, РшИп/РшИм, Рппи-М, ГСИ, 0.25-6.0мм2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</si>
  <si>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084-20-005</t>
  </si>
  <si>
    <r>
      <rPr>
        <sz val="8"/>
        <rFont val="Times New Roman"/>
        <charset val="204"/>
      </rPr>
      <t xml:space="preserve">Пресс-клещи ПК-125 (НКИ-Т,НВИ-Т,НКИ-Н,НВИ-Н,Рпи-п-Т,ГСИ-Т, ГСИ-Т 0.5-6.0мм2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</si>
  <si>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084-20-006</t>
  </si>
  <si>
    <r>
      <rPr>
        <sz val="8"/>
        <rFont val="Times New Roman"/>
        <charset val="204"/>
      </rPr>
      <t xml:space="preserve">Пресс-клещи ПК-40B (НК,  РП-М, ГС, РП-П(л), РП-М(л) 0.5-10мм2 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HLT</t>
    </r>
  </si>
  <si>
    <t>084-20-007</t>
  </si>
  <si>
    <r>
      <rPr>
        <sz val="8"/>
        <rFont val="Times New Roman"/>
        <charset val="204"/>
      </rPr>
      <t>Пресс-клещи ПК-07FL (РФИ-М(н) 0.75-1.5мм2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</si>
  <si>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084-20-008</t>
  </si>
  <si>
    <r>
      <rPr>
        <sz val="8"/>
        <rFont val="Times New Roman"/>
        <charset val="204"/>
      </rPr>
      <t xml:space="preserve">Пресс-клещи ПК-10WF (Ншви (Е) 0.25-10мм2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</si>
  <si>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084-20-009</t>
  </si>
  <si>
    <r>
      <rPr>
        <sz val="8"/>
        <rFont val="Times New Roman"/>
        <charset val="204"/>
      </rPr>
      <t>Пресс-клещи ПК-35WF (Ншви (Е) 6.0-35мм2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</si>
  <si>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084-20-010</t>
  </si>
  <si>
    <r>
      <rPr>
        <sz val="8"/>
        <rFont val="Times New Roman"/>
        <charset val="204"/>
      </rPr>
      <t xml:space="preserve">Пресс-клещи ПК-2546B (MC4 2.5/4.0/6.0мм2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</si>
  <si>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084-20-100</t>
  </si>
  <si>
    <t>Пресс-клещи ПКВ8 6-4 (0.25-6.0мм2 E/Ншви.НШВ.Ншви2)  Квадратная опрессовка HLT</t>
  </si>
  <si>
    <t>084-20-101</t>
  </si>
  <si>
    <t>Пресс-клещи ПКВ8 6-6 (0.25-6.0мм2 E/Ншви.НШВ.Ншви2) Шестигранник HLT</t>
  </si>
  <si>
    <t>084-20-102</t>
  </si>
  <si>
    <t>Пресс-клещи ПКВ16-4 (0.08-16мм2 E/Ншви.НШВ.Ншви2) Квадратная опрессовка HLT</t>
  </si>
  <si>
    <t>084-20-103</t>
  </si>
  <si>
    <t>Пресс-клещи ПКВ16-6 (0.08-16мм2 E/Ншви.НШВ.Ншви2) Шестигранник HLT</t>
  </si>
  <si>
    <t>084-20-104</t>
  </si>
  <si>
    <t>Пресс-клещи ПКВ10-4 (0.25-10мм2 E/Ншви.НШВ.Ншви2) Шестигранник HLT</t>
  </si>
  <si>
    <t>084-20-105</t>
  </si>
  <si>
    <t>Пресс-клещи ПКВ10-6 (0.25-10мм2 E/Ншви.НШВ.Ншви2) Шестигранник HLT</t>
  </si>
  <si>
    <t>083-03-01</t>
  </si>
  <si>
    <t>Вилка 013 2Р+РЕ 16А 230В IP44 HLT</t>
  </si>
  <si>
    <t>EC000140</t>
  </si>
  <si>
    <t>083-03-02</t>
  </si>
  <si>
    <t>Вилка 014 3Р+РЕ 16А 230В IP44 HLT</t>
  </si>
  <si>
    <t>4670042791417</t>
  </si>
  <si>
    <t>083-03-03</t>
  </si>
  <si>
    <t>Вилка 015 3Р+РЕ+N 16А 230В IP44 HLT</t>
  </si>
  <si>
    <t>4670042791424</t>
  </si>
  <si>
    <t>083-03-04</t>
  </si>
  <si>
    <t>Вилка 023 2Р+РЕ 32А 230В IP44 HLT</t>
  </si>
  <si>
    <t>4670042791431</t>
  </si>
  <si>
    <t>083-03-05</t>
  </si>
  <si>
    <t>Вилка 024 3Р+РЕ 32А 380В IP44 HLT</t>
  </si>
  <si>
    <t>4670042791448</t>
  </si>
  <si>
    <t>083-03-06</t>
  </si>
  <si>
    <t>Вилка 025 3Р+РЕ+N 32А 380В IP44 HLT</t>
  </si>
  <si>
    <t>4670042791455</t>
  </si>
  <si>
    <t>083-03-07</t>
  </si>
  <si>
    <t>Вилка 033 2Р+РЕ 63А 230В IP54 HLT</t>
  </si>
  <si>
    <t>4670042791462</t>
  </si>
  <si>
    <t>083-03-08</t>
  </si>
  <si>
    <t>Вилка 034 3Р+РЕ 63А 380В IP54 HLT</t>
  </si>
  <si>
    <t>4670042791479</t>
  </si>
  <si>
    <t>083-03-09</t>
  </si>
  <si>
    <t>Вилка 035 3Р+РЕ+N 63А 380В IP54 HLT</t>
  </si>
  <si>
    <t>4670042791486</t>
  </si>
  <si>
    <t>083-03-10</t>
  </si>
  <si>
    <t>Вилка 045 3Р+РЕ+N 125А 380В IP54 HLT</t>
  </si>
  <si>
    <t>4670042791493</t>
  </si>
  <si>
    <t>083-03-11</t>
  </si>
  <si>
    <t>Розетка 113 стационарная 2Р+РЕ 16А 230В IP44 HLT</t>
  </si>
  <si>
    <t>EC001321</t>
  </si>
  <si>
    <t>4670042791509</t>
  </si>
  <si>
    <t>083-03-12</t>
  </si>
  <si>
    <t>Розетка 114 стационарная 3Р+РЕ 16А 380В IP44 HLT</t>
  </si>
  <si>
    <t>4670042791516</t>
  </si>
  <si>
    <t>083-03-13</t>
  </si>
  <si>
    <t>Розетка 115 стационарная 3Р+РЕ+N 16А 380В IP44 HLT</t>
  </si>
  <si>
    <t>4670042791523</t>
  </si>
  <si>
    <t>083-03-14</t>
  </si>
  <si>
    <t>Розетка 123 стационарная 2Р+РЕ 32А 230В IP44 HLT</t>
  </si>
  <si>
    <t>4670042791530</t>
  </si>
  <si>
    <t>083-03-15</t>
  </si>
  <si>
    <t>Розетка 124 стационарная 3Р+РЕ 32А 380В IP44 HLT</t>
  </si>
  <si>
    <t>4670042791547</t>
  </si>
  <si>
    <t>083-03-16</t>
  </si>
  <si>
    <t>Розетка 125 стационарная 3Р+РЕ+N 32А 380В IP44 HLT</t>
  </si>
  <si>
    <t>4670042791554</t>
  </si>
  <si>
    <t>083-03-17</t>
  </si>
  <si>
    <t>Розетка 133 стационарная 2Р+РЕ 63А 230В IP54 HLT</t>
  </si>
  <si>
    <t>4670042791561</t>
  </si>
  <si>
    <t>083-03-18</t>
  </si>
  <si>
    <t>Розетка 134 стационарная 3Р+РЕ 63А 380В IP54 HLT</t>
  </si>
  <si>
    <t>4670042791578</t>
  </si>
  <si>
    <t>083-03-19</t>
  </si>
  <si>
    <t>Розетка 135 стационарная 3Р+РЕ+N 63А 380В IP54 HLT</t>
  </si>
  <si>
    <t>4670042791585</t>
  </si>
  <si>
    <t>083-03-20</t>
  </si>
  <si>
    <t>Розетка 145 стационарная 3Р+РЕ+N 125А 380В IP54 HLT</t>
  </si>
  <si>
    <t>4670042791592</t>
  </si>
  <si>
    <t>083-03-21</t>
  </si>
  <si>
    <t>Розетка 213 переносная 2Р+РЕ 16А 230В IP44 HLT</t>
  </si>
  <si>
    <t>EC001320</t>
  </si>
  <si>
    <t>4670042791608</t>
  </si>
  <si>
    <t>083-03-22</t>
  </si>
  <si>
    <t>Розетка 214 переносная 3Р+РЕ 16А 380В IP44 HLT</t>
  </si>
  <si>
    <t>4670042791615</t>
  </si>
  <si>
    <t>083-03-23</t>
  </si>
  <si>
    <t>Розетка 215 переносная 3Р+РЕ+N 16А 380В IP44 HLT</t>
  </si>
  <si>
    <t>4670042791622</t>
  </si>
  <si>
    <t>083-03-24</t>
  </si>
  <si>
    <t>Розетка 223 переносная 2Р+РЕ 32А 230В IP44 HLT</t>
  </si>
  <si>
    <t>4670042791639</t>
  </si>
  <si>
    <t>083-03-25</t>
  </si>
  <si>
    <t>Розетка 224 переносная 3Р+РЕ 32А 380В IP44 HLT</t>
  </si>
  <si>
    <t>4670042791646</t>
  </si>
  <si>
    <t>083-03-26</t>
  </si>
  <si>
    <t>Розетка 225 переносная 3Р+РЕ+N 32А 380В IP44 HLT</t>
  </si>
  <si>
    <t>4670042791653</t>
  </si>
  <si>
    <t>083-03-27</t>
  </si>
  <si>
    <t>Розетка 233 переносная 2Р+РЕ 63А 230В IP54 HLT</t>
  </si>
  <si>
    <t>4670042791660</t>
  </si>
  <si>
    <t>083-03-28</t>
  </si>
  <si>
    <t>Розетка 234 переносная 3Р+РЕ 63А 380В IP54 HLT</t>
  </si>
  <si>
    <t>4670042791677</t>
  </si>
  <si>
    <t>083-03-29</t>
  </si>
  <si>
    <t>Розетка 235 переносная 3Р+РЕ+N 63А 380В IP54 HLT</t>
  </si>
  <si>
    <t>4670042791684</t>
  </si>
  <si>
    <t>083-03-30</t>
  </si>
  <si>
    <t>Розетка 413 скрытая 2Р+РЕ 16А 230В IP44 HLT</t>
  </si>
  <si>
    <t>EC001317</t>
  </si>
  <si>
    <t>4670042791691</t>
  </si>
  <si>
    <t>083-03-31</t>
  </si>
  <si>
    <t>Розетка 414 скрытая 3Р+РЕ 16А 380В IP44 HLT</t>
  </si>
  <si>
    <t>4670042791707</t>
  </si>
  <si>
    <t>083-03-32</t>
  </si>
  <si>
    <t>Розетка 415 скрытая 3Р+РЕ+N 16А 380В IP44 HLT</t>
  </si>
  <si>
    <t>4670042791714</t>
  </si>
  <si>
    <t>083-03-33</t>
  </si>
  <si>
    <t>Розетка 423 скрытая 2Р+РЕ 32А 230В IP44 HLT</t>
  </si>
  <si>
    <t>4670042791721</t>
  </si>
  <si>
    <t>083-03-34</t>
  </si>
  <si>
    <t>Розетка 424 скрытая 3Р+РЕ 32А 380В IP44 HLT</t>
  </si>
  <si>
    <t>4670042791738</t>
  </si>
  <si>
    <t>083-03-35</t>
  </si>
  <si>
    <t>Розетка 425 скрытая 3Р+РЕ+N 32А 380В IP44 HLT</t>
  </si>
  <si>
    <t>4670042791745</t>
  </si>
  <si>
    <t>083-03-40</t>
  </si>
  <si>
    <t>Вилка 513 стационарная 2Р+РЕ 16А 230В IP44 HLT</t>
  </si>
  <si>
    <t>EC001319</t>
  </si>
  <si>
    <t>4670042791752</t>
  </si>
  <si>
    <t>083-03-41</t>
  </si>
  <si>
    <t>Вилка 514 стационарная 3Р+РЕ 16А 380В IP44 HLT</t>
  </si>
  <si>
    <t>4670042791769</t>
  </si>
  <si>
    <t>083-03-42</t>
  </si>
  <si>
    <t>Вилка 515 стационарная 3Р+РЕ+N 16А 380В IP44 HLT</t>
  </si>
  <si>
    <t>4670042791776</t>
  </si>
  <si>
    <t>083-03-43</t>
  </si>
  <si>
    <t>Вилка 523 стационарная 2Р+РЕ 32А 230В IP44 HLT</t>
  </si>
  <si>
    <t>4670042791783</t>
  </si>
  <si>
    <t>083-03-44</t>
  </si>
  <si>
    <t>Вилка 524 стационарная 3Р+РЕ 32А 380В IP44 HLT</t>
  </si>
  <si>
    <t>4670042791790</t>
  </si>
  <si>
    <t>083-03-45</t>
  </si>
  <si>
    <t>Вилка 525 стационарная 3Р+РЕ+N 32А 380В IP44 HLT</t>
  </si>
  <si>
    <t>4670042791806</t>
  </si>
  <si>
    <t>Вилка панельная для скрытой установки</t>
  </si>
  <si>
    <t>083-03-61</t>
  </si>
  <si>
    <t>613 Вилка панельная для скрытой установки 2Р+РЕ 16А 230В IP44 HLT</t>
  </si>
  <si>
    <t>083-03-62</t>
  </si>
  <si>
    <t>614 Вилка панельная для скрытой установки 3Р+РЕ 16А 380В IP44 HLT</t>
  </si>
  <si>
    <t>4670042791820</t>
  </si>
  <si>
    <t>083-03-63</t>
  </si>
  <si>
    <t>615 Вилка панельная для скрытой установки 3Р+РЕ+N 16А 380В IP44 HLT</t>
  </si>
  <si>
    <t>4670042791837</t>
  </si>
  <si>
    <t>083-03-64</t>
  </si>
  <si>
    <t>623 Вилка панельная для скрытой установки 2Р+РЕ 32А 230В IP44 HLT</t>
  </si>
  <si>
    <t>4670042791844</t>
  </si>
  <si>
    <t>083-03-65</t>
  </si>
  <si>
    <t>624 Вилка панельная для скрытой установки 3Р+РЕ 32А 380В IP44 HLT</t>
  </si>
  <si>
    <t>4670042791851</t>
  </si>
  <si>
    <t>083-03-66</t>
  </si>
  <si>
    <t>625 Вилка панельная для скрытой установки 3Р+РЕ+N 32А 380В IP44 HLT</t>
  </si>
  <si>
    <t>4670042791868</t>
  </si>
  <si>
    <t>083-03-60</t>
  </si>
  <si>
    <t>Розетка панельная РП10-3 скрытая с крышкой IP44 16А 2Р+РЕ 220В  HLT</t>
  </si>
  <si>
    <t>4670042791875</t>
  </si>
  <si>
    <t>083-03-67</t>
  </si>
  <si>
    <t>Розетка двухлучевая 1012 2Р+РЕ 16А 220В IP44 HLT</t>
  </si>
  <si>
    <t>083-03-68</t>
  </si>
  <si>
    <t>Розетка двухлучевая 1012-214 3Р+РЕ 16А 380В IP44 HLT</t>
  </si>
  <si>
    <t>083-03-69</t>
  </si>
  <si>
    <t>Розетка трехлучевая 1013 2Р+РЕ 16А 220В IP44 HLT</t>
  </si>
  <si>
    <t>083-03-70</t>
  </si>
  <si>
    <t>Розетка трехлучевая 1013-214 3Р+РЕ 16А 380В IP44 HLT</t>
  </si>
  <si>
    <t>083-04-01</t>
  </si>
  <si>
    <t>Вилка кабельная 0132 16А 2Р+РЕ 220В-250B IP67 HLT</t>
  </si>
  <si>
    <t>4630076441832</t>
  </si>
  <si>
    <t>083-04-02</t>
  </si>
  <si>
    <t>Вилка кабельная 0142 16А 3Р+РЕ 380В -415B IP67 HLT</t>
  </si>
  <si>
    <t>4630076441849</t>
  </si>
  <si>
    <t>083-04-09</t>
  </si>
  <si>
    <t>Вилка кабельная 0152 16А 3Р+РЕ+N 380В -415B IP67 HLT</t>
  </si>
  <si>
    <t>083-04-03</t>
  </si>
  <si>
    <t>Вилка кабельная 0242 32А 3Р+РЕ 380В-415B IP67 HLT</t>
  </si>
  <si>
    <t>4630076441856</t>
  </si>
  <si>
    <t>083-04-04</t>
  </si>
  <si>
    <t>Вилка кабельная 0252 32А 3Р+РЕ+N 220В-415B IP67 HLT</t>
  </si>
  <si>
    <t>4630076441863</t>
  </si>
  <si>
    <t>083-04-05</t>
  </si>
  <si>
    <t>Вилка кабельная 0342 63А 3Р+РЕ 220В-250B IP67 HLT</t>
  </si>
  <si>
    <t>4630076441870</t>
  </si>
  <si>
    <t>083-04-06</t>
  </si>
  <si>
    <t>Вилка кабельная 0352 63А 3Р+РЕ+N 220В-415B IP67 HLT</t>
  </si>
  <si>
    <t>4630076441887</t>
  </si>
  <si>
    <t>083-04-07</t>
  </si>
  <si>
    <t>Вилка кабельная 0442 125А 3Р+РЕ 380В-415B IP67 HLT</t>
  </si>
  <si>
    <t>083-04-08</t>
  </si>
  <si>
    <t>Вилка кабельная 0452 125А 3Р+РЕ+N 220В-415B IP67 HLT</t>
  </si>
  <si>
    <t>4630076441900</t>
  </si>
  <si>
    <t>083-04-10</t>
  </si>
  <si>
    <t>Розетка наружной установки 1132 16А 2Р+РЕ 220В-250B IP67 HLT</t>
  </si>
  <si>
    <t>4630076442051</t>
  </si>
  <si>
    <t>083-04-11</t>
  </si>
  <si>
    <t>Розетка наружной установки 1142 16А 3Р+РЕ 380В -415B IP67 HLT</t>
  </si>
  <si>
    <t>4630076442068</t>
  </si>
  <si>
    <t>083-04-19</t>
  </si>
  <si>
    <t>Розетка наружной установки 1152 16А 3Р+РЕ+N 380В -415B IP67 HLT</t>
  </si>
  <si>
    <t>083-04-12</t>
  </si>
  <si>
    <t>Розетка наружной установки 1242 32А 3Р+РЕ 380В -415B IP67 HLT</t>
  </si>
  <si>
    <t>4630076442075</t>
  </si>
  <si>
    <t>083-04-13</t>
  </si>
  <si>
    <t>Розетка наружной установки 1252 32А 3Р+РЕ+N 220В -415B IP67 HLT</t>
  </si>
  <si>
    <t>4630076442082</t>
  </si>
  <si>
    <t>083-04-14</t>
  </si>
  <si>
    <t>Розетка наружной установки 1342 63А 3Р+РЕ 220В-250B IP67 HLT</t>
  </si>
  <si>
    <t>4630076442099</t>
  </si>
  <si>
    <t>083-04-15</t>
  </si>
  <si>
    <t>Розетка наружной установки 1352 63А 3Р+РЕ+N 220В-415B IP67 HLT</t>
  </si>
  <si>
    <t>4630076442105</t>
  </si>
  <si>
    <t>083-04-16</t>
  </si>
  <si>
    <t>Розетка наружной установки 1442 125А 3Р+РЕ 380В -415B IP67 HLT</t>
  </si>
  <si>
    <t>4630076442112</t>
  </si>
  <si>
    <t>083-04-17</t>
  </si>
  <si>
    <t>Розетка наружной установки 1452 125А 3Р+РЕ+N 220В -415B IP67 HLT</t>
  </si>
  <si>
    <t>4630076442129</t>
  </si>
  <si>
    <t>083-04-20</t>
  </si>
  <si>
    <t>Розетка переносная 2132 16А 2Р+РЕ 220В-250B IP67 HLT</t>
  </si>
  <si>
    <t>4630076442136</t>
  </si>
  <si>
    <t>083-04-21</t>
  </si>
  <si>
    <t>Розетка переносная 2142 16А 3Р+РЕ 380В -415B IP67 HLT</t>
  </si>
  <si>
    <t>4630076442143</t>
  </si>
  <si>
    <t>083-04-22</t>
  </si>
  <si>
    <t>Розетка переносная 2242 32А 3Р+РE 380В -415B IP67 HLT</t>
  </si>
  <si>
    <t>4630076442150</t>
  </si>
  <si>
    <t>083-04-23</t>
  </si>
  <si>
    <t>Розетка переносная 2252 32А 3Р+РЕ+N 220В -415B IP67 HLT</t>
  </si>
  <si>
    <t>4630076442167</t>
  </si>
  <si>
    <t>083-04-24</t>
  </si>
  <si>
    <t>Розетка кабельная 2342 63А 3Р+РЕ 220В-250B IP67 HLT</t>
  </si>
  <si>
    <t>4630076442174</t>
  </si>
  <si>
    <t>083-04-25</t>
  </si>
  <si>
    <t>Розетка кабельная 2352 63А 3Р+РЕ+N 220В-415B IP67 HLT</t>
  </si>
  <si>
    <t>4630076442181</t>
  </si>
  <si>
    <t>083-04-26</t>
  </si>
  <si>
    <t>Розетка кабельная 2442 125А 3Р+РЕ 380В-415B IP67 HLT</t>
  </si>
  <si>
    <t>4630076442198</t>
  </si>
  <si>
    <t>083-04-27</t>
  </si>
  <si>
    <t>Розетка кабельная 2452 125А 3Р+РЕ+N 220В-415B IP67 HLT</t>
  </si>
  <si>
    <t>4630076442204</t>
  </si>
  <si>
    <t>083-04-028</t>
  </si>
  <si>
    <t>Розетка скрытая 4132 2Р+РЕ 16А 220В-250B IP67 HLT</t>
  </si>
  <si>
    <t>4630076441993</t>
  </si>
  <si>
    <t>083-04-029</t>
  </si>
  <si>
    <t>Розетка скрытая 4142 3Р+РЕ 16А 380В-415B IP67 HLT</t>
  </si>
  <si>
    <t>4630076442006</t>
  </si>
  <si>
    <t>083-04-030</t>
  </si>
  <si>
    <t>Розетка скрытая 4152 3Р+РЕ+N 16А 220В-415B IP67 HLT</t>
  </si>
  <si>
    <t>4630076442013</t>
  </si>
  <si>
    <t>083-04-031</t>
  </si>
  <si>
    <t>Розетка скрытая 4232 2Р+РЕ 32А 220В-250B IP67 HLT</t>
  </si>
  <si>
    <t>4630076442020</t>
  </si>
  <si>
    <t>083-04-032</t>
  </si>
  <si>
    <t>Розетка скрытая 4242 3Р+РЕ 32А 380В-415B IP67 HLT</t>
  </si>
  <si>
    <t>4630076442037</t>
  </si>
  <si>
    <t>083-04-033</t>
  </si>
  <si>
    <t>Розетка скрытая 4252 3Р+РЕ+N 32А 220В-415B IP67 HLT</t>
  </si>
  <si>
    <t>4630076442044</t>
  </si>
  <si>
    <t>083-05-01</t>
  </si>
  <si>
    <t>Вилка прямая каучук 2Р+РЕ 16А 250В IP44 HLT</t>
  </si>
  <si>
    <t>EC000242</t>
  </si>
  <si>
    <t>083-05-07</t>
  </si>
  <si>
    <t>Вилка угловая каучуковая с ушком 2Р+РЕ 16А 250В IP44 HLT</t>
  </si>
  <si>
    <t>083-05-02</t>
  </si>
  <si>
    <t>Розетка переносная с заглушкой каучук 2Р+РЕ 16А 250В IP44 HLT</t>
  </si>
  <si>
    <t>EC001327</t>
  </si>
  <si>
    <t>4670042791899</t>
  </si>
  <si>
    <t>083-05-03</t>
  </si>
  <si>
    <t>Розетка настенная с заглушкой каучук 2Р+РЕ 16А 250В IP44 HLT</t>
  </si>
  <si>
    <t>EC000125</t>
  </si>
  <si>
    <t>083-05-04</t>
  </si>
  <si>
    <t>Розетка трехместная с заглушками каучук 2Р+РЕ 16А 250В IP44 HLT</t>
  </si>
  <si>
    <t>083-05-05</t>
  </si>
  <si>
    <t>Розетка двухместная с заглушками каучук 2Р+РЕ 16А 220В IP44 HLT</t>
  </si>
  <si>
    <t>4670042791929</t>
  </si>
  <si>
    <t>083-05-06</t>
  </si>
  <si>
    <t>Розетка четырехместная с заглушками каучук 2Р+РЕ 16А 220В IP44 HLT</t>
  </si>
  <si>
    <t>4670042791936</t>
  </si>
  <si>
    <t>083-13-001</t>
  </si>
  <si>
    <t>Розетка на дин-рейку РД-316 16A IP20 HLT</t>
  </si>
  <si>
    <t>EC001663</t>
  </si>
  <si>
    <t>083-13-002</t>
  </si>
  <si>
    <t>Розетка на дин-рейку РД-316 16A (LED) HLT</t>
  </si>
  <si>
    <t>083-13-003</t>
  </si>
  <si>
    <t>Розетка на дин-рейку РД-316 16A (с защитной крышкой) HLT</t>
  </si>
  <si>
    <t>Светильник внутреннего освещения шкафов СВОШ</t>
  </si>
  <si>
    <t>085-02-001</t>
  </si>
  <si>
    <t>Светильник внутреннего освещения шкафов  СВОШ-1 40Вт 220В HLT</t>
  </si>
  <si>
    <t>EC000321</t>
  </si>
  <si>
    <t>4670042797273</t>
  </si>
  <si>
    <t>085-02-002</t>
  </si>
  <si>
    <t>Светильник внутреннего освещения шкафов СВОШ-2 6Вт 230В AC/DC IP40 LED HLT</t>
  </si>
  <si>
    <t>085-02-003</t>
  </si>
  <si>
    <t>Светильник внутреннего освещения шкафов СВОШ-2 6Вт 36В AC/DC IP40 LED HLT</t>
  </si>
  <si>
    <t>085-04-001</t>
  </si>
  <si>
    <t>Патрон керамический E14 HLT</t>
  </si>
  <si>
    <t>EC000401</t>
  </si>
  <si>
    <t>085-04-002</t>
  </si>
  <si>
    <t>Патрон керамический E27 HLT</t>
  </si>
  <si>
    <t>085-04-003</t>
  </si>
  <si>
    <t>Патрон керамический E27 с держателем HLT</t>
  </si>
  <si>
    <t>085-04-004</t>
  </si>
  <si>
    <t>Патрон керамический E40 HLT</t>
  </si>
  <si>
    <t>085-11-100</t>
  </si>
  <si>
    <t>Патрон Е14 подвесной пластик белый HLT</t>
  </si>
  <si>
    <t>085-11-101</t>
  </si>
  <si>
    <t>Патрон Е27 подвесной пластик белый HLT</t>
  </si>
  <si>
    <t>085-11-102</t>
  </si>
  <si>
    <t>Патрон Е14 с кольцом пластик белый HLT</t>
  </si>
  <si>
    <t>085-11-103</t>
  </si>
  <si>
    <t>Патрон Е27 с кольцом пластик белый HLT</t>
  </si>
  <si>
    <t>085-11-104</t>
  </si>
  <si>
    <t>Патрон Е27 подвесной с шнуром пластик белый HLT</t>
  </si>
  <si>
    <t>085-11-105</t>
  </si>
  <si>
    <t>Патрон Е27 подвесной с шнуром пластик черный HLT</t>
  </si>
  <si>
    <t>085-10-022</t>
  </si>
  <si>
    <t>Патрон подвесной E27 RETRO черный HLT</t>
  </si>
  <si>
    <t>085-10-023</t>
  </si>
  <si>
    <t>Патрон подвесной E27 RETRO золото HLT</t>
  </si>
  <si>
    <t>085-10-024</t>
  </si>
  <si>
    <t>Патрон подвесной E27 RETRO бронза HLT</t>
  </si>
  <si>
    <t>085-10-025</t>
  </si>
  <si>
    <t>Патрон подвесной E27 со шнуром 1,5м RETRO черный HLT</t>
  </si>
  <si>
    <t>085-10-026</t>
  </si>
  <si>
    <t>Патрон подвесной E27 со шнуром 1,5м RETRO золото HLT</t>
  </si>
  <si>
    <t>085-10-027</t>
  </si>
  <si>
    <t>Патрон подвесной E27 со шнуром 1,5м RETRO бронза HLT</t>
  </si>
  <si>
    <t>085-13-053</t>
  </si>
  <si>
    <t>Патрон для галогенных ламп GU5.3 HLT</t>
  </si>
  <si>
    <t>085-13-054</t>
  </si>
  <si>
    <t>Патрон для галогенных ламп GU10 HLT</t>
  </si>
  <si>
    <t>085-13-055</t>
  </si>
  <si>
    <t>Патрон для галогенных ламп под винты G4 HLT</t>
  </si>
  <si>
    <t>085-13-056</t>
  </si>
  <si>
    <t>Патрон для галогенных ламп  G4 HLT</t>
  </si>
  <si>
    <t>085-13-057</t>
  </si>
  <si>
    <t>Патрон керамический под винты G9 HLT</t>
  </si>
  <si>
    <t>085-10-029</t>
  </si>
  <si>
    <t>Кольцо для патрона Е27, термостойкий пластик, белый, Б/Н HLT</t>
  </si>
  <si>
    <t>085-10-030</t>
  </si>
  <si>
    <t>Кольцо для патрона Е27, термостойкий пластик, черный, Б/Н HLT</t>
  </si>
  <si>
    <t>085-10-031</t>
  </si>
  <si>
    <t>Кольцо для патрона Е14, термостойкий пластик, белый, Б/Н HLT</t>
  </si>
  <si>
    <t>085-10-032</t>
  </si>
  <si>
    <t>Кольцо для патрона Е14, термостойкий пластик, черный, Б/Н HLT</t>
  </si>
  <si>
    <t>085-10-008</t>
  </si>
  <si>
    <t>Патрон подвесной карболитовый, Е27, черный (50 шт), стикер на изделии HLT</t>
  </si>
  <si>
    <t>085-10-010</t>
  </si>
  <si>
    <t>Патрон карболитовый с кольцом, Е27, черный (50 шт), стикер на изделии HLT</t>
  </si>
  <si>
    <t>085-10-012</t>
  </si>
  <si>
    <t>Патрон потолочный карболитовый, Е27, черный (50 шт), стикер на изделии HLT</t>
  </si>
  <si>
    <t>085-10-014</t>
  </si>
  <si>
    <t>Патрон угловой настенный карболитовый, Е27, черный (50 шт), стикер на изделии HLT</t>
  </si>
  <si>
    <t>085-10-016</t>
  </si>
  <si>
    <t>Патрон подвесной карболитовый, Е14, черный (50 шт), стикер на изделии HLT</t>
  </si>
  <si>
    <t>085-10-018</t>
  </si>
  <si>
    <t>Патрон карболитовый с кольцом, Е14, черный (50 шт), стикер на изделии HLT</t>
  </si>
  <si>
    <t>085-10-009</t>
  </si>
  <si>
    <t>Патрон подвесной карболитовый, Е27, черный, индивидуальный пакет HLT</t>
  </si>
  <si>
    <t>085-10-011</t>
  </si>
  <si>
    <t>Патрон карболитовый с кольцом, Е27, черный, индивидуальный пакет HLT</t>
  </si>
  <si>
    <t>085-10-013</t>
  </si>
  <si>
    <t>Патрон потолочный карболитовый, Е27, черный, индивидуальный пакет HLT</t>
  </si>
  <si>
    <t>085-10-015</t>
  </si>
  <si>
    <t>Патрон угловой настенный карболитовый, Е27, черный, индивидуальный пакет HLT</t>
  </si>
  <si>
    <t>085-10-017</t>
  </si>
  <si>
    <t>Патрон подвесной карболитовый, Е14, черный, индивидуальный пакет HLT</t>
  </si>
  <si>
    <t>085-10-019</t>
  </si>
  <si>
    <t>Патрон карболитовый с кольцом, Е14, черный, индивидуальный пакет HLT</t>
  </si>
  <si>
    <t>085-11-200</t>
  </si>
  <si>
    <t>Переходник вилка-Е27 с выключателем, белый, HLT</t>
  </si>
  <si>
    <t>085-11-201</t>
  </si>
  <si>
    <t>Переходник пластик, Е27-Е14, белый, индивидуальный пакет HLT</t>
  </si>
  <si>
    <t>085-11-202</t>
  </si>
  <si>
    <t>Переходник пластик, Е27-Е40, белый, индивидуальный пакет HLT</t>
  </si>
  <si>
    <t>085-11-203</t>
  </si>
  <si>
    <t>Переходник пластик, Е14-Е27, белый, индивидуальный пакет HLT</t>
  </si>
  <si>
    <t>085-11-204</t>
  </si>
  <si>
    <t>Переходник пластик, Е40-Е27, белый, индивидуальный пакет HLT</t>
  </si>
  <si>
    <t>085-11-205</t>
  </si>
  <si>
    <t>Переходник пластик Е27-2хЕ27, белый, HLT</t>
  </si>
  <si>
    <t>6.Кнопки, кнопочные посты, переключатели</t>
  </si>
  <si>
    <t>085-06-01</t>
  </si>
  <si>
    <t>Лампа AD16-16DS(LED)матрица d16мм белая 230В IP40 HLT</t>
  </si>
  <si>
    <t>EC000272</t>
  </si>
  <si>
    <t>4630076440033</t>
  </si>
  <si>
    <t>085-06-02</t>
  </si>
  <si>
    <t>Лампа AD16-16DS(LED)матрица d16мм желтая 230В IP40 HLT</t>
  </si>
  <si>
    <t>4630076440040</t>
  </si>
  <si>
    <t>085-06-03</t>
  </si>
  <si>
    <t>Лампа AD16-16DS(LED)матрица d16мм зеленая 230В IP40 HLT</t>
  </si>
  <si>
    <t>4630076440057</t>
  </si>
  <si>
    <t>085-06-04</t>
  </si>
  <si>
    <t>Лампа AD16-16DS(LED)матрица d16мм красная 230В IP40 HLT</t>
  </si>
  <si>
    <t>4630076440583</t>
  </si>
  <si>
    <t>085-06-05</t>
  </si>
  <si>
    <t>Лампа AD16-22DS(LED)матрица d22мм белая 12В IP40 HLT</t>
  </si>
  <si>
    <t>4630076440590</t>
  </si>
  <si>
    <t>085-06-10</t>
  </si>
  <si>
    <t>Лампа AD16-22DS(LED)матрица d22мм желтая 12В IP40 HLT</t>
  </si>
  <si>
    <t>4630076440644</t>
  </si>
  <si>
    <t>085-06-15</t>
  </si>
  <si>
    <t>Лампа AD16-22DS(LED)матрица d22мм зеленая 12В IP40 HLT</t>
  </si>
  <si>
    <t>4630076440699</t>
  </si>
  <si>
    <t>085-06-20</t>
  </si>
  <si>
    <t>Лампа AD16-22DS(LED)матрица d22мм красная 12В IP40 HLT</t>
  </si>
  <si>
    <t>4630076440736</t>
  </si>
  <si>
    <t>085-06-25</t>
  </si>
  <si>
    <t>Лампа AD16-22DS(LED)матрица d22мм синяя 12В IP40 HLT</t>
  </si>
  <si>
    <t>085-06-06</t>
  </si>
  <si>
    <t>Лампа AD16-22DS(LED)матрица d22мм белая 24В IP40 HLT</t>
  </si>
  <si>
    <t>4630076440606</t>
  </si>
  <si>
    <t>085-06-11</t>
  </si>
  <si>
    <t>Лампа AD16-22DS(LED)матрица d22мм желтая 24В IP40 HLT</t>
  </si>
  <si>
    <t>4630076440651</t>
  </si>
  <si>
    <t>085-06-16</t>
  </si>
  <si>
    <t>Лампа AD16-22DS(LED)матрица d22мм зеленая 24В IP40 HLT</t>
  </si>
  <si>
    <t>4630076440705</t>
  </si>
  <si>
    <t>085-06-21</t>
  </si>
  <si>
    <t>Лампа AD16-22DS(LED)матрица d22мм красная 24В IP40 HLT</t>
  </si>
  <si>
    <t>4630076440743</t>
  </si>
  <si>
    <t>085-06-26</t>
  </si>
  <si>
    <t>Лампа AD16-22DS(LED)матрица d22мм синяя 24В IP40 HLT</t>
  </si>
  <si>
    <t>4630076440781</t>
  </si>
  <si>
    <t>085-06-07</t>
  </si>
  <si>
    <t>Лампа AD16-22DS(LED)матрица d22мм белая 36В IP40 HLT</t>
  </si>
  <si>
    <t>4630076440613</t>
  </si>
  <si>
    <t>085-06-12</t>
  </si>
  <si>
    <t>Лампа AD16-22DS(LED)матрица d22мм желтая 36В IP40 HLT</t>
  </si>
  <si>
    <t>4630076440668</t>
  </si>
  <si>
    <t>085-06-17</t>
  </si>
  <si>
    <t>Лампа AD16-22DS(LED)матрица d22мм зеленая 36В IP40 HLT</t>
  </si>
  <si>
    <t>085-06-22</t>
  </si>
  <si>
    <t>Лампа AD16-22DS(LED)матрица d22мм красная 36В IP40 HLT</t>
  </si>
  <si>
    <t>085-06-27</t>
  </si>
  <si>
    <t>Лампа AD16-22DS(LED)матрица d22мм синяя 36В IP40 HLT</t>
  </si>
  <si>
    <t>4630076440798</t>
  </si>
  <si>
    <t>085-06-08</t>
  </si>
  <si>
    <t>Лампа AD16-22DS(LED)матрица d22мм белая 110В IP40 HLT</t>
  </si>
  <si>
    <t>4630076440620</t>
  </si>
  <si>
    <t>085-06-13</t>
  </si>
  <si>
    <t>Лампа AD16-22DS(LED)матрица d22мм желтая 110В IP40 HLT</t>
  </si>
  <si>
    <t>085-06-18</t>
  </si>
  <si>
    <t>Лампа AD16-22DS(LED)матрица d22мм зеленая 110В IP40 HLT</t>
  </si>
  <si>
    <t>085-06-23</t>
  </si>
  <si>
    <t>Лампа AD16-22DS(LED)матрица d22мм красная 110В IP40 HLT</t>
  </si>
  <si>
    <t>085-06-28</t>
  </si>
  <si>
    <t>Лампа AD16-22DS(LED)матрица d22мм синяя 110В IP40 HLT</t>
  </si>
  <si>
    <t>085-06-09</t>
  </si>
  <si>
    <t>Лампа AD16-22DS(LED)матрица d22мм белая 230В IP40 HLT</t>
  </si>
  <si>
    <t>4630076440637</t>
  </si>
  <si>
    <t>085-06-14</t>
  </si>
  <si>
    <t>Лампа AD16-22DS(LED)матрица d22мм желтая 230В IP40 HLT</t>
  </si>
  <si>
    <t>4630076440682</t>
  </si>
  <si>
    <t>085-06-19</t>
  </si>
  <si>
    <t>Лампа AD16-22DS(LED)матрица d22мм зеленая 230В IP40 HLT</t>
  </si>
  <si>
    <t>4670042794517</t>
  </si>
  <si>
    <t>085-06-24</t>
  </si>
  <si>
    <t>Лампа AD16-22DS(LED)матрица d22мм красная 230В IP40 HLT</t>
  </si>
  <si>
    <t>4670042794524</t>
  </si>
  <si>
    <t>085-06-29</t>
  </si>
  <si>
    <t>Лампа AD16-22DS(LED)матрица d22мм синяя 230В IP40 HLT</t>
  </si>
  <si>
    <t>4630076440811</t>
  </si>
  <si>
    <t>085-06-250</t>
  </si>
  <si>
    <t>Индикатор значения напряжения AD-22 (LED) d22мм красный IP54 HLT</t>
  </si>
  <si>
    <t>4630076444895</t>
  </si>
  <si>
    <t>085-06-251</t>
  </si>
  <si>
    <t>Индикатор значения напряжения AD-22 (LED) d22мм зеленый IP54 HLT</t>
  </si>
  <si>
    <t>4630076444901</t>
  </si>
  <si>
    <t>085-06-252</t>
  </si>
  <si>
    <t>Индикатор значения напряжения AD-22 (LED) d22мм  желтый IP54 HLT</t>
  </si>
  <si>
    <t>4630076444918</t>
  </si>
  <si>
    <t>085-06-256</t>
  </si>
  <si>
    <t>Индикатор тока AD-22 (LED) d22мм красный IP54 HLT</t>
  </si>
  <si>
    <t>4630076444925</t>
  </si>
  <si>
    <t>085-06-257</t>
  </si>
  <si>
    <t>Индикатор тока AD-22 (LED) d22мм зеленый IP54 HLT</t>
  </si>
  <si>
    <t>4630076444932</t>
  </si>
  <si>
    <t>085-06-258</t>
  </si>
  <si>
    <t>Индикатор тока AD-22 (LED) d22мм  желтый IP54 HLT</t>
  </si>
  <si>
    <t>4630076444949</t>
  </si>
  <si>
    <t>085-06-259</t>
  </si>
  <si>
    <t>Индикатор значения тока и напряжения AD-22 (LED) d22мм красный IP54 HLT</t>
  </si>
  <si>
    <t>4630076444956</t>
  </si>
  <si>
    <t>085-06-260</t>
  </si>
  <si>
    <t>Индикатор значения тока и напряжения AD-22 (LED) d22мм зеленый IP54 HLT</t>
  </si>
  <si>
    <t>4630076444963</t>
  </si>
  <si>
    <t>085-06-261</t>
  </si>
  <si>
    <t>Индикатор значения тока и напряжения AD-22 (LED) d22мм желтый IP54 HLT</t>
  </si>
  <si>
    <t>4630076444970</t>
  </si>
  <si>
    <t>085-06-400</t>
  </si>
  <si>
    <t>Лампа - индикатор разъединителя 24V AC/DC d22мм IP40 Красный/Зеленый HLT</t>
  </si>
  <si>
    <t>085-06-401</t>
  </si>
  <si>
    <t>Лампа - индикатор разъединителя 230V AC/DC d22мм IP40 Красный/Зеленый HLT</t>
  </si>
  <si>
    <t>085-06-402</t>
  </si>
  <si>
    <t>Лампа - Индикатор "Заземление", 24V AC/DC d22мм IP40  HLT</t>
  </si>
  <si>
    <t>085-06-403</t>
  </si>
  <si>
    <t>Лампа - Индикатор "Заземление", 230V AC/DC d22мм IP40  HLT</t>
  </si>
  <si>
    <t>085-09-090</t>
  </si>
  <si>
    <t>Оповещатель звуковой PBT-16-22BM 24В LED HLT</t>
  </si>
  <si>
    <t>EC001026</t>
  </si>
  <si>
    <t>085-09-091</t>
  </si>
  <si>
    <t>Оповещатель звуковой PBT-16-22BM 230В LED HLT</t>
  </si>
  <si>
    <t>085-09-092</t>
  </si>
  <si>
    <t>Оповещатель светозвуковой PBT-16-22BMS 24В LED HLT</t>
  </si>
  <si>
    <t>085-09-093</t>
  </si>
  <si>
    <t>Оповещатель светозвуковой PBT-16-22BMS 230В LED HLT</t>
  </si>
  <si>
    <t>085-06-070</t>
  </si>
  <si>
    <t>Лампа сигнальная CB2-BV63(LED) зеленая 24В IP54 HLT</t>
  </si>
  <si>
    <t>085-06-071</t>
  </si>
  <si>
    <t>Лампа сигнальная CB2-BV64(LED) красная 24В IP54 HLT</t>
  </si>
  <si>
    <t>4630076442785</t>
  </si>
  <si>
    <t>085-06-072</t>
  </si>
  <si>
    <t>Лампа сигнальная CB2-BV65(LED) желтая 24В IP54 HLT</t>
  </si>
  <si>
    <t>4630076442792</t>
  </si>
  <si>
    <t>085-06-073</t>
  </si>
  <si>
    <t>Лампа сигнальная CB2-BV63(LED) зеленая 230В IP54 HLT</t>
  </si>
  <si>
    <t>4630076442808</t>
  </si>
  <si>
    <t>085-06-074</t>
  </si>
  <si>
    <t>Лампа сигнальная CB2-BV64(LED) красная 230В IP54 HLT</t>
  </si>
  <si>
    <t>4630076442815</t>
  </si>
  <si>
    <t>085-06-075</t>
  </si>
  <si>
    <t>Лампа сигнальная CB2-BV65(LED) желтая 230В IP54 HLT</t>
  </si>
  <si>
    <t>4630076442822</t>
  </si>
  <si>
    <t>085-07-001</t>
  </si>
  <si>
    <t>Кнопка BA21 NO 230B IP40 черная HLT</t>
  </si>
  <si>
    <t>EC001028</t>
  </si>
  <si>
    <t>085-07-002</t>
  </si>
  <si>
    <t>Кнопка BA31 NO 230B IP40 зеленая HLT</t>
  </si>
  <si>
    <t>085-07-003</t>
  </si>
  <si>
    <t>Кнопка BA41 NO 230B IP40 красная HLT</t>
  </si>
  <si>
    <t>085-07-004</t>
  </si>
  <si>
    <t>Кнопка BA42 NC 230B IP40 красная HLT</t>
  </si>
  <si>
    <t>085-07-005</t>
  </si>
  <si>
    <t>Кнопка BA51 NC 230B IP40 желтая HLT</t>
  </si>
  <si>
    <t>085-07-006</t>
  </si>
  <si>
    <t>Кнопка BA61 NO 230B IP40 синяя HLT</t>
  </si>
  <si>
    <t>085-07-100</t>
  </si>
  <si>
    <t>Кнопка BW21 с подсветкой белая NO 24B IP65 HLT</t>
  </si>
  <si>
    <t>085-07-101</t>
  </si>
  <si>
    <t>Кнопка BW21 с подсветкой белая NO 230B IP65 HLT</t>
  </si>
  <si>
    <t>085-07-102</t>
  </si>
  <si>
    <t>Кнопка BW31 с подсветкой зеленая NO 24B IP65 HLT</t>
  </si>
  <si>
    <t>085-07-103</t>
  </si>
  <si>
    <t>Кнопка BW31 с подсветкой зеленая NO 230B IP65 HLT</t>
  </si>
  <si>
    <t>085-07-104</t>
  </si>
  <si>
    <t>Кнопка BW41 с подсветкой красная NO 24B IP65 HLT</t>
  </si>
  <si>
    <t>085-07-105</t>
  </si>
  <si>
    <t>Кнопка BW41 с подсветкой красная NO 230B IP65 HLT</t>
  </si>
  <si>
    <t>085-07-106</t>
  </si>
  <si>
    <t>Кнопка BW51 с подсветкой желтая NO 24B IP65 HLT</t>
  </si>
  <si>
    <t>085-07-107</t>
  </si>
  <si>
    <t>Кнопка BW51 с подсветкой желтая NO 230B IP65 HLT</t>
  </si>
  <si>
    <t>085-07-108</t>
  </si>
  <si>
    <t>Кнопка BW61 с подсветкой синяя NO 24B IP65 HLT</t>
  </si>
  <si>
    <t>085-07-109</t>
  </si>
  <si>
    <t>Кнопка BW61 с подсветкой синяя NO 230B IP65 HLT</t>
  </si>
  <si>
    <t>085-07-020</t>
  </si>
  <si>
    <t>Кнопка ABLFS-22 с подсветкой NO+NC 230В IP40 белая HLT</t>
  </si>
  <si>
    <t>085-07-021</t>
  </si>
  <si>
    <t>Кнопка ABLFS-22 с подсветкой NO+NC 230В IP40 желтая HLT</t>
  </si>
  <si>
    <t>085-07-022</t>
  </si>
  <si>
    <t>Кнопка ABLFS-22 с подсветкой NO+NC 230В IP40 зеленая HLT</t>
  </si>
  <si>
    <t>085-07-023</t>
  </si>
  <si>
    <t>Кнопка ABLFS-22 с подсветкой NO+NC 230В IP40 красная HLT</t>
  </si>
  <si>
    <t>085-07-024</t>
  </si>
  <si>
    <t>Кнопка ABLFS-22 с подсветкой NO+NC 230В IP40 прозрачная HLT</t>
  </si>
  <si>
    <t>085-07-025</t>
  </si>
  <si>
    <t>Кнопка ABLFS-22 с подсветкой NO+NC 230В IP40 синяя HLT</t>
  </si>
  <si>
    <t>085-07-040</t>
  </si>
  <si>
    <t>Кнопка AE-22 поворотная блокировка NO+NC Грибок 230В IP40 HLT</t>
  </si>
  <si>
    <t>085-07-300</t>
  </si>
  <si>
    <t>Кнопка APВВ-22N "I-O" d=22мм неон/240В 1з+1р HLT</t>
  </si>
  <si>
    <t>085-07-301</t>
  </si>
  <si>
    <t>Кнопка APВВ-22N "Пуск-Стоп" d=22мм неон/240В 1з+1р HLT</t>
  </si>
  <si>
    <t>085-07-302</t>
  </si>
  <si>
    <t>Кнопка BW-8465 "I-O" d=22мм неон/230В 1з+1р HLT</t>
  </si>
  <si>
    <t>085-07-303</t>
  </si>
  <si>
    <t>Кнопка PPВВ-30N "Пуск-Стоп" прямоугольная d=30мм неон/240В 1з+1р HLT</t>
  </si>
  <si>
    <t>085-07-304</t>
  </si>
  <si>
    <t>Кнопка APBB-32N красно-зеленая "I-O" с подсветкой 24В DC 1з+1р HLT</t>
  </si>
  <si>
    <t>085-07-305</t>
  </si>
  <si>
    <t>Кнопка APBB-32N красно-зеленая "Пуск-Стоп" с подсветкой 230В 1з+1р HLT</t>
  </si>
  <si>
    <t>085-14-225</t>
  </si>
  <si>
    <t>Переключатель XB4-BK2161 на 2 положения белый  с подсветкой с фиксацией  1NO, 220V AC/DC, IP65 HLT</t>
  </si>
  <si>
    <t>085-14-226</t>
  </si>
  <si>
    <t>Переключатель XB4-BK3165 на 3 положения белыйс подсветкой с фиксацией 1NO+1NC, 24V AC/DC, IP65 HLT</t>
  </si>
  <si>
    <t>085-14-227</t>
  </si>
  <si>
    <t>Переключатель XB4-BK3165 на 3 положения белый с подсветкой с фиксацией 1NO+1NC,  220V AC/DC, IP65 HLT</t>
  </si>
  <si>
    <t>085-14-228</t>
  </si>
  <si>
    <t>Переключатель XB4-BK2361 на 2 положения зеленый с подсветкой с фиксацией 1NO, 24V AC/DC, IP65 HLT</t>
  </si>
  <si>
    <t>085-14-229</t>
  </si>
  <si>
    <t>Переключатель XB4-BK2361 на 2 положения зеленый  с подсветкой с фиксацией 1NO, 220V AC/DC, IP65 HLT</t>
  </si>
  <si>
    <t>085-14-230</t>
  </si>
  <si>
    <t>Переключатель XB4-BK3365 на 3 положения зеленый с подсветкой с фиксацией 1NO+1NC, 24V AC/DC, IP65 HLT</t>
  </si>
  <si>
    <t>085-14-231</t>
  </si>
  <si>
    <t>Переключатель XB4-BK3365 на 3 положения зеленый с подсветкой с фиксацией 1NO+1NC,  220V AC/DC, IP65 HLT</t>
  </si>
  <si>
    <t>085-14-232</t>
  </si>
  <si>
    <t>Переключатель XB4-BК2462 на 2 положения красный с подсветкой с фиксацией 1NC, 24V AC/DC, IP65 HLT</t>
  </si>
  <si>
    <t>085-14-233</t>
  </si>
  <si>
    <t>Переключатель XB4-BК2462 на 2 положения красный с подсветкой с фиксацией 1NC, 220V AC/DC, IP65 HLT</t>
  </si>
  <si>
    <t>085-14-234</t>
  </si>
  <si>
    <t>Переключатель XB4-BК3465 на 3 положения красный с подсветкой с фиксацией  1NO+1NC, 24V AC/DC, IP65 HLT</t>
  </si>
  <si>
    <t>085-14-235</t>
  </si>
  <si>
    <t>Переключатель XB4-BК3465 на 3 положения красный с подсветкой с фиксацией 1NO+1NC, 220V AC/DC, IP65 HLT</t>
  </si>
  <si>
    <t>085-14-236</t>
  </si>
  <si>
    <t>Переключатель XB4-BК2661 на 2 положения синий с подсветкой с фиксацией 1NO, 24V AC/DC, IP65 HLT</t>
  </si>
  <si>
    <t>085-14-237</t>
  </si>
  <si>
    <t>Переключатель XB4-BК2661 на 2 положения синий с подсветкой с фиксацией 1NO, 220V AC/DC, IP65 HLT</t>
  </si>
  <si>
    <t>085-14-238</t>
  </si>
  <si>
    <t>Переключатель XB4-BК3665 на 3 положения синий с подсветкой с фиксацией  1NO+1NC, 24V AC/DC, IP65 HLT</t>
  </si>
  <si>
    <t>085-14-239</t>
  </si>
  <si>
    <t>Переключатель XB4-BК3665 на 3 положения синий с подсветкой с фиксацией 1NO+1NC, 220V AC/DC, IP65 HLT</t>
  </si>
  <si>
    <t>085-14-240</t>
  </si>
  <si>
    <t>Переключатель XB4-BК2561 на 2 положения желтый с подсветкой с фиксацией  1NO, 24V AC/DC, IP65 HLT</t>
  </si>
  <si>
    <t>085-14-241</t>
  </si>
  <si>
    <t>Переключатель XB4-BК2561 на 2 положения желтый с подсветкой с фиксацией  1NO, 220V AC/DC, IP65 HLT</t>
  </si>
  <si>
    <t>085-14-242</t>
  </si>
  <si>
    <t>Переключатель XB4-BК3565 на 3 положения желтый с подсветкой с фиксацией  1NO+1NC, 24V AC/DC, IP65 HLT</t>
  </si>
  <si>
    <t>085-14-243</t>
  </si>
  <si>
    <t>Переключатель XB4-BК3565 на 3 положения желтый с подсветкой с фиксацией  1NO+1NC, 220V AC/DC, IP65 HLT</t>
  </si>
  <si>
    <t>085-17-201</t>
  </si>
  <si>
    <t>Джойстик LA167-PA12 2 полож. 2з с фиксацией черный HLT</t>
  </si>
  <si>
    <t>EC000632</t>
  </si>
  <si>
    <t>085-17-202</t>
  </si>
  <si>
    <t>Джойстик LA167-PA22 2 полож. 2з без фиксации черный HLT</t>
  </si>
  <si>
    <t>085-17-203</t>
  </si>
  <si>
    <t>Джойстик LA167-PA14 4 полож. 4з с фиксацией черный HLT</t>
  </si>
  <si>
    <t>085-17-204</t>
  </si>
  <si>
    <t>Джойстик LA167-PA24 4 полож. 4з без фиксации черный HLT</t>
  </si>
  <si>
    <t>085-17-086</t>
  </si>
  <si>
    <t>Переключатель BD25 черный 2 положения I-0 стандарт. ручка 1з+1р IP20 HLT</t>
  </si>
  <si>
    <t>EC001029</t>
  </si>
  <si>
    <t>085-17-087</t>
  </si>
  <si>
    <t>Переключатель BD33 черный 3 положения I-0-II стандарт. ручка 1з+1з IP20 HLT</t>
  </si>
  <si>
    <t>085-17-088</t>
  </si>
  <si>
    <t>Переключатель BJ25 черный 2 положения I-0 длинная ручка 1з+1р IP20 HLT</t>
  </si>
  <si>
    <t>085-17-089</t>
  </si>
  <si>
    <t>Переключатель BJ33 черный 3 положения I-0-II длинная ручка 1з+1з IP20 HLT</t>
  </si>
  <si>
    <t>085-17-090</t>
  </si>
  <si>
    <t>Переключатель BG21 черный 2 положенияс замком не возвратный NO IP20 HLT</t>
  </si>
  <si>
    <t>085-17-091</t>
  </si>
  <si>
    <t>Переключатель BG33 черный 3 положения с замком не возвратный 2NO IP20 HLT</t>
  </si>
  <si>
    <t>085-17-092</t>
  </si>
  <si>
    <t>Переключатель BG53 черный 2 положения с замком возвратный 2NO IP20 HLT</t>
  </si>
  <si>
    <t>085-10-001</t>
  </si>
  <si>
    <t>Держатель маркировки 25x10мм (100шт./уп.) HLT</t>
  </si>
  <si>
    <t>EC001032</t>
  </si>
  <si>
    <t>4670042798683</t>
  </si>
  <si>
    <t>085-10-002</t>
  </si>
  <si>
    <t>Держатель маркировки 25x20мм (100шт./уп.) HLT</t>
  </si>
  <si>
    <t>4670042798690</t>
  </si>
  <si>
    <t>085-16-050</t>
  </si>
  <si>
    <t>Дополнительные контакты XB-2 NО HLT</t>
  </si>
  <si>
    <t>EC000041</t>
  </si>
  <si>
    <t>4670042798706</t>
  </si>
  <si>
    <t>085-16-051</t>
  </si>
  <si>
    <t>Дополнительные контакты XB-2 NС HLT</t>
  </si>
  <si>
    <t>4670042798713</t>
  </si>
  <si>
    <t>085-16-054</t>
  </si>
  <si>
    <t>Дополнительные контакты XB-1 NC HLT</t>
  </si>
  <si>
    <t>085-16-055</t>
  </si>
  <si>
    <t>Дополнительные контакты XB-1 NO HLT</t>
  </si>
  <si>
    <t>085-25-001</t>
  </si>
  <si>
    <t>Знаки электробезопасности табличка "Emergency Stop", 60 мм, желтая (20 шт./уп. ) HLT</t>
  </si>
  <si>
    <t>EC002024</t>
  </si>
  <si>
    <t>085-25-002</t>
  </si>
  <si>
    <t>Знаки электробезопасности табличка  "Emergency Stop", 90 мм, желтая (20 шт./уп. ) HLT</t>
  </si>
  <si>
    <t>085-25-004</t>
  </si>
  <si>
    <t>Защитный кожух для кнопок с крышкой для пломбировки (10 шт./уп. ) HLT</t>
  </si>
  <si>
    <t>085-25-005</t>
  </si>
  <si>
    <t>Защитный кожух для кнопок С-образный (10 шт./уп. ) HLT</t>
  </si>
  <si>
    <t>085-25-006</t>
  </si>
  <si>
    <t>Защитный кожух для кнопок  П-образный (10 шт./уп. ) HLT</t>
  </si>
  <si>
    <t>085-25-003</t>
  </si>
  <si>
    <t>Защитный кожух для кнопок  O-образный (10 шт./уп. ) HLT</t>
  </si>
  <si>
    <t>085-25-050</t>
  </si>
  <si>
    <t>Силиконовый колпачок для кнопок AD22-B для выступающей кнопки IP67 (20 шт./уп. ) HLT</t>
  </si>
  <si>
    <t>085-25-051</t>
  </si>
  <si>
    <t>Силиконовый колпачок для кнопок AD22-S для утопленной кнопки IP67 (20 шт./уп. ) HLT</t>
  </si>
  <si>
    <t>085-25-052</t>
  </si>
  <si>
    <t>Силиконовый колпачок для кнопок ABPP22-B для выступающей кнопки IP67 (20 шт./уп. ) HLT</t>
  </si>
  <si>
    <t>085-25-053</t>
  </si>
  <si>
    <t>Силиконовый колпачок для кнопок  ABPP-D2 для овальной сдвоенной кнопки IP65 (20 шт./уп. ) HLT</t>
  </si>
  <si>
    <t>085-11-001</t>
  </si>
  <si>
    <t>Корпус КП101 пластиковый 1 кнопка белый HLT</t>
  </si>
  <si>
    <t>EC000200</t>
  </si>
  <si>
    <t>085-11-002</t>
  </si>
  <si>
    <t>Корпус КП101 пластиковый 1 кнопка желтый HLT</t>
  </si>
  <si>
    <t>085-11-003</t>
  </si>
  <si>
    <t>Корпус КП102 пластиковый 2 кнопки белый HLT</t>
  </si>
  <si>
    <t>085-11-004</t>
  </si>
  <si>
    <t>Корпус КП102 пластиковый 2 кнопки желтый HLT</t>
  </si>
  <si>
    <t>085-11-005</t>
  </si>
  <si>
    <t>Корпус КП103 пластиковый 3 кнопки белый HLT</t>
  </si>
  <si>
    <t>085-11-006</t>
  </si>
  <si>
    <t>Корпус КП103 пластиковый 3 кнопки желтый HLT</t>
  </si>
  <si>
    <t>085-11-007</t>
  </si>
  <si>
    <t>Корпус КП104 пластиковый 4 кнопки белый HLT</t>
  </si>
  <si>
    <t>085-11-008</t>
  </si>
  <si>
    <t>Корпус КП104 пластиковый 4 кнопки желтый HLT</t>
  </si>
  <si>
    <t>085-11-009</t>
  </si>
  <si>
    <t>Корпус КП105 пластиковый 5 кнопок белый HLT</t>
  </si>
  <si>
    <t>085-11-010</t>
  </si>
  <si>
    <t>Корпус КП105 пластиковый 5 кнопок желтый HLT</t>
  </si>
  <si>
    <t>085-11-011</t>
  </si>
  <si>
    <t>Корпус КП106 пластиковый 6 кнопок белый HLT</t>
  </si>
  <si>
    <t>085-11-012</t>
  </si>
  <si>
    <t>Корпус КП106 пластиковый 6 кнопок желтый HLT</t>
  </si>
  <si>
    <t>085-19-001</t>
  </si>
  <si>
    <t>Пост управления кнопочный  "Аварийный" ПКУ-822А-1 IP40 HLT</t>
  </si>
  <si>
    <t>085-19-003</t>
  </si>
  <si>
    <t>Пост управления кнопочный ПКУ-213 "Пуск-Стоп" IP40 HLT</t>
  </si>
  <si>
    <t>085-19-004</t>
  </si>
  <si>
    <t>Пост управления кнопочный ПКУ-215 "START-STOP" IP40 HLT</t>
  </si>
  <si>
    <t>085-19-006</t>
  </si>
  <si>
    <t>Пост управления кнопочный ПКУ-373 с сигнальной лампой IP40 HLT</t>
  </si>
  <si>
    <t>085-19-007</t>
  </si>
  <si>
    <t>Пост управления кнопочный ПКУ-112 "Стоп" IP40 HLT</t>
  </si>
  <si>
    <t>085-19-008</t>
  </si>
  <si>
    <t>Пост управления кнопочный ПКУ-103 "Старт" IP40 HLT</t>
  </si>
  <si>
    <t>085-19-009</t>
  </si>
  <si>
    <t>Пост управления кнопочный ПКУ-411 IP40 HLT</t>
  </si>
  <si>
    <t>085-19-010</t>
  </si>
  <si>
    <t>Пост управления кнопочный ПКУ-405 IP40 HLT</t>
  </si>
  <si>
    <t>085-19-011</t>
  </si>
  <si>
    <t>Пост управления кнопочный ПКУ-334 "Вверх-Стоп-Вниз" IP40 HLT</t>
  </si>
  <si>
    <t>085-19-012</t>
  </si>
  <si>
    <t>Пост управления кнопочный ПКУ-222 "Вверх-Вниз" IP40 HLT</t>
  </si>
  <si>
    <t>085-19-013</t>
  </si>
  <si>
    <t>Пост управления кнопочный ПКУ-184 "Аварийный с ключом" IP40 HLT</t>
  </si>
  <si>
    <t>085-19-014</t>
  </si>
  <si>
    <t>Пост управления кнопочный ПКУ-134 "Переключатель" IP40 HLT</t>
  </si>
  <si>
    <t>085-12-01</t>
  </si>
  <si>
    <t>Пульт кнопочный ПКТ-61 на 2 кнопки IP54 HLT</t>
  </si>
  <si>
    <t>EC000234</t>
  </si>
  <si>
    <t>4670042790038</t>
  </si>
  <si>
    <t>085-12-02</t>
  </si>
  <si>
    <t>Пульт кнопочный ПКТ-62 на 4 кнопки IP54 HLT</t>
  </si>
  <si>
    <t>4670042790045</t>
  </si>
  <si>
    <t>085-12-03</t>
  </si>
  <si>
    <t>Пульт кнопочный ПКТ-63 на 6 кнопок IP54 HLT</t>
  </si>
  <si>
    <t>4670042790052</t>
  </si>
  <si>
    <t>085-12-04</t>
  </si>
  <si>
    <t>Пульт кнопочный ПКТ-61ПС, кнопки Пуск с фиксацией, Стоп, вверх, вниз, IP54 HLT</t>
  </si>
  <si>
    <t>085-12-05</t>
  </si>
  <si>
    <t>Пульт кнопочный ПКТ-62ПС, кнопки Пуск с фиксацией, Стоп, вверх, вниз, влево, вправо, IP54 HLT</t>
  </si>
  <si>
    <t>084-12-06</t>
  </si>
  <si>
    <t>Пульт кнопочный ПКТ-63ПС, кнопки Пуск с фикс, Стоп, вверх, вниз, влево, вправо, вперед, назад IP54 HLT</t>
  </si>
  <si>
    <t>085-12-010</t>
  </si>
  <si>
    <t>Пульт кнопочный XAC-A6813 6-кнопок 1 скорости, авар. стоп IP65 HLT</t>
  </si>
  <si>
    <t>085-12-011</t>
  </si>
  <si>
    <t>Пульт кнопочный XAC-A681 6-кнопок IP65 HLT</t>
  </si>
  <si>
    <t>085-12-012</t>
  </si>
  <si>
    <t>Пульт кнопочный XAC-A4813 4-кнопок 1 скорости, авар. стоп IP65 HLT</t>
  </si>
  <si>
    <t>085-12-013</t>
  </si>
  <si>
    <t>Пульт кнопочный XAC-A481 4-кнопок IP65 HLT</t>
  </si>
  <si>
    <t>085-12-014</t>
  </si>
  <si>
    <t>Пульт кнопочный XAC-A2813 2-кнопок 1 скорости, авар. стоп IP65 HLT</t>
  </si>
  <si>
    <t>085-12-015</t>
  </si>
  <si>
    <t>Пульт кнопочный XAC-A281 2-кнопок IP65 HLT</t>
  </si>
  <si>
    <t>085-23-400</t>
  </si>
  <si>
    <t>Концевой выключатель TZ-8104 c поворотным роликом IP65 HLT</t>
  </si>
  <si>
    <t>EC000030</t>
  </si>
  <si>
    <t>085-23-401</t>
  </si>
  <si>
    <t>Концевой выключатель TZ-8108 с регулируемой роликовой поворотной штангой IP65 HLT</t>
  </si>
  <si>
    <t>085-23-402</t>
  </si>
  <si>
    <t>Концевой выключатель TZ-8111 с плунжером прямого давления IP65 HLT</t>
  </si>
  <si>
    <t>085-23-403</t>
  </si>
  <si>
    <t>Концевой выключатель TZ-8112 с горизонтальным плунжером прямого давления IP65 HLT</t>
  </si>
  <si>
    <t>085-23-404</t>
  </si>
  <si>
    <t>Концевой выключатель TZ-8107 с регулируемой поворотной штангой IP65 HLT</t>
  </si>
  <si>
    <t>085-23-405</t>
  </si>
  <si>
    <t>Концевой выключатель TZ-8166 универсального типа IP65 HLT</t>
  </si>
  <si>
    <t>085-23-408</t>
  </si>
  <si>
    <t>Концевой выключатель TZ-8169 универсального типа IP65 HLT</t>
  </si>
  <si>
    <t>085-23-406</t>
  </si>
  <si>
    <t>Концевой выключатель TZ-8167 с пружинный стержень IP65 HLT</t>
  </si>
  <si>
    <t>085-23-407</t>
  </si>
  <si>
    <t>Концевой выключатель TZ-8168 с пружинный стержень IP65 HLT</t>
  </si>
  <si>
    <t>085-23-01</t>
  </si>
  <si>
    <t>Выключатель кнопочный с блокировкой ВКБ-310 6А 3P IP40 HLT</t>
  </si>
  <si>
    <t>EC000216</t>
  </si>
  <si>
    <t>085-23-02</t>
  </si>
  <si>
    <t>Выключатель кнопочный с блокировкой ВКБ-315 10А 3P IP40  HLT</t>
  </si>
  <si>
    <t>085-23-03</t>
  </si>
  <si>
    <t>Выключатель кнопочный с блокировкой ВКБ-330 16А 3P IP40  HLT</t>
  </si>
  <si>
    <t>085-21-001</t>
  </si>
  <si>
    <t>Переключатель кулачковый ПК-1-101 10А 1P "0-1-2-3" IP20 HLT</t>
  </si>
  <si>
    <t>EC002611</t>
  </si>
  <si>
    <t>085-21-002</t>
  </si>
  <si>
    <t>Переключатель кулачковый ПК-1-101 25А 1P "0-1-2-3" IP20 HLT</t>
  </si>
  <si>
    <t>085-21-003</t>
  </si>
  <si>
    <t>Переключатель кулачковый ПК-1-101 32А 1P "0-1-2-3" IP20 HLT</t>
  </si>
  <si>
    <t>085-21-004</t>
  </si>
  <si>
    <t>Переключатель кулачковый ПК-1-102 10А 2P "0-1-2-3" IP20 HLT</t>
  </si>
  <si>
    <t>085-21-005</t>
  </si>
  <si>
    <t>Переключатель кулачковый ПК-1-102 25А 2P "0-1-2-3" IP20 HLT</t>
  </si>
  <si>
    <t>085-21-006</t>
  </si>
  <si>
    <t>Переключатель кулачковый ПК-1-102 32А 2P "0-1-2-3" IP20 HLT</t>
  </si>
  <si>
    <t>085-21-007</t>
  </si>
  <si>
    <t>Переключатель кулачковый ПК-1-103 10А 3P "0-1-2-3" IP20 HLT</t>
  </si>
  <si>
    <t>085-21-008</t>
  </si>
  <si>
    <t>Переключатель кулачковый ПК-1-103 25А 3P "0-1-2-3" IP20 HLT</t>
  </si>
  <si>
    <t>085-21-009</t>
  </si>
  <si>
    <t>Переключатель кулачковый ПК-1-103 32А 3P "0-1-2-3" IP20 HLT</t>
  </si>
  <si>
    <t>085-21-010</t>
  </si>
  <si>
    <t>Переключатель кулачковый ПК-1-101 10А 1P "0-1-2-3" IP65 HLT</t>
  </si>
  <si>
    <t>085-21-011</t>
  </si>
  <si>
    <t>Переключатель кулачковый ПК-1-101 25А 1P "0-1-2-3" IP65 HLT</t>
  </si>
  <si>
    <t>085-21-012</t>
  </si>
  <si>
    <t>Переключатель кулачковый ПК-1-101 32А 1P "0-1-2-3" IP65 HLT</t>
  </si>
  <si>
    <t>085-21-013</t>
  </si>
  <si>
    <t>Переключатель кулачковый ПК-1-102 10А 2P "0-1-2-3" IP65 HLT</t>
  </si>
  <si>
    <t>085-21-014</t>
  </si>
  <si>
    <t>Переключатель кулачковый ПК-1-102 25А 2P "0-1-2-3" IP65 HLT</t>
  </si>
  <si>
    <t>085-21-015</t>
  </si>
  <si>
    <t>Переключатель кулачковый ПК-1-102 32А 2P "0-1-2-3" IP65 HLT</t>
  </si>
  <si>
    <t>085-21-016</t>
  </si>
  <si>
    <t>Переключатель кулачковый ПК-1-103 10А 3P "0-1-2-3" IP65 HLT</t>
  </si>
  <si>
    <t>085-21-017</t>
  </si>
  <si>
    <t>Переключатель кулачковый ПК-1-103 25А 3P "0-1-2-3" IP65 HLT</t>
  </si>
  <si>
    <t>085-21-018</t>
  </si>
  <si>
    <t>Переключатель кулачковый ПК-1-103 32А 3P "0-1-2-3" IP65 HLT</t>
  </si>
  <si>
    <t>085-21-019</t>
  </si>
  <si>
    <t>Переключатель кулачковый ПК-1-11 10А 1P "0-1" IP20 HLT</t>
  </si>
  <si>
    <t>085-21-020</t>
  </si>
  <si>
    <t>Переключатель кулачковый ПК-1-11 25А 1P "0-1" IP20 HLT</t>
  </si>
  <si>
    <t>085-21-021</t>
  </si>
  <si>
    <t>Переключатель кулачковый ПК-1-12 10А 2P "0-1" IP20 HLT</t>
  </si>
  <si>
    <t>085-21-022</t>
  </si>
  <si>
    <t>Переключатель кулачковый ПК-1-12 25А 2P "0-1" IP20 HLT</t>
  </si>
  <si>
    <t>085-21-023</t>
  </si>
  <si>
    <t>Переключатель кулачковый ПК-1-13 10А 3P "0-1" IP20 HLT</t>
  </si>
  <si>
    <t>085-21-024</t>
  </si>
  <si>
    <t>Переключатель кулачковый ПК-1-13 25А 3P "0-1" IP20 HLT</t>
  </si>
  <si>
    <t>085-21-025</t>
  </si>
  <si>
    <t>Переключатель кулачковый ПК-1-13 32А 3P "0-1" IP20 HLT</t>
  </si>
  <si>
    <t>085-21-026</t>
  </si>
  <si>
    <t>Переключатель кулачковый ПК-1-13 63А 3P "0-1" IP20 HLT</t>
  </si>
  <si>
    <t>085-21-027</t>
  </si>
  <si>
    <t>Переключатель кулачковый ПК-1-14 10А 4P "0-1" IP20 HLT</t>
  </si>
  <si>
    <t>085-21-028</t>
  </si>
  <si>
    <t>Переключатель кулачковый ПК-1-14 25А 4P "0-1" IP20 HLT</t>
  </si>
  <si>
    <t>085-21-029</t>
  </si>
  <si>
    <t>Переключатель кулачковый ПК-1-21 10А 1P "1-0-2" IP20 HLT</t>
  </si>
  <si>
    <t>085-21-030</t>
  </si>
  <si>
    <t>Переключатель кулачковый ПК-1-21 25А 1P "1-0-2" IP20 HLT</t>
  </si>
  <si>
    <t>085-21-031</t>
  </si>
  <si>
    <t>Переключатель кулачковый ПК-1-22 10А 2P "1-0-2" IP20 HLT</t>
  </si>
  <si>
    <t>085-21-032</t>
  </si>
  <si>
    <t>Переключатель кулачковый ПК-1-22 25А 2P "1-0-2" IP20 HLT</t>
  </si>
  <si>
    <t>085-21-033</t>
  </si>
  <si>
    <t>Переключатель кулачковый ПК-1-23 10А 3P "1-0-2" IP20 HLT</t>
  </si>
  <si>
    <t>085-21-034</t>
  </si>
  <si>
    <t>Переключатель кулачковый ПК-1-23 25А 3P "1-0-2" IP20 HLT</t>
  </si>
  <si>
    <t>085-21-035</t>
  </si>
  <si>
    <t>Переключатель кулачковый ПК-1-23 32А 3P "1-0-2" IP20 HLT</t>
  </si>
  <si>
    <t>085-21-036</t>
  </si>
  <si>
    <t>Переключатель кулачковый ПК-1-23 63А 3P "1-0-2" IP20 HLT</t>
  </si>
  <si>
    <t>085-21-037</t>
  </si>
  <si>
    <t>Переключатель кулачковый ПК-1-24 10А 4P "1-0-2" IP20 HLT</t>
  </si>
  <si>
    <t>085-21-038</t>
  </si>
  <si>
    <t>Переключатель кулачковый ПК-1-24 25А 4P "1-0-2" IP20 HLT</t>
  </si>
  <si>
    <t>085-21-039</t>
  </si>
  <si>
    <t>Переключатель кулачковый ПК-1-31 10А 1P "1-2" IP20 HLT</t>
  </si>
  <si>
    <t>085-21-040</t>
  </si>
  <si>
    <t>Переключатель кулачковый ПК-1-31 25А 1P "1-2" IP20 HLT</t>
  </si>
  <si>
    <t>085-21-041</t>
  </si>
  <si>
    <t>Переключатель кулачковый ПК-1-41 10А 1P "1-0-2" IP20 HLT</t>
  </si>
  <si>
    <t>085-21-042</t>
  </si>
  <si>
    <t>Переключатель кулачковый ПК-1-41 25А 1P "1-0-2" IP20 HLT</t>
  </si>
  <si>
    <t>085-21-043</t>
  </si>
  <si>
    <t>Переключатель кулачковый ПК-1-42 10А 2P "1-0-2" IP20 HLT</t>
  </si>
  <si>
    <t>085-21-044</t>
  </si>
  <si>
    <t>Переключатель кулачковый ПК-1-42 25А 2P "1-0-2" IP20 HLT</t>
  </si>
  <si>
    <t>085-21-045</t>
  </si>
  <si>
    <t>Переключатель кулачковый ПК-1-43 10А 3P "1-0-2" IP20 HLT</t>
  </si>
  <si>
    <t>085-21-046</t>
  </si>
  <si>
    <t>Переключатель кулачковый ПК-1-43 25А 3P "1-0-2" IP20 HLT</t>
  </si>
  <si>
    <t>085-21-047</t>
  </si>
  <si>
    <t>Переключатель кулачковый ПК-1-43 32А 3P "1-0-2" IP20 HLT</t>
  </si>
  <si>
    <t>085-21-048</t>
  </si>
  <si>
    <t>Переключатель кулачковый ПК-1-43 63А 3P "1-0-2" IP20 HLT</t>
  </si>
  <si>
    <t>085-21-049</t>
  </si>
  <si>
    <t>Переключатель кулачковый ПК-1-51 10А 1P "1-2" IP20 HLT</t>
  </si>
  <si>
    <t>085-21-050</t>
  </si>
  <si>
    <t>Переключатель кулачковый ПК-1-51 25А 1P "1-2" IP20 HLT</t>
  </si>
  <si>
    <t>085-21-051</t>
  </si>
  <si>
    <t>Переключатель кулачковый ПК-1-52 10А 2P "1-2" IP20 HLT</t>
  </si>
  <si>
    <t>085-21-052</t>
  </si>
  <si>
    <t>Переключатель кулачковый ПК-1-52 25А 2P "1-2" IP20 HLT</t>
  </si>
  <si>
    <t>085-21-053</t>
  </si>
  <si>
    <t>Переключатель кулачковый ПК-1-53 10А 3P "1-2" IP20 HLT</t>
  </si>
  <si>
    <t>085-21-054</t>
  </si>
  <si>
    <t>Переключатель кулачковый ПК-1-53 25А 3P "1-2" IP20 HLT</t>
  </si>
  <si>
    <t>085-21-055</t>
  </si>
  <si>
    <t>Переключатель кулачковый ПК-1-53 32А 3P "1-2" IP20 HLT</t>
  </si>
  <si>
    <t>085-21-056</t>
  </si>
  <si>
    <t>Переключатель кулачковый ПК-1-53 63А 3P "1-2" IP20 HLT</t>
  </si>
  <si>
    <t>085-21-057</t>
  </si>
  <si>
    <t>Переключатель кулачковый ПК-1-64 10А для вольтметра IP20 HLT</t>
  </si>
  <si>
    <t>085-21-058</t>
  </si>
  <si>
    <t>Переключатель кулачковый ПК-3-13 16А 3P "ВКЛ-ВЫКЛ" IP54 HLT</t>
  </si>
  <si>
    <t>085-21-059</t>
  </si>
  <si>
    <t>Переключатель кулачковый ПК-3-13 25А 3P "ВКЛ-ВЫКЛ" IP54 HLT</t>
  </si>
  <si>
    <t>085-21-060</t>
  </si>
  <si>
    <t>Переключатель кулачковый ПК-3-13 40А 3P "ВКЛ-ВЫКЛ" IP54 HLT</t>
  </si>
  <si>
    <t>085-21-061</t>
  </si>
  <si>
    <t>Переключатель кулачковый ПК-3-13 63А 3P "ВКЛ-ВЫКЛ" IP54 HLT</t>
  </si>
  <si>
    <t>085-21-062</t>
  </si>
  <si>
    <t>Переключатель кулачковый ПК-1-11 10А 1P "0-1" IP65 HLT</t>
  </si>
  <si>
    <t>085-21-066</t>
  </si>
  <si>
    <t>Переключатель кулачковый ПК-1-11 25А 1P "0-1" IP65 HLT</t>
  </si>
  <si>
    <t>085-21-070</t>
  </si>
  <si>
    <t>Переключатель кулачковый ПК-1-12 10А 2P "0-1" IP65 HLT</t>
  </si>
  <si>
    <t>085-21-076</t>
  </si>
  <si>
    <t>Переключатель кулачковый ПК-1-12 25А 2P "0-1" IP65 HLT</t>
  </si>
  <si>
    <t>085-21-073</t>
  </si>
  <si>
    <t>Переключатель кулачковый ПК-1-121 10А 1P "0-1-2-3" IP65 HLT</t>
  </si>
  <si>
    <t>085-21-075</t>
  </si>
  <si>
    <t>Переключатель кулачковый ПК-1-121 25А 1P "0-1-2-3" IP65 HLT</t>
  </si>
  <si>
    <t>085-21-078</t>
  </si>
  <si>
    <t>Переключатель кулачковый ПК-1-13 10А 3P "0-1" IP65 HLT</t>
  </si>
  <si>
    <t>085-21-080</t>
  </si>
  <si>
    <t>Переключатель кулачковый ПК-1-13 25А 3P "0-1" IP65 HLT</t>
  </si>
  <si>
    <t>085-21-082</t>
  </si>
  <si>
    <t>Переключатель кулачковый ПК-1-13 32А 3P "0-1" IP65 HLT</t>
  </si>
  <si>
    <t>085-21-084</t>
  </si>
  <si>
    <t>Переключатель кулачковый ПК-1-13 63А 3P "0-1" IP65 HLT</t>
  </si>
  <si>
    <t>085-21-086</t>
  </si>
  <si>
    <t>Переключатель кулачковый ПК-1-14 10А 4P "0-1" IP65 HLT</t>
  </si>
  <si>
    <t>085-21-088</t>
  </si>
  <si>
    <t>Переключатель кулачковый ПК-1-14 25А 4P "0-1" IP65 HLT</t>
  </si>
  <si>
    <t>085-21-091</t>
  </si>
  <si>
    <t>Переключатель кулачковый ПК-1-21 10А 1P "1-0-2" IP65 HLT</t>
  </si>
  <si>
    <t>085-21-093</t>
  </si>
  <si>
    <t>Переключатель кулачковый ПК-1-21 25А 1P "1-0-2" IP65 HLT</t>
  </si>
  <si>
    <t>085-21-095</t>
  </si>
  <si>
    <t>Переключатель кулачковый ПК-1-22 10А 2P "1-0-2" IP65 HLT</t>
  </si>
  <si>
    <t>085-21-097</t>
  </si>
  <si>
    <t>Переключатель кулачковый ПК-1-22 25А 2P "1-0-2" IP65 HLT</t>
  </si>
  <si>
    <t>085-21-099</t>
  </si>
  <si>
    <t>Переключатель кулачковый ПК-1-23 10А 3P "1-0-2" IP65 HLT</t>
  </si>
  <si>
    <t>085-21-101</t>
  </si>
  <si>
    <t>Переключатель кулачковый ПК-1-23 25А 3P "1-0-2" IP65 HLT</t>
  </si>
  <si>
    <t>085-21-103</t>
  </si>
  <si>
    <t>Переключатель кулачковый ПК-1-23 32А 3P "1-0-2" IP65 HLT</t>
  </si>
  <si>
    <t>085-21-105</t>
  </si>
  <si>
    <t>Переключатель кулачковый ПК-1-23 63А 3P "1-0-2" IP65 HLT</t>
  </si>
  <si>
    <t>085-21-107</t>
  </si>
  <si>
    <t>Переключатель кулачковый ПК-1-24 10А 4P "1-0-2" IP65 HLT</t>
  </si>
  <si>
    <t>085-21-109</t>
  </si>
  <si>
    <t>Переключатель кулачковый ПК-1-24 25А 4P "1-0-2" IP65 HLT</t>
  </si>
  <si>
    <t>085-21-111</t>
  </si>
  <si>
    <t>Переключатель кулачковый ПК-1-31 10А 1P "1-2" IP65 HLT</t>
  </si>
  <si>
    <t>085-21-112</t>
  </si>
  <si>
    <t>Переключатель кулачковый ПК-1-31 25А 1P "1-2" IP65 HLT</t>
  </si>
  <si>
    <t>085-21-113</t>
  </si>
  <si>
    <t>Переключатель кулачковый ПК-1-41 10А 1P "1-0-2" IP65 HLT</t>
  </si>
  <si>
    <t>085-21-114</t>
  </si>
  <si>
    <t>Переключатель кулачковый ПК-1-41 25А 1P "1-0-2" IP65 HLT</t>
  </si>
  <si>
    <t>085-21-115</t>
  </si>
  <si>
    <t>Переключатель кулачковый ПК-1-42 10А 2P "1-0-2" IP65 HLT</t>
  </si>
  <si>
    <t>085-21-116</t>
  </si>
  <si>
    <t>Переключатель кулачковый ПК-1-42 25А 2P "1-0-2" IP65 HLT</t>
  </si>
  <si>
    <t>085-21-117</t>
  </si>
  <si>
    <t>Переключатель кулачковый ПК-1-43 10А 3P "1-0-2" IP65 HLT</t>
  </si>
  <si>
    <t>085-21-118</t>
  </si>
  <si>
    <t>Переключатель кулачковый ПК-1-43 25А 3P "1-0-2" IP65 HLT</t>
  </si>
  <si>
    <t>085-21-119</t>
  </si>
  <si>
    <t>Переключатель кулачковый ПК-1-43 32А 3P "1-0-2" IP65 HLT</t>
  </si>
  <si>
    <t>085-21-120</t>
  </si>
  <si>
    <t>Переключатель кулачковый ПК-1-43 63А 3P "1-0-2" IP65 HLT</t>
  </si>
  <si>
    <t>085-21-121</t>
  </si>
  <si>
    <t>Переключатель кулачковый ПК-1-51 10А 1P "1-2" IP65 HLT</t>
  </si>
  <si>
    <t>085-21-122</t>
  </si>
  <si>
    <t>Переключатель кулачковый ПК-1-51 25А 1P "1-2" IP65 HLT</t>
  </si>
  <si>
    <t>085-21-123</t>
  </si>
  <si>
    <t>Переключатель кулачковый ПК-1-52 10А 2P "1-2" IP65 HLT</t>
  </si>
  <si>
    <t>085-21-124</t>
  </si>
  <si>
    <t>Переключатель кулачковый ПК-1-52 25А 2P "1-2" IP65 HLT</t>
  </si>
  <si>
    <t>085-21-125</t>
  </si>
  <si>
    <t>Переключатель кулачковый ПК-1-53 10А 3P "1-2" IP65 HLT</t>
  </si>
  <si>
    <t>085-21-126</t>
  </si>
  <si>
    <t>Переключатель кулачковый ПК-1-53 25А 3P "1-2" IP65 HLT</t>
  </si>
  <si>
    <t>085-21-127</t>
  </si>
  <si>
    <t>Переключатель кулачковый ПК-1-53 32А 3P "1-2" IP65 HLT</t>
  </si>
  <si>
    <t>085-21-128</t>
  </si>
  <si>
    <t>Переключатель кулачковый ПК-1-53 63А 3P "1-2" IP65 HLT</t>
  </si>
  <si>
    <t>085-21-129</t>
  </si>
  <si>
    <t>Переключатель кулачковый ПК-1-64 10А для вольтметра IP65 HLT</t>
  </si>
  <si>
    <t>085-21-131</t>
  </si>
  <si>
    <t>Переключатель кулачковый ПК-1-73 10А 3P для вольтметра (линейное напряжение) IP65 HLT</t>
  </si>
  <si>
    <t>085-21-133</t>
  </si>
  <si>
    <t>Переключатель кулачковый ПК-1-84 10А 4P для вольтметра (фазное напряжение) IP65 HLT</t>
  </si>
  <si>
    <t>085-21-135</t>
  </si>
  <si>
    <t>Переключатель кулачковый ПК-1-94 10А 4P для амперметра IP65 HLT</t>
  </si>
  <si>
    <t>085-21-130</t>
  </si>
  <si>
    <t>Переключатель кулачковый ПК-1-73 10А 3P для вольтметра линейное напряжение IP20 HLT</t>
  </si>
  <si>
    <t>085-21-132</t>
  </si>
  <si>
    <t>Переключатель кулачковый ПК-1-84 10А 4P для вольтметра (для фазного напряжения) IP20 HLT</t>
  </si>
  <si>
    <t>085-21-134</t>
  </si>
  <si>
    <t>Переключатель кулачковый ПК-1-94 10А 4P для амперметра IP20 HLT</t>
  </si>
  <si>
    <t>085-21-072</t>
  </si>
  <si>
    <t>Переключатель кулачковый ПК-1-121 10А 1P "0-1-2-3" IP20 HLT</t>
  </si>
  <si>
    <t>085-21-074</t>
  </si>
  <si>
    <t>Переключатель кулачковый ПК-1-121 25А 1P "0-1-2-3" IP20 HLT</t>
  </si>
  <si>
    <t>085-21-068</t>
  </si>
  <si>
    <t>Переключатель кулачковый ПК-1-113 10А 3P "0-1" с ключом IP20 HLT</t>
  </si>
  <si>
    <t>085-21-069</t>
  </si>
  <si>
    <t>Переключатель кулачковый ПК-1-113 25А 3P "0-1" с ключом IP20 HLT</t>
  </si>
  <si>
    <t>085-21-064</t>
  </si>
  <si>
    <t>Переключатель кулачковый ПК-1-112 10А 2P "0-1" с ключом IP20 HLT</t>
  </si>
  <si>
    <t>085-21-065</t>
  </si>
  <si>
    <t>Переключатель кулачковый ПК-1-112 25А 2P "0-1" с ключом IP20 HLT</t>
  </si>
  <si>
    <t>085-21-063</t>
  </si>
  <si>
    <t>Переключатель кулачковый ПК-1-11 10А 1P "0-1" с блокировкой IP65 HLT</t>
  </si>
  <si>
    <t>085-21-067</t>
  </si>
  <si>
    <t>Переключатель кулачковый ПК-1-11 25А 1P "0-1" с блокировкой IP65 HLT</t>
  </si>
  <si>
    <t>085-21-071</t>
  </si>
  <si>
    <t>Переключатель кулачковый ПК-1-12 10А 2P "0-1" с блокировкой IP65 HLT</t>
  </si>
  <si>
    <t>085-21-077</t>
  </si>
  <si>
    <t>Переключатель кулачковый ПК-1-12 25А 2P "0-1" с блокировкой IP65 HLT</t>
  </si>
  <si>
    <t>085-21-079</t>
  </si>
  <si>
    <t>Переключатель кулачковый ПК-1-13 10А 3P "0-1" с блокировкой IP65 HLT</t>
  </si>
  <si>
    <t>085-21-081</t>
  </si>
  <si>
    <t>Переключатель кулачковый ПК-1-13 25А 3P "0-1" с блокировкой IP65 HLT</t>
  </si>
  <si>
    <t>085-21-083</t>
  </si>
  <si>
    <t>Переключатель кулачковый ПК-1-13 32А 3P "0-1" с блокировкой IP65 HLT</t>
  </si>
  <si>
    <t>085-21-085</t>
  </si>
  <si>
    <t>Переключатель кулачковый ПК-1-13 63А 3P "0-1" с блокировкой IP65 HLT</t>
  </si>
  <si>
    <t>085-21-087</t>
  </si>
  <si>
    <t>Переключатель кулачковый ПК-1-14 10А 4P "0-1" с блокировкой IP65 HLT</t>
  </si>
  <si>
    <t>085-21-089</t>
  </si>
  <si>
    <t>Переключатель кулачковый ПК-1-14 25А 4P "0-1" с блокировкой IP65 HLT</t>
  </si>
  <si>
    <t>085-21-090</t>
  </si>
  <si>
    <t>Переключатель кулачковый ПК-1-194 10А 4P с ключом для амперметра IP20 HLT</t>
  </si>
  <si>
    <t>085-21-092</t>
  </si>
  <si>
    <t>Переключатель кулачковый ПК-1-21 10А 1P "1-0-2" с блокировкой IP65 HLT</t>
  </si>
  <si>
    <t>085-21-094</t>
  </si>
  <si>
    <t>Переключатель кулачковый ПК-1-21 25А 1P "1-0-2" с блокировкой IP65 HLT</t>
  </si>
  <si>
    <t>085-21-096</t>
  </si>
  <si>
    <t>Переключатель кулачковый ПК-1-22 10А 2P "1-0-2" с блокировкой IP65 HLT</t>
  </si>
  <si>
    <t>085-21-098</t>
  </si>
  <si>
    <t>Переключатель кулачковый ПК-1-22 25А 2P "1-0-2" с блокировкой IP65 HLT</t>
  </si>
  <si>
    <t>085-21-100</t>
  </si>
  <si>
    <t>Переключатель кулачковый ПК-1-23 10А 3P "1-0-2" с блокировкой IP65 HLT</t>
  </si>
  <si>
    <t>085-21-102</t>
  </si>
  <si>
    <t>Переключатель кулачковый ПК-1-23 25А 3P "1-0-2" с блокировкой IP65 HLT</t>
  </si>
  <si>
    <t>085-21-104</t>
  </si>
  <si>
    <t>Переключатель кулачковый ПК-1-23 32А 3P "1-0-2" с блокировкой IP65 HLT</t>
  </si>
  <si>
    <t>085-21-106</t>
  </si>
  <si>
    <t>Переключатель кулачковый ПК-1-23 63А 3P "1-0-2" с блокировкой IP65 HLT</t>
  </si>
  <si>
    <t>085-21-108</t>
  </si>
  <si>
    <t>Переключатель кулачковый ПК-1-24 10А 4P "1-0-2" с блокировкой IP65 HLT</t>
  </si>
  <si>
    <t>085-21-110</t>
  </si>
  <si>
    <t>Переключатель кулачковый ПК-1-24 25А 4P "1-0-2" с блокировкой IP65 HLT</t>
  </si>
  <si>
    <t>085-21-136</t>
  </si>
  <si>
    <t>Переключатель кулачковый ПК-2-13 100А 3P "ВКЛ-ВЫКЛ" IP20 HLT</t>
  </si>
  <si>
    <t>085-21-137</t>
  </si>
  <si>
    <t>Переключатель кулачковый ПК-2-13 100А 3P "ВКЛ-ВЫКЛ" IP65 HLT</t>
  </si>
  <si>
    <t>085-21-138</t>
  </si>
  <si>
    <t>Переключатель кулачковый ПК-2-13 100А 3P "ВКЛ-ВЫКЛ" с блокировкой в боксе IP65 HLT</t>
  </si>
  <si>
    <t>085-21-139</t>
  </si>
  <si>
    <t>Переключатель кулачковый ПК-2-13 16А 3P "ВКЛ-ВЫКЛ" IP20 HLT</t>
  </si>
  <si>
    <t>085-21-140</t>
  </si>
  <si>
    <t>Переключатель кулачковый ПК-2-13 16А 3P "ВКЛ-ВЫКЛ" IP65 HLT</t>
  </si>
  <si>
    <t>085-21-141</t>
  </si>
  <si>
    <t>Переключатель кулачковый ПК-2-13 16А 3P "ВКЛ-ВЫКЛ" с блокировкой в боксе IP65 HLT</t>
  </si>
  <si>
    <t>085-21-142</t>
  </si>
  <si>
    <t>Переключатель кулачковый ПК-2-13 25А 3P "ВКЛ-ВЫКЛ" IP20 HLT</t>
  </si>
  <si>
    <t>085-21-143</t>
  </si>
  <si>
    <t>Переключатель кулачковый ПК-2-13 25А 3P "ВКЛ-ВЫКЛ" IP65 HLT</t>
  </si>
  <si>
    <t>085-21-144</t>
  </si>
  <si>
    <t>Переключатель кулачковый ПК-2-13 25А 3P "ВКЛ-ВЫКЛ" с блокировкой в боксе IP65 HLT</t>
  </si>
  <si>
    <t>085-21-145</t>
  </si>
  <si>
    <t>Переключатель кулачковый ПК-2-13 40А 3P "ВКЛ-ВЫКЛ" IP20 HLT</t>
  </si>
  <si>
    <t>085-21-146</t>
  </si>
  <si>
    <t>Переключатель кулачковый ПК-2-13 40А 3P "ВКЛ-ВЫКЛ" IP65 HLT</t>
  </si>
  <si>
    <t>085-21-147</t>
  </si>
  <si>
    <t>Переключатель кулачковый ПК-2-13 40А 3P "ВКЛ-ВЫКЛ" с блокировкой в боксе IP65 HLT</t>
  </si>
  <si>
    <t>085-21-148</t>
  </si>
  <si>
    <t>Переключатель кулачковый ПК-2-13 63А 3P "ВКЛ-ВЫКЛ" IP20 HLT</t>
  </si>
  <si>
    <t>085-21-149</t>
  </si>
  <si>
    <t>Переключатель кулачковый ПК-2-13 63А 3P "ВКЛ-ВЫКЛ" IP65 HLT</t>
  </si>
  <si>
    <t>085-21-150</t>
  </si>
  <si>
    <t>Переключатель кулачковый ПК-2-13 63А 3P "ВКЛ-ВЫКЛ" с блокировкой в боксе IP65 HLT</t>
  </si>
  <si>
    <t>085-24-01</t>
  </si>
  <si>
    <t>Выключатели поплавковые TSY-1 шнур 2M 16A красно-черный HLT</t>
  </si>
  <si>
    <t>EC011178</t>
  </si>
  <si>
    <t>085-24-02</t>
  </si>
  <si>
    <t>Выключатели поплавковые TSY-2 шнур 2M 16A сине-желтый HLT</t>
  </si>
  <si>
    <t>085-24-03</t>
  </si>
  <si>
    <t>Выключатели поплавковые TSY-3 шнур 2M 16A сине-желтый HLT</t>
  </si>
  <si>
    <t>085-24-04</t>
  </si>
  <si>
    <t>Выключатели поплавковые TSY-4 шнур 2M 16A черно-желтый HLT</t>
  </si>
  <si>
    <t>085-24-05</t>
  </si>
  <si>
    <t>Выключатели поплавковые TSY-2 шнур 3M 16A сине-желтый HLT</t>
  </si>
  <si>
    <t>085-24-06</t>
  </si>
  <si>
    <t>Выключатели поплавковые TSY-3 шнур 3M 16A сине-желтый HLT</t>
  </si>
  <si>
    <t>085-24-07</t>
  </si>
  <si>
    <t>Выключатели поплавковые TSY-3 шнур 5M 16A сине-желтый HLT</t>
  </si>
  <si>
    <t>Предохранители и плавкие вставки</t>
  </si>
  <si>
    <t>091-01-001</t>
  </si>
  <si>
    <t>Плавкая вставка предохранителя ППН-33, габарит 00C, 160/2А HLT</t>
  </si>
  <si>
    <t>EC000055</t>
  </si>
  <si>
    <t>091-01-002</t>
  </si>
  <si>
    <t>Плавкая вставка предохранителя ППН-33, габарит 00C, 160/4А HLT</t>
  </si>
  <si>
    <t>091-01-003</t>
  </si>
  <si>
    <t>Плавкая вставка предохранителя ППН-33, габарит 00C, 160/6А HLT</t>
  </si>
  <si>
    <t>091-01-004</t>
  </si>
  <si>
    <t>Плавкая вставка предохранителя ППН-33, габарит 00C, 160/10А HLT</t>
  </si>
  <si>
    <t>091-01-005</t>
  </si>
  <si>
    <t>Плавкая вставка предохранителя ППН-33, габарит 00C, 160/16А HLT</t>
  </si>
  <si>
    <t>091-01-006</t>
  </si>
  <si>
    <t>Плавкая вставка предохранителя ППН-33, габарит 00C, 160/20А HLT</t>
  </si>
  <si>
    <t>091-01-007</t>
  </si>
  <si>
    <t>Плавкая вставка предохранителя ППН-33, габарит 00C,  160/25А HLT</t>
  </si>
  <si>
    <t>091-01-008</t>
  </si>
  <si>
    <t>Плавкая вставка предохранителя ППН-33, габарит 00C, 160/32А HLT</t>
  </si>
  <si>
    <t>091-01-009</t>
  </si>
  <si>
    <t>Плавкая вставка предохранителя ППН-33, габарит 00C, 160/40А HLT</t>
  </si>
  <si>
    <t>091-01-010</t>
  </si>
  <si>
    <t>Плавкая вставка предохранителя ППН-33, габарит 00C, 160/50А HLT</t>
  </si>
  <si>
    <t>091-01-011</t>
  </si>
  <si>
    <t>Плавкая вставка предохранителя ППН-33, габарит 00C, 160/63А HLT</t>
  </si>
  <si>
    <t>091-01-012</t>
  </si>
  <si>
    <t>Плавкая вставка предохранителя ППН-33, габарит 00C, 160/80А HLT</t>
  </si>
  <si>
    <t>091-01-013</t>
  </si>
  <si>
    <t>Плавкая вставка предохранителя ППН-33, габарит 00C, 160А/100А HLT</t>
  </si>
  <si>
    <t>091-01-069</t>
  </si>
  <si>
    <t>Плавкая вставка предохранителя ППН-33, габарит 00C, 160А/125А HLT</t>
  </si>
  <si>
    <t>091-01-070</t>
  </si>
  <si>
    <t>Плавкая вставка предохранителя ППН-33, габарит 00C, 160А HLT</t>
  </si>
  <si>
    <t>091-01-014</t>
  </si>
  <si>
    <t>Плавкая вставка предохранителя ППН-33, габарит 00, 160/2А HLT</t>
  </si>
  <si>
    <t>091-01-015</t>
  </si>
  <si>
    <t>Плавкая вставка предохранителя ППН-33, габарит 00, 160/4А HLT</t>
  </si>
  <si>
    <t>091-01-016</t>
  </si>
  <si>
    <t>Плавкая вставка предохранителя ППН-33, габарит 00, 160/6А HLT</t>
  </si>
  <si>
    <t>091-01-017</t>
  </si>
  <si>
    <t>Плавкая вставка предохранителя ППН-33, габарит 00, 160/8А HLT</t>
  </si>
  <si>
    <t>091-01-018</t>
  </si>
  <si>
    <t>Плавкая вставка предохранителя ППН-33, габарит 00, 160/10А HLT</t>
  </si>
  <si>
    <t>091-01-019</t>
  </si>
  <si>
    <t>Плавкая вставка предохранителя ППН-33, габарит 00, 160/12А HLT</t>
  </si>
  <si>
    <t>091-01-020</t>
  </si>
  <si>
    <t>Плавкая вставка предохранителя ППН-33, габарит 00, 160/16А HLT</t>
  </si>
  <si>
    <t>091-01-021</t>
  </si>
  <si>
    <t>Плавкая вставка предохранителя ППН-33, габарит 00, 160/20А HLT</t>
  </si>
  <si>
    <t>091-01-022</t>
  </si>
  <si>
    <t>Плавкая вставка предохранителя ППН-33, габарит 00, 160/25А HLT</t>
  </si>
  <si>
    <t>091-01-023</t>
  </si>
  <si>
    <t>Плавкая вставка предохранителя ППН-33, габарит 00, 160/32А HLT</t>
  </si>
  <si>
    <t>091-01-024</t>
  </si>
  <si>
    <t>Плавкая вставка предохранителя ППН-33, габарит 00, 160/40А HLT</t>
  </si>
  <si>
    <t>091-01-025</t>
  </si>
  <si>
    <t>Плавкая вставка предохранителя ППН-33, габарит 00, 160/50А HLT</t>
  </si>
  <si>
    <t>091-01-026</t>
  </si>
  <si>
    <t>Плавкая вставка предохранителя ППН-33, габарит 00, 160/63А HLT</t>
  </si>
  <si>
    <t>091-01-027</t>
  </si>
  <si>
    <t>Плавкая вставка предохранителя ППН-33, габарит 00, 160/80А HLT</t>
  </si>
  <si>
    <t>091-01-028</t>
  </si>
  <si>
    <t>Плавкая вставка предохранителя ППН-33, габарит 00, 160/100А HLT</t>
  </si>
  <si>
    <t>091-01-029</t>
  </si>
  <si>
    <t>Плавкая вставка предохранителя ППН-33, габарит 00, 160/125А HLT</t>
  </si>
  <si>
    <t>091-01-030</t>
  </si>
  <si>
    <t>Плавкая вставка предохранителя ППН-33, габарит 00, 160А HLT</t>
  </si>
  <si>
    <t>091-01-031</t>
  </si>
  <si>
    <t>Плавкая вставка предохранителя ППН-33, габарит 0, 160/16А HLT</t>
  </si>
  <si>
    <t>091-01-032</t>
  </si>
  <si>
    <t>Плавкая вставка предохранителя ППН-33, габарит 0, 160/20А HLT</t>
  </si>
  <si>
    <t>091-01-033</t>
  </si>
  <si>
    <t>Плавкая вставка предохранителя ППН-33, габарит 0, 160/25А HLT</t>
  </si>
  <si>
    <t>091-01-034</t>
  </si>
  <si>
    <t>Плавкая вставка предохранителя ППН-33, габарит 0, 160/32А HLT</t>
  </si>
  <si>
    <t>091-01-035</t>
  </si>
  <si>
    <t>Плавкая вставка предохранителя ППН-33, габарит 0, 160/40А HLT</t>
  </si>
  <si>
    <t>091-01-036</t>
  </si>
  <si>
    <t>Плавкая вставка предохранителя ППН-33, габарит 0, 160/50А HLT</t>
  </si>
  <si>
    <t>091-01-037</t>
  </si>
  <si>
    <t>Плавкая вставка предохранителя ППН-33, габарит 0, 160/63А HLT</t>
  </si>
  <si>
    <t>091-01-038</t>
  </si>
  <si>
    <t>Плавкая вставка предохранителя ППН-33, габарит 0, 160/80А HLT</t>
  </si>
  <si>
    <t>091-01-039</t>
  </si>
  <si>
    <t>Плавкая вставка предохранителя ППН-33, габарит 0, 160/100А HLT</t>
  </si>
  <si>
    <t>091-01-040</t>
  </si>
  <si>
    <t>Плавкая вставка предохранителя ППН-33, габарит 0, 160/125А HLT</t>
  </si>
  <si>
    <t>091-01-041</t>
  </si>
  <si>
    <t>Плавкая вставка предохранителя ППН-33, габарит 0, 160А HLT</t>
  </si>
  <si>
    <t>091-01-042</t>
  </si>
  <si>
    <t>Плавкая вставка предохранителя ППН-35, габарит 1, 250/40А HLT</t>
  </si>
  <si>
    <t>091-01-043</t>
  </si>
  <si>
    <t>Плавкая вставка предохранителя ППН-35, габарит 1, 250/50А HLT</t>
  </si>
  <si>
    <t>091-01-044</t>
  </si>
  <si>
    <t>Плавкая вставка предохранителя ППН-35, габарит 1, 250/63А HLT</t>
  </si>
  <si>
    <t>091-01-045</t>
  </si>
  <si>
    <t>Плавкая вставка предохранителя ППН-35, габарит 1, 250/80А HLT</t>
  </si>
  <si>
    <t>091-01-046</t>
  </si>
  <si>
    <t>Плавкая вставка предохранителя ППН-35, габарит 1, 250/100А HLT</t>
  </si>
  <si>
    <t>091-01-047</t>
  </si>
  <si>
    <t>Плавкая вставка предохранителя ППН-35, габарит 1, 250/125А HLT</t>
  </si>
  <si>
    <t>091-01-048</t>
  </si>
  <si>
    <t>Плавкая вставка предохранителя ППН-35, габарит 1, 250/160А HLT</t>
  </si>
  <si>
    <t>091-01-049</t>
  </si>
  <si>
    <t>Плавкая вставка предохранителя ППН-35, габарит 1, 250/200А HLT</t>
  </si>
  <si>
    <t>091-01-050</t>
  </si>
  <si>
    <t>Плавкая вставка предохранителя ППН-35, габарит 1, 250А HLT</t>
  </si>
  <si>
    <t>091-01-051</t>
  </si>
  <si>
    <t>Плавкая вставка предохранителя ППН-37, габарит 2, 400/63А HLT</t>
  </si>
  <si>
    <t>091-01-052</t>
  </si>
  <si>
    <t>Плавкая вставка предохранителя ППН-37, габарит 2, 400/80А HLT</t>
  </si>
  <si>
    <t>091-01-053</t>
  </si>
  <si>
    <t>Плавкая вставка предохранителя ППН-37, габарит 2, 400/100А HLT</t>
  </si>
  <si>
    <t>091-01-054</t>
  </si>
  <si>
    <t>Плавкая вставка предохранителя ППН-37, габарит 2, 400/125А HLT</t>
  </si>
  <si>
    <t>091-01-055</t>
  </si>
  <si>
    <t>Плавкая вставка предохранителя ППН-37, габарит 2, 400/160А HLT</t>
  </si>
  <si>
    <t>091-01-056</t>
  </si>
  <si>
    <t>Плавкая вставка предохранителя ППН-37, габарит 2, 400/200А HLT</t>
  </si>
  <si>
    <t>091-01-057</t>
  </si>
  <si>
    <t>Плавкая вставка предохранителя ППН-37, габарит 2, 400/250А HLT</t>
  </si>
  <si>
    <t>091-01-058</t>
  </si>
  <si>
    <t>Плавкая вставка предохранителя ППН-37, габарит 2, 400/315А HLT</t>
  </si>
  <si>
    <t>091-01-059</t>
  </si>
  <si>
    <t>Плавкая вставка предохранителя ППН-37, габарит 2, 400/355А HLT</t>
  </si>
  <si>
    <t>091-01-060</t>
  </si>
  <si>
    <t>Плавкая вставка предохранителя ППН-37, габарит 2, 400А HLT</t>
  </si>
  <si>
    <t>091-01-061</t>
  </si>
  <si>
    <t>Плавкая вставка предохранителя ППН-39, габарит 3, 630/160А HLT</t>
  </si>
  <si>
    <t>091-01-062</t>
  </si>
  <si>
    <t>Плавкая вставка предохранителя ППН-39, габарит 3, 630/200А HLT</t>
  </si>
  <si>
    <t>091-01-063</t>
  </si>
  <si>
    <t>Плавкая вставка предохранителя ППН-39, габарит 3, 630/250А HLT</t>
  </si>
  <si>
    <t>091-01-064</t>
  </si>
  <si>
    <t>Плавкая вставка предохранителя ППН-39, габарит 3, 630/315А HLT</t>
  </si>
  <si>
    <t>091-01-065</t>
  </si>
  <si>
    <t>Плавкая вставка предохранителя ППН-39, габарит 3, 630/355А HLT</t>
  </si>
  <si>
    <t>091-01-066</t>
  </si>
  <si>
    <t>Плавкая вставка предохранителя ППН-39, габарит 3, 630/400А HLT</t>
  </si>
  <si>
    <t>091-01-067</t>
  </si>
  <si>
    <t>Плавкая вставка предохранителя ППН-39, габарит 3, 630/500А HLT</t>
  </si>
  <si>
    <t>091-01-068</t>
  </si>
  <si>
    <t>Плавкая вставка предохранителя ППН-39, габарит 3, 630/630А HLT</t>
  </si>
  <si>
    <t>091-02-001</t>
  </si>
  <si>
    <t>Держатель плавкой вставки ППН-33, габарит 00, 160А HLT</t>
  </si>
  <si>
    <t>EC001046</t>
  </si>
  <si>
    <t>091-02-002</t>
  </si>
  <si>
    <t>Держатель плавкой вставки ППН-33, габарит 0, 160А HLT</t>
  </si>
  <si>
    <t>091-02-003</t>
  </si>
  <si>
    <t>Держатель плавкой вставки ППН-35, габарит 1, 250А HLT</t>
  </si>
  <si>
    <t>091-02-004</t>
  </si>
  <si>
    <t>Держатель плавкой вставки ППН-37, габарит 2, 400А HLT</t>
  </si>
  <si>
    <t>091-02-005</t>
  </si>
  <si>
    <t>Держатель плавкой вставки ППН-39, габарит 3, 630А HLT</t>
  </si>
  <si>
    <t>091-03-001</t>
  </si>
  <si>
    <t>Рукоятка для съема плавкой вставки ППН-1 HLT</t>
  </si>
  <si>
    <t>EC001659</t>
  </si>
  <si>
    <t>Выключатель-разъединители ПВР-1 вертикальный</t>
  </si>
  <si>
    <t>091-04-001</t>
  </si>
  <si>
    <t>Выключатель-разъединители ПВР-1 вертикальный  (185мм) 160А под ППН одновременный  габ.00 HLT</t>
  </si>
  <si>
    <t>091-04-002</t>
  </si>
  <si>
    <t>Выключатель-разъединители ПВР-1 вертикальный  (185мм) 160А под ППН пофазный  габ.00 HLT</t>
  </si>
  <si>
    <t>091-04-003</t>
  </si>
  <si>
    <t>Выключатель-разъединители ПВР-1 вертикальный  (185мм) 250А под ППН одновременный габ.1 HLT</t>
  </si>
  <si>
    <t>091-04-004</t>
  </si>
  <si>
    <t>Выключатель-разъединители ПВР-1 вертикальный  (185мм) 250А под ППН пофазный габ.1 HLT</t>
  </si>
  <si>
    <t>091-04-005</t>
  </si>
  <si>
    <t>Выключатель-разъединители ПВР-1 вертикальный  (185мм) 400А под ППН одновременный габ.2 HLT</t>
  </si>
  <si>
    <t>091-04-006</t>
  </si>
  <si>
    <t>Выключатель-разъединители ПВР-1 вертикальный  (185мм) 400А под ППН пофазный габ.2 HLT</t>
  </si>
  <si>
    <t>091-04-007</t>
  </si>
  <si>
    <t>Выключатель-разъединители ПВР-1 вертикальный  (185мм) 630А под ППН одновременный габ.3 HLT</t>
  </si>
  <si>
    <t>091-04-008</t>
  </si>
  <si>
    <t>Выключатель-разъединители ПВР-1 вертикальный  (185мм) 630А под ППН пофазный  габ.3 HLT</t>
  </si>
  <si>
    <t>091-05-001</t>
  </si>
  <si>
    <t>Выключатель-разъединитель ПВР с функцией защиты габ.00, 3П, 160A HLT</t>
  </si>
  <si>
    <t>EC002277</t>
  </si>
  <si>
    <t>091-05-002</t>
  </si>
  <si>
    <t>Выключатель-разъединитель ПВР с функцией защиты габ.1, 3П, 250A HLT</t>
  </si>
  <si>
    <t>091-05-003</t>
  </si>
  <si>
    <t>Выключатель-разъединитель ПВР с функцией защиты габ.2, 3П, 400A HLT</t>
  </si>
  <si>
    <t>091-05-004</t>
  </si>
  <si>
    <t>Выключатель-разъединитель ПВР с функцией защиты габ.3, 3П, 630A HLT</t>
  </si>
  <si>
    <t>091-05-009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</si>
  <si>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габ.00, 3П, 160А HLT</t>
    </r>
  </si>
  <si>
    <t>091-05-010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</si>
  <si>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габ.1, 3П, 250A HLT</t>
    </r>
  </si>
  <si>
    <t>091-05-011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</si>
  <si>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габ.2, 3П, 400A HLT</t>
    </r>
  </si>
  <si>
    <t>091-05-012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</si>
  <si>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габ.3, 3П, 630A HLT</t>
    </r>
  </si>
  <si>
    <t>091-05-005</t>
  </si>
  <si>
    <t>Выключатель-разъединитель с функцией защиты ПВР габ.00, 1П, 160A HLT</t>
  </si>
  <si>
    <t>091-05-006</t>
  </si>
  <si>
    <t>Выключатель-разъединитель с функцией защиты ПВР габ.1, 1П, 250A HLT</t>
  </si>
  <si>
    <t>091-05-007</t>
  </si>
  <si>
    <t>Выключатель-разъединитель с функцией защиты ПВР габ.2, 1П, 400A HLT</t>
  </si>
  <si>
    <t>091-05-008</t>
  </si>
  <si>
    <t>Выключатель-разъединитель с функцией защиты ПВР габ.3, 1П, 630A HLT</t>
  </si>
  <si>
    <t>091-06-100</t>
  </si>
  <si>
    <t>Предохранитель-разъединитель ПР для ПВЦ 10x38 1P (с индикацией) HLT</t>
  </si>
  <si>
    <t>EC002705</t>
  </si>
  <si>
    <t>091-06-101</t>
  </si>
  <si>
    <t>Предохранитель-разъединитель ПР для ПВЦ 10x38 2P (с индикацией) HLT</t>
  </si>
  <si>
    <t>091-06-102</t>
  </si>
  <si>
    <t>Предохранитель-разъединитель ПР для ПВЦ 10x38 3P (с индикацией) HLT</t>
  </si>
  <si>
    <t>091-06-103</t>
  </si>
  <si>
    <t>Предохранитель-разъединитель ПР для ПВЦ 14x51 1P (с индикацией) HLT</t>
  </si>
  <si>
    <t>091-06-104</t>
  </si>
  <si>
    <t>Предохранитель-разъединитель ПР для ПВЦ 14x51 2P (с индикацией) HLT</t>
  </si>
  <si>
    <t>091-06-105</t>
  </si>
  <si>
    <t>Предохранитель-разъединитель ПР для ПВЦ 14x51 3P (с индикацией) HLT</t>
  </si>
  <si>
    <t>091-06-106</t>
  </si>
  <si>
    <t>Предохранитель-разъединитель ПР для ПВЦ 22x58 1P (с индикацией) HLT</t>
  </si>
  <si>
    <t>091-06-107</t>
  </si>
  <si>
    <t>Предохранитель-разъединитель ПР для ПВЦ 22x58 2P (с индикацией) HLT</t>
  </si>
  <si>
    <t>091-06-108</t>
  </si>
  <si>
    <t>Предохранитель-разъединитель ПР для ПВЦ 22x58 3P (с индикацией) HLT</t>
  </si>
  <si>
    <t>091-06-001</t>
  </si>
  <si>
    <t>Плавкая вставка ПВЦ (10х38) 0.5А HLT</t>
  </si>
  <si>
    <t>EC002704</t>
  </si>
  <si>
    <t>091-06-002</t>
  </si>
  <si>
    <t>Плавкая вставка ПВЦ (10х38) 1А HLT</t>
  </si>
  <si>
    <t>091-06-003</t>
  </si>
  <si>
    <t>Плавкая вставка ПВЦ (10х38) 2А HLT</t>
  </si>
  <si>
    <t>091-06-004</t>
  </si>
  <si>
    <t>Плавкая вставка ПВЦ (10х38) 4А HLT</t>
  </si>
  <si>
    <t>091-06-005</t>
  </si>
  <si>
    <t>Плавкая вставка ПВЦ (10х38) 6А HLT</t>
  </si>
  <si>
    <t>091-06-006</t>
  </si>
  <si>
    <t>Плавкая вставка ПВЦ (10х38) 8А HLT</t>
  </si>
  <si>
    <t>091-06-007</t>
  </si>
  <si>
    <t>Плавкая вставка ПВЦ (10х38) 10А HLT</t>
  </si>
  <si>
    <t>091-06-008</t>
  </si>
  <si>
    <t>Плавкая вставка ПВЦ (10х38) 16А HLT</t>
  </si>
  <si>
    <t>091-06-009</t>
  </si>
  <si>
    <t>Плавкая вставка ПВЦ (10х38) 20А HLT</t>
  </si>
  <si>
    <t>091-06-010</t>
  </si>
  <si>
    <t>Плавкая вставка ПВЦ (10х38) 25А HLT</t>
  </si>
  <si>
    <t>091-06-011</t>
  </si>
  <si>
    <t>Плавкая вставка ПВЦ (10х38) 32А HLT</t>
  </si>
  <si>
    <t>091-06-012</t>
  </si>
  <si>
    <t>Плавкая вставка ПВЦ (14х51) 2А HLT</t>
  </si>
  <si>
    <t>091-06-013</t>
  </si>
  <si>
    <t>Плавкая вставка ПВЦ (14х51) 4А HLT</t>
  </si>
  <si>
    <t>091-06-014</t>
  </si>
  <si>
    <t>Плавкая вставка ПВЦ (14х51) 6А HLT</t>
  </si>
  <si>
    <t>091-06-015</t>
  </si>
  <si>
    <t>Плавкая вставка ПВЦ (14х51) 8А HLT</t>
  </si>
  <si>
    <t>091-06-016</t>
  </si>
  <si>
    <t>Плавкая вставка ПВЦ (14х51) 10А HLT</t>
  </si>
  <si>
    <t>091-06-017</t>
  </si>
  <si>
    <t>Плавкая вставка ПВЦ (14х51) 16А HLT</t>
  </si>
  <si>
    <t>091-06-018</t>
  </si>
  <si>
    <t>Плавкая вставка ПВЦ (14х51) 20А HLT</t>
  </si>
  <si>
    <t>091-06-019</t>
  </si>
  <si>
    <t>Плавкая вставка ПВЦ (14х51) 25А HLT</t>
  </si>
  <si>
    <t>091-06-020</t>
  </si>
  <si>
    <t>Плавкая вставка ПВЦ (14х51) 32А HLT</t>
  </si>
  <si>
    <t>091-06-021</t>
  </si>
  <si>
    <t>Плавкая вставка ПВЦ (14х51) 40А HLT</t>
  </si>
  <si>
    <t>091-06-022</t>
  </si>
  <si>
    <t>Плавкая вставка ПВЦ (14х51) 50А HLT</t>
  </si>
  <si>
    <t>091-06-023</t>
  </si>
  <si>
    <t>Плавкая вставка ПВЦ (14х51) 63А HLT</t>
  </si>
  <si>
    <t>091-06-024</t>
  </si>
  <si>
    <t>Плавкая вставка ПВЦ (22х58) 2А HLT</t>
  </si>
  <si>
    <t>091-06-025</t>
  </si>
  <si>
    <t>Плавкая вставка ПВЦ (22х58) 4А HLT</t>
  </si>
  <si>
    <t>091-06-026</t>
  </si>
  <si>
    <t>Плавкая вставка ПВЦ (22х58) 6А HLT</t>
  </si>
  <si>
    <t>091-06-027</t>
  </si>
  <si>
    <t>Плавкая вставка ПВЦ (22х58) 8А HLT</t>
  </si>
  <si>
    <t>091-06-028</t>
  </si>
  <si>
    <t>Плавкая вставка ПВЦ (22х58) 10А HLT</t>
  </si>
  <si>
    <t>091-06-029</t>
  </si>
  <si>
    <t>Плавкая вставка ПВЦ (22х58) 16А HLT</t>
  </si>
  <si>
    <t>091-06-030</t>
  </si>
  <si>
    <t>Плавкая вставка ПВЦ (22х58) 20А HLT</t>
  </si>
  <si>
    <t>091-06-031</t>
  </si>
  <si>
    <t>Плавкая вставка ПВЦ (22х58) 25А HLT</t>
  </si>
  <si>
    <t>091-06-032</t>
  </si>
  <si>
    <t>Плавкая вставка ПВЦ (22х58) 32А HLT</t>
  </si>
  <si>
    <t>091-06-033</t>
  </si>
  <si>
    <t>Плавкая вставка ПВЦ (22х58) 40А HLT</t>
  </si>
  <si>
    <t>091-06-034</t>
  </si>
  <si>
    <t>Плавкая вставка ПВЦ (22х58) 50А HLT</t>
  </si>
  <si>
    <t>091-06-035</t>
  </si>
  <si>
    <t>Плавкая вставка ПВЦ (22х58) 63А HLT</t>
  </si>
  <si>
    <t>091-06-036</t>
  </si>
  <si>
    <t>Плавкая вставка ПВЦ (22х58) 80А HLT</t>
  </si>
  <si>
    <t>091-06-037</t>
  </si>
  <si>
    <t>Плавкая вставка ПВЦ (22х58) 100А HLT</t>
  </si>
  <si>
    <t>091-06-038</t>
  </si>
  <si>
    <t>Плавкая вставка ПВЦ (22х58) 125А HLT</t>
  </si>
  <si>
    <t>091-07-001</t>
  </si>
  <si>
    <t>Выключатель-разъединитель ВР32-31В3/0 правая рукоятка HLT</t>
  </si>
  <si>
    <t>091-07-002</t>
  </si>
  <si>
    <t>Выключатель-разъединитель ВР32-35В3/0 правая рукоятка HLT</t>
  </si>
  <si>
    <t>091-07-003</t>
  </si>
  <si>
    <t>Выключатель-разъединитель ВР32-37В3/0 правая рукоятка HLT</t>
  </si>
  <si>
    <t>091-07-004</t>
  </si>
  <si>
    <t>Выключатель-разъединитель ВР32-39В3/0 правая рукоятка HLT</t>
  </si>
  <si>
    <t>091-07-005</t>
  </si>
  <si>
    <t>Выключатель-разъединитель ВР32-31В7/0 правая рукоятка HLT</t>
  </si>
  <si>
    <t>091-07-006</t>
  </si>
  <si>
    <t>Выключатель-разъединитель ВР32-35В7/0 правая рукоятка HLT</t>
  </si>
  <si>
    <t>091-07-007</t>
  </si>
  <si>
    <t>Выключатель-разъединитель ВР32-37В7/0 правая рукоятка HLT</t>
  </si>
  <si>
    <t>091-07-008</t>
  </si>
  <si>
    <t>Выключатель-разъединитель ВР32-39В7/0 правая рукоятка HLT</t>
  </si>
  <si>
    <t>091-07-100</t>
  </si>
  <si>
    <t>Выключатель-разъединитель ВР32-31В3/1 с д/г камерами съемная правая рукоятка HLT</t>
  </si>
  <si>
    <t>091-07-101</t>
  </si>
  <si>
    <t>Выключатель-разъединитель ВР32-35В3/1 с д/г камерами съемная правая рукоятка HLT</t>
  </si>
  <si>
    <t>091-07-102</t>
  </si>
  <si>
    <t>Выключатель-разъединитель ВР32-37В3/1 с д/г камерами съемная правая рукоятка HLT</t>
  </si>
  <si>
    <t>091-07-103</t>
  </si>
  <si>
    <t>Выключатель-разъединитель ВР32-39В3/1 с д/г камерами съемная правая рукоятка HLT</t>
  </si>
  <si>
    <t>091-07-104</t>
  </si>
  <si>
    <t>Выключатель-разъединитель ВР32-31В7/1 с д/г камерами съемная правая рукоятка HLT</t>
  </si>
  <si>
    <t>091-07-105</t>
  </si>
  <si>
    <t>Выключатель-разъединитель ВР32-35В7/1 с д/г камерами съемная правая рукоятка HLT</t>
  </si>
  <si>
    <t>091-07-106</t>
  </si>
  <si>
    <t>Выключатель-разъединитель ВР32-37В7/1 с д/г камерами съемная правая рукоятка HLT</t>
  </si>
  <si>
    <t>091-07-107</t>
  </si>
  <si>
    <t>Выключатель-разъединитель ВР32-39В7/1 с д/г камерами съемная правая рукоятка HLT</t>
  </si>
  <si>
    <r>
      <rPr>
        <b/>
        <sz val="10"/>
        <rFont val="Times New Roman"/>
        <charset val="204"/>
      </rPr>
      <t>Выключатель-разъединитель ВР32</t>
    </r>
    <r>
      <rPr>
        <b/>
        <sz val="10"/>
        <rFont val="宋体"/>
        <charset val="204"/>
      </rPr>
      <t>（</t>
    </r>
    <r>
      <rPr>
        <b/>
        <sz val="10"/>
        <rFont val="Times New Roman"/>
        <charset val="204"/>
      </rPr>
      <t>левая/правая рукоятка</t>
    </r>
    <r>
      <rPr>
        <b/>
        <sz val="10"/>
        <rFont val="宋体"/>
        <charset val="204"/>
      </rPr>
      <t>）</t>
    </r>
  </si>
  <si>
    <t>091-07-050</t>
  </si>
  <si>
    <t>Выключатель-разъединитель ВР32-31А31220 1 направ. с д/г камерами несъемная левая/правая рукоятка HLT</t>
  </si>
  <si>
    <t>091-07-051</t>
  </si>
  <si>
    <t>Выключатель-разъединитель ВР32-31А71220 2 направ. с д/г камерами несъемная левая/правая рукоятка HLT</t>
  </si>
  <si>
    <t>091-07-052</t>
  </si>
  <si>
    <t>Выключатель-разъединитель ВР32-31В31250 1 направ. с д/г камерами съемная левая/правая рукоятка HLT</t>
  </si>
  <si>
    <t>091-07-053</t>
  </si>
  <si>
    <t>Выключатель-разъединитель ВР32-31В71250 2 направ.с д/г камерами съемная левая/правая рукоятка HLT</t>
  </si>
  <si>
    <t>091-07-054</t>
  </si>
  <si>
    <t>Выключатель-разъединитель ВР32-35А31220 1 направ. с д/г камерами несъемная левая/правая рукоятка HLT</t>
  </si>
  <si>
    <t>091-07-055</t>
  </si>
  <si>
    <t>Выключатель-разъединитель ВР32-35А71220 2 направ.с д/г камерами несъемная левая/правая рукоятка HLT</t>
  </si>
  <si>
    <t>091-07-056</t>
  </si>
  <si>
    <t>Выключатель-разъединитель ВР32-35В31250 1 направ. с д/г камерами съемная левая/правая рукоятка HLT</t>
  </si>
  <si>
    <t>091-07-057</t>
  </si>
  <si>
    <t>Выключатель-разъединитель ВР32-35В71250 2 направ.с д/г камерами съемная левая/правая рукоятка HLT</t>
  </si>
  <si>
    <t>091-07-058</t>
  </si>
  <si>
    <t>Выключатель-разъединитель ВР32-37А31220 1 направ. с д/г камерами несъемная левая/правая рукоятка HLT</t>
  </si>
  <si>
    <t>091-07-059</t>
  </si>
  <si>
    <t>Выключатель-разъединитель ВР32-37А71220 2 направ.с д/г камерами несъемная левая/правая рукоятка HLT</t>
  </si>
  <si>
    <t>091-07-060</t>
  </si>
  <si>
    <t>Выключатель-разъединитель ВР32-37В31250 1 направ. с д/г камерами съемная левая/правая рукоятка HLT</t>
  </si>
  <si>
    <t>091-07-061</t>
  </si>
  <si>
    <t>Выключатель-разъединитель ВР32-37В71250 2 направ.с д/г камерами съемная левая/правая рукоятка HLT</t>
  </si>
  <si>
    <t>091-07-062</t>
  </si>
  <si>
    <t>Выключатель-разъединитель ВР32-39A31220 1 направ. с д/г камерами несъемная левая/правая рукоятка HLT</t>
  </si>
  <si>
    <t>091-07-063</t>
  </si>
  <si>
    <t>Выключатель-разъединитель ВР32-39A71220 2 направ.с д/г камерами несъемная левая/правая рукоятка HLT</t>
  </si>
  <si>
    <t>091-07-064</t>
  </si>
  <si>
    <t>Выключатель-разъединитель ВР32-39В31250 1 направ. c д/г камерами съемная левая/правая рукоятка HLT</t>
  </si>
  <si>
    <t>091-07-065</t>
  </si>
  <si>
    <t>Выключатель-разъединитель ВР32-39В71250 2 направ.c д/г камерами съемная левая/правая рукоятка HLT</t>
  </si>
  <si>
    <t>091-07-066</t>
  </si>
  <si>
    <t>Выключатель-разъединитель ВР32-31A31240-R 100А, 1 направ. с д/г камерами, с передней смещённой рукояткой HLT</t>
  </si>
  <si>
    <t>091-07-067</t>
  </si>
  <si>
    <t>Выключатель-разъединитель ВР32-31A71240-R 100А, 2 направ. с д/г камерами, с передней смещённой рукояткой HLT</t>
  </si>
  <si>
    <t>091-07-068</t>
  </si>
  <si>
    <t>Выключатель-разъединитель ВР32-35A31240-R 250А, 1 направ. с д/г камерами, с передней смещённой рукояткой HLT</t>
  </si>
  <si>
    <t>091-07-069</t>
  </si>
  <si>
    <t>Выключатель-разъединитель ВР32-35A71240-R 250А, 2 направ. с д/г камерами, с передней смещённой рукояткой HLT</t>
  </si>
  <si>
    <t>091-07-070</t>
  </si>
  <si>
    <t>Выключатель-разъединитель ВР32-37A31240-R 400А, 1 направ. с д/г камерами, с передней смещённой рукояткой HLT</t>
  </si>
  <si>
    <t>091-07-071</t>
  </si>
  <si>
    <t>Выключатель-разъединитель ВР32-37A71240-R 400А, 2 направ. с д/г камерами, с передней смещённой рукояткой HLT</t>
  </si>
  <si>
    <t>091-07-072</t>
  </si>
  <si>
    <t>Выключатель-разъединитель ВР32-39A31240-R 630А, 1 направ. с д/г камерами, с передней смещённой рукояткой HLT</t>
  </si>
  <si>
    <t>091-07-073</t>
  </si>
  <si>
    <t>Выключатель-разъединитель ВР32-39A71240-R 630А, 2 направ. с д/г камерами, с передней смещённой рукояткой HLT</t>
  </si>
  <si>
    <t>083-09-001</t>
  </si>
  <si>
    <t>Зажим прокалывающий ответвительный LPEP 16-95 мм2/1.5-10мм2 HLT</t>
  </si>
  <si>
    <t>083-09-002</t>
  </si>
  <si>
    <t>Зажим прокалывающий ответвительный LPE2-95 16-95 мм2/4.0-35(50)мм2 HLT</t>
  </si>
  <si>
    <t>083-09-004</t>
  </si>
  <si>
    <t>Зажим прокалывающий ответвительный LPE2-150 50-150 мм2/6-35(50)мм2 HLT</t>
  </si>
  <si>
    <t>083-09-003</t>
  </si>
  <si>
    <t>Зажим прокалывающий ответвительный LPE6 120-240 мм2/25-120мм2 HLT</t>
  </si>
  <si>
    <t>083-09-005</t>
  </si>
  <si>
    <t>Зажим прокалывающий ответвительный JBC-2  35-150 мм2/35-150мм2 HLT</t>
  </si>
  <si>
    <t>083-09-006</t>
  </si>
  <si>
    <t>Зажим прокалывающий ответвительный CT2 25-95 мм2/2.5(6)-25мм2 HLT</t>
  </si>
  <si>
    <t>083-09-007</t>
  </si>
  <si>
    <t>Зажим ответвительный влагозащищенный 35-95/4-50 CTW (P71) HLT</t>
  </si>
  <si>
    <t>083-08-001</t>
  </si>
  <si>
    <t>Кронштейн анкерный CА1500 HLT</t>
  </si>
  <si>
    <t>EC000536</t>
  </si>
  <si>
    <t>4630076443737</t>
  </si>
  <si>
    <t>083-08-002</t>
  </si>
  <si>
    <t>Кронштейн анкерный CА2000 HLT</t>
  </si>
  <si>
    <t>4630076443898</t>
  </si>
  <si>
    <t>083-08-003</t>
  </si>
  <si>
    <t>Кронштейн анкерный CА25 HLT</t>
  </si>
  <si>
    <t>4630076443881</t>
  </si>
  <si>
    <t>083-08-004</t>
  </si>
  <si>
    <t>Кронштейн анкерный SO253 HLT</t>
  </si>
  <si>
    <t>4630076443751</t>
  </si>
  <si>
    <t>083-08-006</t>
  </si>
  <si>
    <t>Крюк монтажный B16 HLT</t>
  </si>
  <si>
    <t>4630076443928</t>
  </si>
  <si>
    <t>083-08-007</t>
  </si>
  <si>
    <t>Крюк монтажный B20 HLT</t>
  </si>
  <si>
    <t>4630076443935</t>
  </si>
  <si>
    <t>083-08-008</t>
  </si>
  <si>
    <t>Крюк универсальный CS16 HLT</t>
  </si>
  <si>
    <t>4630076443942</t>
  </si>
  <si>
    <t>083-08-009</t>
  </si>
  <si>
    <t>Крюк универсальный CF16 HLT</t>
  </si>
  <si>
    <t>4630076443966</t>
  </si>
  <si>
    <t>083-08-010</t>
  </si>
  <si>
    <t>Лента стальная F2007.50 (50м.) HLT</t>
  </si>
  <si>
    <t>4630076443997</t>
  </si>
  <si>
    <t>083-08-011</t>
  </si>
  <si>
    <t>Скрепа для ленты C20 (уп./100шт.) HLT</t>
  </si>
  <si>
    <t>083-08-012</t>
  </si>
  <si>
    <t>Скрепа для ленты NC20 без зубьев (уп./100шт.) HLT</t>
  </si>
  <si>
    <t>Крепление фасадное</t>
  </si>
  <si>
    <t>083-08-013</t>
  </si>
  <si>
    <t>Крепление фасадное LP-A (14.5-50мм)  HLT</t>
  </si>
  <si>
    <t>4630076444000</t>
  </si>
  <si>
    <t>083-08-014</t>
  </si>
  <si>
    <t>Крепление фасадное LP-В  (12-47мм) HLT</t>
  </si>
  <si>
    <t>4630076444086</t>
  </si>
  <si>
    <t>083-08-015</t>
  </si>
  <si>
    <t>Колпачок защитный изолирующий CE6-35 HLT</t>
  </si>
  <si>
    <t>4630076444031</t>
  </si>
  <si>
    <t>083-08-016</t>
  </si>
  <si>
    <t>Колпачок защитный изолирующий CE15-150 HLT</t>
  </si>
  <si>
    <t>4630076444109</t>
  </si>
  <si>
    <t>083-09-016</t>
  </si>
  <si>
    <t>Зажим анкерный клиновой PA1000 1x35-70 мм2 HLT</t>
  </si>
  <si>
    <t>083-09-017</t>
  </si>
  <si>
    <t>Зажим анкерный клиновой PA1500 1x50-95 мм2 HLT</t>
  </si>
  <si>
    <t>083-09-018</t>
  </si>
  <si>
    <t>Зажим анкерный клиновой PA2000 95-120мм2  HLT</t>
  </si>
  <si>
    <t>083-09-038</t>
  </si>
  <si>
    <t>Зажим анкерный клиновой PAL-1000 1x25-35мм2 HLT</t>
  </si>
  <si>
    <t>083-09-039</t>
  </si>
  <si>
    <t>Зажим анкерный клиновой PAL-1500 1x35-70мм2 HLT</t>
  </si>
  <si>
    <t>083-09-040</t>
  </si>
  <si>
    <t>Зажим анкерный клиновой PAL-2000 1x70-150мм2 HLT</t>
  </si>
  <si>
    <t>083-09-019</t>
  </si>
  <si>
    <t>Зажим анкерный HEL-5506 (4х25-50мм2) HLT</t>
  </si>
  <si>
    <t>083-09-035</t>
  </si>
  <si>
    <t>Зажим анкерный HEL-5507 (4х70-95мм2) HLT</t>
  </si>
  <si>
    <t>083-09-020</t>
  </si>
  <si>
    <t>Зажим анкерный PA-4120 (4х120мм2) HLT</t>
  </si>
  <si>
    <t>083-09-021</t>
  </si>
  <si>
    <t>Зажим анкерный SO234S (4x50-120мм2) HLT</t>
  </si>
  <si>
    <t>083-09-022</t>
  </si>
  <si>
    <t>Зажим анкерный клиновой PTE-1 2x16-2x35мм2 HLT</t>
  </si>
  <si>
    <t>083-09-036</t>
  </si>
  <si>
    <t>Зажим анкерный поддерживающий PA500 16x35мм2 HLT</t>
  </si>
  <si>
    <t>083-09-023</t>
  </si>
  <si>
    <t>Зажим анкерный поддерживающий PAS216/435 2-4x16-35 мм2 HLT</t>
  </si>
  <si>
    <t>083-09-024</t>
  </si>
  <si>
    <t>Зажим анкерный SO157 2x16-25мм2 HLT</t>
  </si>
  <si>
    <t>083-09-025</t>
  </si>
  <si>
    <t>Зажим анкерный SO158 4x16-25мм2 HLT</t>
  </si>
  <si>
    <t>083-09-026</t>
  </si>
  <si>
    <t>Зажим промежуточный PS95 1x25-95 мм2 HLT</t>
  </si>
  <si>
    <t>EC000464</t>
  </si>
  <si>
    <t>083-09-027</t>
  </si>
  <si>
    <t>Зажим промежуточный PS1500 1x16-95 мм2 HLT</t>
  </si>
  <si>
    <t>083-09-028</t>
  </si>
  <si>
    <t>Зажим промежуточный PS450 4x50 мм2; 2x95 мм2 HLT</t>
  </si>
  <si>
    <t>083-09-029</t>
  </si>
  <si>
    <t>Зажим промежуточный PS470 4x70 мм2 HLT</t>
  </si>
  <si>
    <t>083-09-030</t>
  </si>
  <si>
    <t>Зажим промежуточный SO130 2-4x16-120 мм2 HLT</t>
  </si>
  <si>
    <t>083-09-031</t>
  </si>
  <si>
    <t>Зажим промежуточный SO140 2-4x16-120 мм2 HLT</t>
  </si>
  <si>
    <t>083-09-032</t>
  </si>
  <si>
    <t>Зажим промежуточный SO239 2-4x6-25 мм2 HLT</t>
  </si>
  <si>
    <t>083-09-033</t>
  </si>
  <si>
    <t>Зажим промежуточный SO270 2x25-35 мм2; 4x16-120 мм2 HLT</t>
  </si>
  <si>
    <t>083-09-034</t>
  </si>
  <si>
    <t>Комплект промежуточной подвески ES1500 1x10-95 мм2 HLT</t>
  </si>
  <si>
    <t>083-09-008</t>
  </si>
  <si>
    <t>Зажим ответвительный плашечный SL14.2 50-240/50-240 HLT</t>
  </si>
  <si>
    <t>083-09-009</t>
  </si>
  <si>
    <t>Зажим ответвительный плашечный SL37.27 10-95/10-95 HLT</t>
  </si>
  <si>
    <t>083-09-010</t>
  </si>
  <si>
    <t>Зажим ответвительный плашечный SL4.26 25-120/25-120 HLT</t>
  </si>
  <si>
    <t>083-09-011</t>
  </si>
  <si>
    <t>Зажим соединительный плашечный 2 болта М6 (D провода 5,1...9,0 мм) ПА-1-1 HLT</t>
  </si>
  <si>
    <t>083-09-012</t>
  </si>
  <si>
    <t>Зажим соединительный плашечный 2 болта М6 (D провода 5,5...8,6 мм) ПС-1-1 HLT</t>
  </si>
  <si>
    <t>083-09-013</t>
  </si>
  <si>
    <t>Зажим соединительный плашечный 2 болта М8 (D провода 9,1...12,0 мм) ПС-2-1 HLT</t>
  </si>
  <si>
    <t>083-09-014</t>
  </si>
  <si>
    <t>Зажим соединительный плашечный 3 болта М6 (D провода 9,6...11,4 мм) ПА-2-2 HLT</t>
  </si>
  <si>
    <t>083-08-020</t>
  </si>
  <si>
    <t>Адаптер для закороток и заземления PMCC HLT</t>
  </si>
  <si>
    <t>EC000490</t>
  </si>
  <si>
    <t>083-08-021</t>
  </si>
  <si>
    <t>Ограничитель перенапряжения LVA-280B-CL (Uраб - 280 В) HLT</t>
  </si>
  <si>
    <t>083-10-008</t>
  </si>
  <si>
    <t>Гильза изолированная фазная MJPT 16 HLT</t>
  </si>
  <si>
    <t>083-10-009</t>
  </si>
  <si>
    <t>Гильза изолированная фазная MJPT 25 HLT</t>
  </si>
  <si>
    <t>083-10-010</t>
  </si>
  <si>
    <t>Гильза изолированная фазная MJPT 35 HLT</t>
  </si>
  <si>
    <t>083-10-011</t>
  </si>
  <si>
    <t>Гильза изолированная фазная MJPT 50 HLT</t>
  </si>
  <si>
    <t>083-10-012</t>
  </si>
  <si>
    <t>Гильза изолированная фазная MJPT 70 HLT</t>
  </si>
  <si>
    <t>083-10-013</t>
  </si>
  <si>
    <t>Гильза изолированная фазная MJPT 95 HLT</t>
  </si>
  <si>
    <t>083-10-014</t>
  </si>
  <si>
    <t>Гильза изолированная нулевая MJPT 25N HLT</t>
  </si>
  <si>
    <t>083-10-015</t>
  </si>
  <si>
    <t>Гильза изолированная нулевая MJPT 35N HLT</t>
  </si>
  <si>
    <t>083-10-016</t>
  </si>
  <si>
    <t>Гильза изолированная нулевая MJPT 50N HLT</t>
  </si>
  <si>
    <t>083-10-017</t>
  </si>
  <si>
    <t>Гильза изолированная нулевая MJPT 54-70N HLT</t>
  </si>
  <si>
    <t>083-10-018</t>
  </si>
  <si>
    <t>Гильза изолированная нулевая MJPT 54N HLT</t>
  </si>
  <si>
    <t>083-10-019</t>
  </si>
  <si>
    <t>Гильза изолированная нулевая MJPT 70N HLT</t>
  </si>
  <si>
    <t>083-10-020</t>
  </si>
  <si>
    <t>Гильза изолированная нулевая MJPT 95N HLT</t>
  </si>
  <si>
    <t>Гильза изолированная абонентская MJPB</t>
  </si>
  <si>
    <t>083-10-021</t>
  </si>
  <si>
    <t>Гильза изолированная абонентская MJPB  4-16 HLT</t>
  </si>
  <si>
    <t>083-10-022</t>
  </si>
  <si>
    <t>Гильза изолированная абонентская MJPB  6-16 HLT</t>
  </si>
  <si>
    <t>083-10-023</t>
  </si>
  <si>
    <t>Гильза изолированная абонентская MJPB 10-16 HLT</t>
  </si>
  <si>
    <t>083-10-024</t>
  </si>
  <si>
    <t>Гильза изолированная абонентская MJPB 10-25 HLT</t>
  </si>
  <si>
    <t>083-10-025</t>
  </si>
  <si>
    <t>Гильза изолированная абонентская MJPB 16 HLT</t>
  </si>
  <si>
    <t>083-10-026</t>
  </si>
  <si>
    <t>Гильза изолированная абонентская MJPB 16-25 HLT</t>
  </si>
  <si>
    <t>083-10-027</t>
  </si>
  <si>
    <t>Гильза изолированная абонентская MJPB 25 HLT</t>
  </si>
  <si>
    <t>083-10-028</t>
  </si>
  <si>
    <t>Гильза изолированная абонентская MJPB 25-35 HLT</t>
  </si>
  <si>
    <t>083-10-029</t>
  </si>
  <si>
    <t>Гильза изолированная абонентская MJPB 35 HLT</t>
  </si>
  <si>
    <t>083-10-030</t>
  </si>
  <si>
    <t>Герметичный изолированный алюмомедный наконечник CPTAU  16 HLT</t>
  </si>
  <si>
    <t>083-10-031</t>
  </si>
  <si>
    <t>Герметичный изолированный алюмомедный наконечник CPTAU  25 HLT</t>
  </si>
  <si>
    <t>083-10-032</t>
  </si>
  <si>
    <t>Герметичный изолированный алюмомедный наконечник CPTAU  35 HLT</t>
  </si>
  <si>
    <t>083-10-033</t>
  </si>
  <si>
    <t>Герметичный изолированный алюмомедный наконечник CPTAU  50 HLT</t>
  </si>
  <si>
    <t>083-10-034</t>
  </si>
  <si>
    <t>Герметичный изолированный алюмомедный наконечник CPTAU  54 HLT</t>
  </si>
  <si>
    <t>083-10-035</t>
  </si>
  <si>
    <t>Герметичный изолированный алюмомедный наконечник CPTAU  70 HLT</t>
  </si>
  <si>
    <t>083-10-036</t>
  </si>
  <si>
    <t>Герметичный изолированный алюмомедный наконечник CPTAU  95 HLT</t>
  </si>
  <si>
    <t>083-10-037</t>
  </si>
  <si>
    <t>Герметичный изолированный алюмомедный наконечник CPTAU 120 HLT</t>
  </si>
  <si>
    <t>083-10-038</t>
  </si>
  <si>
    <t>Герметичный изолированный алюмомедный наконечник CPTAU 150 HLT</t>
  </si>
  <si>
    <t>Цены действительны при условии 100% предоплаты.</t>
  </si>
  <si>
    <t>Продукция, отмеченная красным или зеленым цветами: уточняйте количество у менеджера.</t>
  </si>
  <si>
    <t>черный цвет наименования – позиция в наличии</t>
  </si>
  <si>
    <t>красный цвет наименования – позиция ожидается на указанную дату</t>
  </si>
  <si>
    <t>синий цвет наименования – позиция планируемой поставки</t>
  </si>
  <si>
    <t>Цена РУБ (с НДС)</t>
  </si>
  <si>
    <t>081-26-01</t>
  </si>
  <si>
    <t>Знаки электробезопасности маркировочная таблица на 12 модулей (уп./100 шт) HLT</t>
  </si>
  <si>
    <t>081-26-02</t>
  </si>
  <si>
    <t>081-26-03</t>
  </si>
  <si>
    <t>081-26-04</t>
  </si>
  <si>
    <t>081-26-05</t>
  </si>
  <si>
    <t>081-26-06</t>
  </si>
  <si>
    <t>081-26-07</t>
  </si>
  <si>
    <t>081-26-08</t>
  </si>
  <si>
    <t>081-26-09</t>
  </si>
  <si>
    <t>081-26-12</t>
  </si>
  <si>
    <t>081-26-19</t>
  </si>
  <si>
    <t>Xомуты NCT-2.5×100 -белый (уп./100 шт) HLT</t>
  </si>
  <si>
    <t>Xомуты NCT-2.5*250 -белый(уп./100 шт) HLT</t>
  </si>
  <si>
    <t>Xомуты  NCT-2.5*250 -черный (уп./100 шт) HLT</t>
  </si>
  <si>
    <t>Соединительный изолирующий зажим СИЗ-K-2 12мм² с лепестками желтый (уп./100 шт) HLT</t>
  </si>
  <si>
    <t>Соединительный изолирующий зажим СИЗ-K-3 15мм² с лепестками красный (уп./100 шт) HLT</t>
  </si>
  <si>
    <t>Соединительный изолирующий зажим СИЗ-K-4 20мм² с лепестками синий (уп./50 шт) HLT</t>
  </si>
  <si>
    <t>Пломба пластиковая Универсал-385x22 (100шт./уп.)-красный HLT</t>
  </si>
  <si>
    <t>Пломба пластиковая  Универсал-385x22 (100шт./уп.)-желтый HLT</t>
  </si>
  <si>
    <t>Пломба пластиковая  Универсал-385x22 (100шт./уп.)-зеленая HLT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</si>
</sst>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&quot; руб.&quot;"/>
    <numFmt numFmtId="177" formatCode="0_ "/>
    <numFmt numFmtId="178" formatCode="0.00_ "/>
    <numFmt numFmtId="179" formatCode="0.0000_ "/>
    <numFmt numFmtId="180" formatCode="0.000_ "/>
    <numFmt numFmtId="181" formatCode="#,##0.00&quot; руб.&quot;"/>
    <numFmt numFmtId="182" formatCode="0_);[Red]\(0\)"/>
    <numFmt numFmtId="183" formatCode="0.0_ "/>
    <numFmt numFmtId="184" formatCode="#,##0.00_ "/>
    <numFmt numFmtId="185" formatCode="#,##0.0_ "/>
  </numFmts>
  <fonts count="87">
    <font>
      <sz val="12"/>
      <name val="宋体"/>
      <charset val="134"/>
    </font>
    <font>
      <sz val="10"/>
      <name val="Times New Roman"/>
      <charset val="204"/>
    </font>
    <font>
      <b/>
      <sz val="12"/>
      <name val="宋体"/>
      <charset val="134"/>
    </font>
    <font>
      <sz val="9"/>
      <name val="宋体"/>
      <charset val="134"/>
    </font>
    <font>
      <b/>
      <sz val="11"/>
      <color theme="1"/>
      <name val="Times New Roman"/>
      <charset val="134"/>
    </font>
    <font>
      <b/>
      <sz val="10"/>
      <color theme="1"/>
      <name val="Times New Roman"/>
      <charset val="134"/>
    </font>
    <font>
      <sz val="10"/>
      <color theme="1"/>
      <name val="Times New Roman"/>
      <charset val="134"/>
    </font>
    <font>
      <b/>
      <sz val="12"/>
      <name val="Times New Roman"/>
      <charset val="204"/>
    </font>
    <font>
      <sz val="12"/>
      <color rgb="FFFF0000"/>
      <name val="宋体"/>
      <charset val="134"/>
    </font>
    <font>
      <sz val="12"/>
      <color rgb="FF0070C0"/>
      <name val="Times New Roman"/>
      <charset val="204"/>
    </font>
    <font>
      <sz val="12"/>
      <color indexed="30"/>
      <name val="Times New Roman"/>
      <charset val="204"/>
    </font>
    <font>
      <sz val="12"/>
      <name val="Times New Roman"/>
      <charset val="204"/>
    </font>
    <font>
      <sz val="12"/>
      <color rgb="FF0066CC"/>
      <name val="Times New Roman"/>
      <charset val="204"/>
    </font>
    <font>
      <sz val="12"/>
      <color rgb="FF00B050"/>
      <name val="宋体"/>
      <charset val="134"/>
    </font>
    <font>
      <sz val="12"/>
      <color rgb="FFFF0000"/>
      <name val="Times New Roman"/>
      <charset val="204"/>
    </font>
    <font>
      <sz val="12"/>
      <color rgb="FF0066CC"/>
      <name val="宋体"/>
      <charset val="134"/>
    </font>
    <font>
      <sz val="12"/>
      <color rgb="FF7030A0"/>
      <name val="宋体"/>
      <charset val="134"/>
    </font>
    <font>
      <sz val="8"/>
      <name val="Times New Roman"/>
      <charset val="204"/>
    </font>
    <font>
      <b/>
      <sz val="8"/>
      <name val="Times New Roman"/>
      <charset val="204"/>
    </font>
    <font>
      <b/>
      <sz val="18"/>
      <name val="Times New Roman"/>
      <charset val="204"/>
    </font>
    <font>
      <b/>
      <i/>
      <u/>
      <sz val="11"/>
      <name val="Times New Roman"/>
      <charset val="204"/>
    </font>
    <font>
      <i/>
      <u/>
      <sz val="11"/>
      <name val="Times New Roman"/>
      <charset val="204"/>
    </font>
    <font>
      <b/>
      <sz val="10"/>
      <name val="Times New Roman"/>
      <charset val="204"/>
    </font>
    <font>
      <b/>
      <sz val="11"/>
      <name val="Times New Roman"/>
      <charset val="204"/>
    </font>
    <font>
      <b/>
      <u/>
      <sz val="10"/>
      <name val="Times New Roman"/>
      <charset val="204"/>
    </font>
    <font>
      <b/>
      <sz val="9"/>
      <name val="Times New Roman"/>
      <charset val="204"/>
    </font>
    <font>
      <sz val="9"/>
      <name val="Times New Roman"/>
      <charset val="204"/>
    </font>
    <font>
      <sz val="11"/>
      <name val="Times New Roman"/>
      <charset val="204"/>
    </font>
    <font>
      <b/>
      <sz val="11"/>
      <color rgb="FFFF0000"/>
      <name val="Times New Roman"/>
      <charset val="204"/>
    </font>
    <font>
      <b/>
      <sz val="10"/>
      <color rgb="FFFF0000"/>
      <name val="Times New Roman"/>
      <charset val="204"/>
    </font>
    <font>
      <u/>
      <sz val="10"/>
      <name val="Times New Roman"/>
      <charset val="204"/>
    </font>
    <font>
      <sz val="8"/>
      <color rgb="FFFF0000"/>
      <name val="Times New Roman"/>
      <charset val="204"/>
    </font>
    <font>
      <sz val="8"/>
      <color theme="1"/>
      <name val="Times New Roman"/>
      <charset val="204"/>
    </font>
    <font>
      <b/>
      <sz val="8"/>
      <color rgb="FFFF0000"/>
      <name val="Times New Roman"/>
      <charset val="204"/>
    </font>
    <font>
      <b/>
      <sz val="11"/>
      <color rgb="FF00B050"/>
      <name val="Times New Roman"/>
      <charset val="204"/>
    </font>
    <font>
      <b/>
      <sz val="10"/>
      <color rgb="FF00B050"/>
      <name val="Times New Roman"/>
      <charset val="204"/>
    </font>
    <font>
      <sz val="12"/>
      <color rgb="FF00B050"/>
      <name val="Times New Roman"/>
      <charset val="204"/>
    </font>
    <font>
      <b/>
      <sz val="11"/>
      <color rgb="FF0066CC"/>
      <name val="Times New Roman"/>
      <charset val="204"/>
    </font>
    <font>
      <b/>
      <sz val="10"/>
      <color rgb="FF0066CC"/>
      <name val="Times New Roman"/>
      <charset val="204"/>
    </font>
    <font>
      <b/>
      <sz val="12"/>
      <color rgb="FF7030A0"/>
      <name val="Times New Roman"/>
      <charset val="204"/>
    </font>
    <font>
      <sz val="12"/>
      <color rgb="FF7030A0"/>
      <name val="Times New Roman"/>
      <charset val="204"/>
    </font>
    <font>
      <sz val="8"/>
      <color rgb="FF0070C0"/>
      <name val="Times New Roman"/>
      <charset val="204"/>
    </font>
    <font>
      <b/>
      <sz val="8"/>
      <name val="Times New Roman"/>
      <charset val="0"/>
    </font>
    <font>
      <b/>
      <sz val="16"/>
      <name val="Times New Roman"/>
      <charset val="204"/>
    </font>
    <font>
      <sz val="10"/>
      <color rgb="FFFF0000"/>
      <name val="Times New Roman"/>
      <charset val="204"/>
    </font>
    <font>
      <sz val="10"/>
      <color rgb="FF0070C0"/>
      <name val="Times New Roman"/>
      <charset val="204"/>
    </font>
    <font>
      <b/>
      <sz val="14"/>
      <name val="Times New Roman"/>
      <charset val="204"/>
    </font>
    <font>
      <b/>
      <sz val="13"/>
      <name val="Times New Roman"/>
      <charset val="204"/>
    </font>
    <font>
      <sz val="14"/>
      <name val="Times New Roman"/>
      <charset val="204"/>
    </font>
    <font>
      <sz val="10"/>
      <color theme="1"/>
      <name val="Times New Roman"/>
      <charset val="204"/>
    </font>
    <font>
      <b/>
      <sz val="20"/>
      <name val="Times New Roman"/>
      <charset val="204"/>
    </font>
    <font>
      <b/>
      <sz val="14"/>
      <color theme="1"/>
      <name val="Times New Roman"/>
      <charset val="204"/>
    </font>
    <font>
      <b/>
      <sz val="12"/>
      <color rgb="FFFF0000"/>
      <name val="Times New Roman"/>
      <charset val="204"/>
    </font>
    <font>
      <b/>
      <sz val="10"/>
      <color theme="1"/>
      <name val="Times New Roman"/>
      <charset val="204"/>
    </font>
    <font>
      <sz val="11"/>
      <color theme="1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 Cyr"/>
      <charset val="134"/>
    </font>
    <font>
      <sz val="10"/>
      <color indexed="8"/>
      <name val="Arial"/>
      <charset val="204"/>
    </font>
    <font>
      <sz val="8"/>
      <name val="宋体"/>
      <charset val="134"/>
    </font>
    <font>
      <b/>
      <sz val="10"/>
      <name val="Arial"/>
      <charset val="204"/>
    </font>
    <font>
      <b/>
      <sz val="10"/>
      <name val="宋体"/>
      <charset val="134"/>
    </font>
    <font>
      <sz val="8"/>
      <name val="宋体"/>
      <charset val="204"/>
    </font>
    <font>
      <b/>
      <sz val="8"/>
      <name val="宋体"/>
      <charset val="204"/>
    </font>
    <font>
      <sz val="8"/>
      <name val="Arial"/>
      <charset val="204"/>
    </font>
    <font>
      <b/>
      <sz val="10"/>
      <name val="宋体"/>
      <charset val="204"/>
    </font>
    <font>
      <b/>
      <sz val="9"/>
      <name val="Tahoma"/>
      <charset val="204"/>
    </font>
    <font>
      <b/>
      <sz val="9"/>
      <name val="宋体"/>
      <charset val="134"/>
    </font>
    <font>
      <sz val="9"/>
      <name val="宋体"/>
      <charset val="134"/>
    </font>
    <font>
      <sz val="9"/>
      <name val="Tahoma"/>
      <charset val="20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hair">
        <color rgb="FFFF0000"/>
      </right>
      <top style="medium">
        <color rgb="FFFF0000"/>
      </top>
      <bottom/>
      <diagonal/>
    </border>
    <border>
      <left style="hair">
        <color rgb="FFFF0000"/>
      </left>
      <right style="hair">
        <color rgb="FFFF0000"/>
      </right>
      <top style="medium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medium">
        <color rgb="FFFF0000"/>
      </top>
      <bottom/>
      <diagonal/>
    </border>
    <border>
      <left style="hair">
        <color rgb="FFFF0000"/>
      </left>
      <right style="hair">
        <color rgb="FFFF0000"/>
      </right>
      <top style="hair">
        <color rgb="FFFF0000"/>
      </top>
      <bottom/>
      <diagonal/>
    </border>
    <border>
      <left style="hair">
        <color rgb="FFFF0000"/>
      </left>
      <right style="hair">
        <color rgb="FFFF0000"/>
      </right>
      <top/>
      <bottom/>
      <diagonal/>
    </border>
    <border>
      <left style="hair">
        <color rgb="FFFF0000"/>
      </left>
      <right style="medium">
        <color rgb="FFFF0000"/>
      </right>
      <top style="medium">
        <color rgb="FFFF0000"/>
      </top>
      <bottom style="hair">
        <color rgb="FFFF0000"/>
      </bottom>
      <diagonal/>
    </border>
    <border>
      <left style="medium">
        <color rgb="FFFF0000"/>
      </left>
      <right/>
      <top/>
      <bottom style="hair">
        <color rgb="FFFF0000"/>
      </bottom>
      <diagonal/>
    </border>
    <border>
      <left/>
      <right/>
      <top/>
      <bottom style="hair">
        <color rgb="FFFF0000"/>
      </bottom>
      <diagonal/>
    </border>
    <border>
      <left/>
      <right style="hair">
        <color rgb="FFFF0000"/>
      </right>
      <top/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/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medium">
        <color rgb="FFFF0000"/>
      </right>
      <top style="hair">
        <color rgb="FFFF0000"/>
      </top>
      <bottom style="hair">
        <color rgb="FFFF0000"/>
      </bottom>
      <diagonal/>
    </border>
    <border>
      <left style="medium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/>
      <bottom style="hair">
        <color rgb="FFFF0000"/>
      </bottom>
      <diagonal/>
    </border>
    <border>
      <left style="medium">
        <color rgb="FFFF0000"/>
      </left>
      <right/>
      <top style="hair">
        <color rgb="FFFF0000"/>
      </top>
      <bottom style="hair">
        <color rgb="FFFF0000"/>
      </bottom>
      <diagonal/>
    </border>
    <border>
      <left style="medium">
        <color rgb="FFFF0000"/>
      </left>
      <right style="hair">
        <color rgb="FFFF0000"/>
      </right>
      <top style="hair">
        <color rgb="FFFF0000"/>
      </top>
      <bottom/>
      <diagonal/>
    </border>
    <border>
      <left style="medium">
        <color rgb="FFFF0000"/>
      </left>
      <right style="hair">
        <color rgb="FFFF0000"/>
      </right>
      <top style="hair">
        <color rgb="FFFF0000"/>
      </top>
      <bottom style="medium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medium">
        <color rgb="FFFF0000"/>
      </bottom>
      <diagonal/>
    </border>
    <border>
      <left style="hair">
        <color rgb="FFFF0000"/>
      </left>
      <right style="medium">
        <color rgb="FFFF0000"/>
      </right>
      <top style="hair">
        <color rgb="FFFF0000"/>
      </top>
      <bottom style="medium">
        <color rgb="FFFF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7">
    <xf numFmtId="0" fontId="0" fillId="0" borderId="0"/>
    <xf numFmtId="43" fontId="54" fillId="0" borderId="0" applyFont="0" applyFill="0" applyBorder="0" applyAlignment="0" applyProtection="0">
      <alignment vertical="center"/>
    </xf>
    <xf numFmtId="44" fontId="54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54" fillId="0" borderId="0" applyFont="0" applyFill="0" applyBorder="0" applyAlignment="0" applyProtection="0">
      <alignment vertical="center"/>
    </xf>
    <xf numFmtId="42" fontId="54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4" fillId="5" borderId="23" applyNumberFormat="0" applyFon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61" fillId="0" borderId="24" applyNumberFormat="0" applyFill="0" applyAlignment="0" applyProtection="0">
      <alignment vertical="center"/>
    </xf>
    <xf numFmtId="0" fontId="62" fillId="0" borderId="25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6" borderId="26" applyNumberFormat="0" applyAlignment="0" applyProtection="0">
      <alignment vertical="center"/>
    </xf>
    <xf numFmtId="0" fontId="64" fillId="7" borderId="27" applyNumberFormat="0" applyAlignment="0" applyProtection="0">
      <alignment vertical="center"/>
    </xf>
    <xf numFmtId="0" fontId="65" fillId="7" borderId="26" applyNumberFormat="0" applyAlignment="0" applyProtection="0">
      <alignment vertical="center"/>
    </xf>
    <xf numFmtId="0" fontId="66" fillId="8" borderId="28" applyNumberFormat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68" fillId="0" borderId="30" applyNumberFormat="0" applyFill="0" applyAlignment="0" applyProtection="0">
      <alignment vertical="center"/>
    </xf>
    <xf numFmtId="0" fontId="69" fillId="9" borderId="0" applyNumberFormat="0" applyBorder="0" applyAlignment="0" applyProtection="0">
      <alignment vertical="center"/>
    </xf>
    <xf numFmtId="0" fontId="70" fillId="10" borderId="0" applyNumberFormat="0" applyBorder="0" applyAlignment="0" applyProtection="0">
      <alignment vertical="center"/>
    </xf>
    <xf numFmtId="0" fontId="71" fillId="11" borderId="0" applyNumberFormat="0" applyBorder="0" applyAlignment="0" applyProtection="0">
      <alignment vertical="center"/>
    </xf>
    <xf numFmtId="0" fontId="72" fillId="12" borderId="0" applyNumberFormat="0" applyBorder="0" applyAlignment="0" applyProtection="0">
      <alignment vertical="center"/>
    </xf>
    <xf numFmtId="0" fontId="73" fillId="13" borderId="0" applyNumberFormat="0" applyBorder="0" applyAlignment="0" applyProtection="0">
      <alignment vertical="center"/>
    </xf>
    <xf numFmtId="0" fontId="73" fillId="14" borderId="0" applyNumberFormat="0" applyBorder="0" applyAlignment="0" applyProtection="0">
      <alignment vertical="center"/>
    </xf>
    <xf numFmtId="0" fontId="72" fillId="15" borderId="0" applyNumberFormat="0" applyBorder="0" applyAlignment="0" applyProtection="0">
      <alignment vertical="center"/>
    </xf>
    <xf numFmtId="0" fontId="72" fillId="16" borderId="0" applyNumberFormat="0" applyBorder="0" applyAlignment="0" applyProtection="0">
      <alignment vertical="center"/>
    </xf>
    <xf numFmtId="0" fontId="73" fillId="17" borderId="0" applyNumberFormat="0" applyBorder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72" fillId="19" borderId="0" applyNumberFormat="0" applyBorder="0" applyAlignment="0" applyProtection="0">
      <alignment vertical="center"/>
    </xf>
    <xf numFmtId="0" fontId="72" fillId="20" borderId="0" applyNumberFormat="0" applyBorder="0" applyAlignment="0" applyProtection="0">
      <alignment vertical="center"/>
    </xf>
    <xf numFmtId="0" fontId="73" fillId="21" borderId="0" applyNumberFormat="0" applyBorder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72" fillId="23" borderId="0" applyNumberFormat="0" applyBorder="0" applyAlignment="0" applyProtection="0">
      <alignment vertical="center"/>
    </xf>
    <xf numFmtId="0" fontId="72" fillId="24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73" fillId="26" borderId="0" applyNumberFormat="0" applyBorder="0" applyAlignment="0" applyProtection="0">
      <alignment vertical="center"/>
    </xf>
    <xf numFmtId="0" fontId="72" fillId="27" borderId="0" applyNumberFormat="0" applyBorder="0" applyAlignment="0" applyProtection="0">
      <alignment vertical="center"/>
    </xf>
    <xf numFmtId="0" fontId="72" fillId="28" borderId="0" applyNumberFormat="0" applyBorder="0" applyAlignment="0" applyProtection="0">
      <alignment vertical="center"/>
    </xf>
    <xf numFmtId="0" fontId="73" fillId="29" borderId="0" applyNumberFormat="0" applyBorder="0" applyAlignment="0" applyProtection="0">
      <alignment vertical="center"/>
    </xf>
    <xf numFmtId="0" fontId="73" fillId="30" borderId="0" applyNumberFormat="0" applyBorder="0" applyAlignment="0" applyProtection="0">
      <alignment vertical="center"/>
    </xf>
    <xf numFmtId="0" fontId="72" fillId="31" borderId="0" applyNumberFormat="0" applyBorder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73" fillId="33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72" fillId="35" borderId="0" applyNumberFormat="0" applyBorder="0" applyAlignment="0" applyProtection="0">
      <alignment vertical="center"/>
    </xf>
    <xf numFmtId="0" fontId="74" fillId="0" borderId="0"/>
    <xf numFmtId="0" fontId="74" fillId="0" borderId="0">
      <alignment vertical="center"/>
    </xf>
    <xf numFmtId="0" fontId="75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/>
  </cellStyleXfs>
  <cellXfs count="255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1" fillId="0" borderId="0" xfId="0" applyFont="1" applyFill="1" applyAlignment="1">
      <alignment vertical="center" wrapText="1"/>
    </xf>
    <xf numFmtId="177" fontId="17" fillId="0" borderId="0" xfId="0" applyNumberFormat="1" applyFont="1" applyFill="1" applyAlignment="1">
      <alignment vertical="center"/>
    </xf>
    <xf numFmtId="176" fontId="17" fillId="0" borderId="0" xfId="0" applyNumberFormat="1" applyFont="1" applyFill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17" fillId="0" borderId="0" xfId="0" applyNumberFormat="1" applyFont="1" applyFill="1" applyAlignment="1">
      <alignment horizontal="center" vertical="center"/>
    </xf>
    <xf numFmtId="179" fontId="17" fillId="0" borderId="0" xfId="0" applyNumberFormat="1" applyFont="1" applyFill="1" applyAlignment="1">
      <alignment horizontal="center" vertical="center"/>
    </xf>
    <xf numFmtId="180" fontId="17" fillId="0" borderId="0" xfId="0" applyNumberFormat="1" applyFont="1" applyFill="1" applyAlignment="1">
      <alignment horizontal="center" vertical="center"/>
    </xf>
    <xf numFmtId="0" fontId="11" fillId="0" borderId="0" xfId="0" applyFont="1" applyAlignment="1">
      <alignment vertical="center"/>
    </xf>
    <xf numFmtId="0" fontId="19" fillId="0" borderId="2" xfId="0" applyFont="1" applyFill="1" applyBorder="1" applyAlignment="1" applyProtection="1">
      <alignment horizontal="left" vertical="center" wrapText="1"/>
    </xf>
    <xf numFmtId="0" fontId="19" fillId="0" borderId="3" xfId="0" applyFont="1" applyFill="1" applyBorder="1" applyAlignment="1" applyProtection="1">
      <alignment horizontal="left" vertical="center" wrapText="1"/>
    </xf>
    <xf numFmtId="0" fontId="19" fillId="0" borderId="4" xfId="0" applyFont="1" applyFill="1" applyBorder="1" applyAlignment="1" applyProtection="1">
      <alignment horizontal="left" vertical="center" wrapText="1"/>
    </xf>
    <xf numFmtId="176" fontId="20" fillId="0" borderId="5" xfId="6" applyNumberFormat="1" applyFont="1" applyFill="1" applyBorder="1" applyAlignment="1">
      <alignment horizontal="center" vertical="center" wrapText="1"/>
    </xf>
    <xf numFmtId="176" fontId="20" fillId="0" borderId="6" xfId="6" applyNumberFormat="1" applyFont="1" applyFill="1" applyBorder="1" applyAlignment="1">
      <alignment horizontal="center" vertical="center" wrapText="1"/>
    </xf>
    <xf numFmtId="176" fontId="21" fillId="0" borderId="5" xfId="6" applyNumberFormat="1" applyFont="1" applyFill="1" applyBorder="1" applyAlignment="1">
      <alignment horizontal="left" vertical="center" wrapText="1"/>
    </xf>
    <xf numFmtId="176" fontId="18" fillId="0" borderId="5" xfId="0" applyNumberFormat="1" applyFont="1" applyFill="1" applyBorder="1" applyAlignment="1">
      <alignment horizontal="center" vertical="center" wrapText="1"/>
    </xf>
    <xf numFmtId="180" fontId="22" fillId="0" borderId="7" xfId="0" applyNumberFormat="1" applyFont="1" applyFill="1" applyBorder="1" applyAlignment="1">
      <alignment horizontal="center" vertical="center" wrapText="1"/>
    </xf>
    <xf numFmtId="180" fontId="22" fillId="0" borderId="8" xfId="0" applyNumberFormat="1" applyFont="1" applyFill="1" applyBorder="1" applyAlignment="1">
      <alignment horizontal="center" vertical="center" wrapText="1"/>
    </xf>
    <xf numFmtId="176" fontId="23" fillId="0" borderId="5" xfId="0" applyNumberFormat="1" applyFont="1" applyFill="1" applyBorder="1" applyAlignment="1">
      <alignment vertical="center"/>
    </xf>
    <xf numFmtId="179" fontId="23" fillId="0" borderId="5" xfId="0" applyNumberFormat="1" applyFont="1" applyFill="1" applyBorder="1" applyAlignment="1">
      <alignment horizontal="left" vertical="center"/>
    </xf>
    <xf numFmtId="180" fontId="18" fillId="0" borderId="5" xfId="0" applyNumberFormat="1" applyFont="1" applyFill="1" applyBorder="1" applyAlignment="1">
      <alignment horizontal="center" vertical="center" wrapText="1"/>
    </xf>
    <xf numFmtId="180" fontId="18" fillId="0" borderId="9" xfId="0" applyNumberFormat="1" applyFont="1" applyFill="1" applyBorder="1" applyAlignment="1">
      <alignment horizontal="center" vertical="center" wrapText="1"/>
    </xf>
    <xf numFmtId="0" fontId="19" fillId="0" borderId="10" xfId="0" applyFont="1" applyFill="1" applyBorder="1" applyAlignment="1" applyProtection="1">
      <alignment horizontal="left" vertical="center" wrapText="1"/>
    </xf>
    <xf numFmtId="0" fontId="19" fillId="0" borderId="11" xfId="0" applyFont="1" applyFill="1" applyBorder="1" applyAlignment="1" applyProtection="1">
      <alignment horizontal="left" vertical="center" wrapText="1"/>
    </xf>
    <xf numFmtId="0" fontId="19" fillId="0" borderId="12" xfId="0" applyFont="1" applyFill="1" applyBorder="1" applyAlignment="1" applyProtection="1">
      <alignment horizontal="left" vertical="center" wrapText="1"/>
    </xf>
    <xf numFmtId="0" fontId="22" fillId="0" borderId="13" xfId="0" applyFont="1" applyFill="1" applyBorder="1" applyAlignment="1">
      <alignment horizontal="center" vertical="center"/>
    </xf>
    <xf numFmtId="0" fontId="24" fillId="0" borderId="13" xfId="3" applyNumberFormat="1" applyFont="1" applyFill="1" applyBorder="1" applyAlignment="1" applyProtection="1">
      <alignment horizontal="center" vertical="center"/>
    </xf>
    <xf numFmtId="9" fontId="24" fillId="0" borderId="14" xfId="3" applyNumberFormat="1" applyFont="1" applyFill="1" applyBorder="1" applyAlignment="1" applyProtection="1">
      <alignment horizontal="center" vertical="center"/>
    </xf>
    <xf numFmtId="0" fontId="22" fillId="0" borderId="13" xfId="3" applyNumberFormat="1" applyFont="1" applyFill="1" applyBorder="1" applyAlignment="1" applyProtection="1">
      <alignment horizontal="center" vertical="center" wrapText="1"/>
    </xf>
    <xf numFmtId="181" fontId="22" fillId="0" borderId="13" xfId="0" applyNumberFormat="1" applyFont="1" applyFill="1" applyBorder="1" applyAlignment="1">
      <alignment horizontal="center" vertical="center"/>
    </xf>
    <xf numFmtId="180" fontId="22" fillId="0" borderId="13" xfId="0" applyNumberFormat="1" applyFont="1" applyFill="1" applyBorder="1" applyAlignment="1">
      <alignment horizontal="center" vertical="center"/>
    </xf>
    <xf numFmtId="178" fontId="22" fillId="0" borderId="13" xfId="0" applyNumberFormat="1" applyFont="1" applyFill="1" applyBorder="1" applyAlignment="1">
      <alignment horizontal="center" vertical="center"/>
    </xf>
    <xf numFmtId="179" fontId="22" fillId="0" borderId="13" xfId="0" applyNumberFormat="1" applyFont="1" applyFill="1" applyBorder="1" applyAlignment="1">
      <alignment horizontal="center" vertical="center"/>
    </xf>
    <xf numFmtId="179" fontId="22" fillId="0" borderId="15" xfId="0" applyNumberFormat="1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177" fontId="25" fillId="0" borderId="13" xfId="0" applyNumberFormat="1" applyFont="1" applyFill="1" applyBorder="1" applyAlignment="1">
      <alignment horizontal="center" vertical="center"/>
    </xf>
    <xf numFmtId="176" fontId="25" fillId="0" borderId="13" xfId="0" applyNumberFormat="1" applyFont="1" applyFill="1" applyBorder="1" applyAlignment="1">
      <alignment horizontal="center" vertical="center" wrapText="1"/>
    </xf>
    <xf numFmtId="176" fontId="25" fillId="0" borderId="8" xfId="0" applyNumberFormat="1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176" fontId="22" fillId="0" borderId="13" xfId="0" applyNumberFormat="1" applyFont="1" applyFill="1" applyBorder="1" applyAlignment="1">
      <alignment horizontal="center" vertical="center"/>
    </xf>
    <xf numFmtId="176" fontId="18" fillId="0" borderId="13" xfId="6" applyNumberFormat="1" applyFont="1" applyFill="1" applyBorder="1" applyAlignment="1">
      <alignment horizontal="center" vertical="center" wrapText="1"/>
    </xf>
    <xf numFmtId="176" fontId="25" fillId="0" borderId="13" xfId="6" applyNumberFormat="1" applyFont="1" applyFill="1" applyBorder="1" applyAlignment="1">
      <alignment horizontal="center" vertical="center" wrapText="1"/>
    </xf>
    <xf numFmtId="176" fontId="26" fillId="0" borderId="13" xfId="6" applyNumberFormat="1" applyFont="1" applyFill="1" applyBorder="1" applyAlignment="1">
      <alignment horizontal="center" vertical="center" wrapText="1"/>
    </xf>
    <xf numFmtId="178" fontId="17" fillId="0" borderId="13" xfId="0" applyNumberFormat="1" applyFont="1" applyFill="1" applyBorder="1" applyAlignment="1">
      <alignment horizontal="center" vertical="center" wrapText="1"/>
    </xf>
    <xf numFmtId="179" fontId="17" fillId="0" borderId="13" xfId="0" applyNumberFormat="1" applyFont="1" applyFill="1" applyBorder="1" applyAlignment="1">
      <alignment horizontal="center" vertical="center" wrapText="1"/>
    </xf>
    <xf numFmtId="180" fontId="17" fillId="0" borderId="13" xfId="0" applyNumberFormat="1" applyFont="1" applyFill="1" applyBorder="1" applyAlignment="1">
      <alignment horizontal="center" vertical="center" wrapText="1"/>
    </xf>
    <xf numFmtId="180" fontId="17" fillId="0" borderId="15" xfId="0" applyNumberFormat="1" applyFont="1" applyFill="1" applyBorder="1" applyAlignment="1">
      <alignment horizontal="center" vertical="center" wrapText="1"/>
    </xf>
    <xf numFmtId="176" fontId="25" fillId="0" borderId="17" xfId="0" applyNumberFormat="1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180" fontId="22" fillId="0" borderId="17" xfId="0" applyNumberFormat="1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left" vertical="center"/>
    </xf>
    <xf numFmtId="0" fontId="7" fillId="0" borderId="13" xfId="0" applyFont="1" applyFill="1" applyBorder="1" applyAlignment="1">
      <alignment horizontal="left" vertical="center"/>
    </xf>
    <xf numFmtId="0" fontId="23" fillId="0" borderId="13" xfId="0" applyFont="1" applyFill="1" applyBorder="1" applyAlignment="1">
      <alignment vertical="center"/>
    </xf>
    <xf numFmtId="177" fontId="23" fillId="0" borderId="13" xfId="0" applyNumberFormat="1" applyFont="1" applyFill="1" applyBorder="1" applyAlignment="1">
      <alignment vertical="center"/>
    </xf>
    <xf numFmtId="176" fontId="23" fillId="0" borderId="13" xfId="0" applyNumberFormat="1" applyFont="1" applyFill="1" applyBorder="1" applyAlignment="1">
      <alignment vertical="center"/>
    </xf>
    <xf numFmtId="0" fontId="18" fillId="0" borderId="13" xfId="0" applyFont="1" applyFill="1" applyBorder="1" applyAlignment="1">
      <alignment vertical="center"/>
    </xf>
    <xf numFmtId="0" fontId="27" fillId="0" borderId="13" xfId="0" applyFont="1" applyFill="1" applyBorder="1" applyAlignment="1">
      <alignment vertical="center"/>
    </xf>
    <xf numFmtId="0" fontId="28" fillId="0" borderId="13" xfId="0" applyFont="1" applyFill="1" applyBorder="1" applyAlignment="1">
      <alignment vertical="center"/>
    </xf>
    <xf numFmtId="0" fontId="29" fillId="0" borderId="13" xfId="0" applyFont="1" applyFill="1" applyBorder="1" applyAlignment="1">
      <alignment vertical="center"/>
    </xf>
    <xf numFmtId="178" fontId="23" fillId="0" borderId="13" xfId="0" applyNumberFormat="1" applyFont="1" applyFill="1" applyBorder="1" applyAlignment="1">
      <alignment vertical="center"/>
    </xf>
    <xf numFmtId="179" fontId="23" fillId="0" borderId="13" xfId="0" applyNumberFormat="1" applyFont="1" applyFill="1" applyBorder="1" applyAlignment="1">
      <alignment vertical="center"/>
    </xf>
    <xf numFmtId="180" fontId="28" fillId="0" borderId="13" xfId="0" applyNumberFormat="1" applyFont="1" applyFill="1" applyBorder="1" applyAlignment="1">
      <alignment vertical="center"/>
    </xf>
    <xf numFmtId="180" fontId="28" fillId="0" borderId="15" xfId="0" applyNumberFormat="1" applyFont="1" applyFill="1" applyBorder="1" applyAlignment="1">
      <alignment vertical="center"/>
    </xf>
    <xf numFmtId="0" fontId="22" fillId="0" borderId="16" xfId="0" applyFont="1" applyFill="1" applyBorder="1" applyAlignment="1">
      <alignment horizontal="left" vertical="center"/>
    </xf>
    <xf numFmtId="0" fontId="22" fillId="0" borderId="13" xfId="0" applyFont="1" applyFill="1" applyBorder="1" applyAlignment="1">
      <alignment horizontal="left" vertical="center"/>
    </xf>
    <xf numFmtId="0" fontId="22" fillId="0" borderId="13" xfId="0" applyFont="1" applyFill="1" applyBorder="1" applyAlignment="1">
      <alignment vertical="center"/>
    </xf>
    <xf numFmtId="177" fontId="22" fillId="0" borderId="13" xfId="0" applyNumberFormat="1" applyFont="1" applyFill="1" applyBorder="1" applyAlignment="1">
      <alignment vertical="center"/>
    </xf>
    <xf numFmtId="176" fontId="22" fillId="0" borderId="13" xfId="0" applyNumberFormat="1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178" fontId="22" fillId="0" borderId="13" xfId="0" applyNumberFormat="1" applyFont="1" applyFill="1" applyBorder="1" applyAlignment="1">
      <alignment vertical="center"/>
    </xf>
    <xf numFmtId="179" fontId="22" fillId="0" borderId="13" xfId="0" applyNumberFormat="1" applyFont="1" applyFill="1" applyBorder="1" applyAlignment="1">
      <alignment vertical="center"/>
    </xf>
    <xf numFmtId="180" fontId="22" fillId="0" borderId="13" xfId="0" applyNumberFormat="1" applyFont="1" applyFill="1" applyBorder="1" applyAlignment="1">
      <alignment vertical="center"/>
    </xf>
    <xf numFmtId="180" fontId="22" fillId="0" borderId="15" xfId="0" applyNumberFormat="1" applyFont="1" applyFill="1" applyBorder="1" applyAlignment="1">
      <alignment vertical="center"/>
    </xf>
    <xf numFmtId="0" fontId="17" fillId="0" borderId="16" xfId="0" applyNumberFormat="1" applyFont="1" applyFill="1" applyBorder="1" applyAlignment="1">
      <alignment horizontal="center" vertical="center" wrapText="1"/>
    </xf>
    <xf numFmtId="0" fontId="17" fillId="0" borderId="13" xfId="0" applyNumberFormat="1" applyFont="1" applyFill="1" applyBorder="1" applyAlignment="1">
      <alignment horizontal="left" vertical="center" wrapText="1"/>
    </xf>
    <xf numFmtId="0" fontId="17" fillId="0" borderId="13" xfId="0" applyFont="1" applyFill="1" applyBorder="1" applyAlignment="1">
      <alignment horizontal="center" vertical="center"/>
    </xf>
    <xf numFmtId="177" fontId="17" fillId="0" borderId="13" xfId="72" applyNumberFormat="1" applyFont="1" applyFill="1" applyBorder="1" applyAlignment="1">
      <alignment horizontal="center" vertical="center"/>
    </xf>
    <xf numFmtId="176" fontId="17" fillId="0" borderId="13" xfId="72" applyNumberFormat="1" applyFont="1" applyFill="1" applyBorder="1" applyAlignment="1">
      <alignment horizontal="center" vertical="center"/>
    </xf>
    <xf numFmtId="176" fontId="17" fillId="0" borderId="13" xfId="0" applyNumberFormat="1" applyFont="1" applyFill="1" applyBorder="1" applyAlignment="1">
      <alignment horizontal="center" vertical="center"/>
    </xf>
    <xf numFmtId="0" fontId="18" fillId="2" borderId="13" xfId="0" applyNumberFormat="1" applyFont="1" applyFill="1" applyBorder="1" applyAlignment="1">
      <alignment horizontal="center" vertical="center"/>
    </xf>
    <xf numFmtId="0" fontId="17" fillId="0" borderId="13" xfId="0" applyNumberFormat="1" applyFont="1" applyFill="1" applyBorder="1" applyAlignment="1">
      <alignment horizontal="center" vertical="center" wrapText="1"/>
    </xf>
    <xf numFmtId="0" fontId="30" fillId="0" borderId="13" xfId="6" applyNumberFormat="1" applyFont="1" applyFill="1" applyBorder="1" applyAlignment="1">
      <alignment horizontal="center" vertical="center" wrapText="1"/>
    </xf>
    <xf numFmtId="0" fontId="1" fillId="0" borderId="13" xfId="6" applyNumberFormat="1" applyFont="1" applyFill="1" applyBorder="1" applyAlignment="1">
      <alignment horizontal="center" vertical="center" wrapText="1"/>
    </xf>
    <xf numFmtId="182" fontId="17" fillId="0" borderId="13" xfId="0" applyNumberFormat="1" applyFont="1" applyFill="1" applyBorder="1" applyAlignment="1">
      <alignment horizontal="center" vertical="center" wrapText="1"/>
    </xf>
    <xf numFmtId="0" fontId="18" fillId="3" borderId="13" xfId="0" applyNumberFormat="1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" fillId="0" borderId="13" xfId="0" applyNumberFormat="1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22" fillId="0" borderId="13" xfId="0" applyNumberFormat="1" applyFont="1" applyFill="1" applyBorder="1" applyAlignment="1">
      <alignment vertical="center" wrapText="1"/>
    </xf>
    <xf numFmtId="178" fontId="22" fillId="0" borderId="13" xfId="0" applyNumberFormat="1" applyFont="1" applyFill="1" applyBorder="1" applyAlignment="1">
      <alignment vertical="center" wrapText="1"/>
    </xf>
    <xf numFmtId="179" fontId="22" fillId="0" borderId="13" xfId="0" applyNumberFormat="1" applyFont="1" applyFill="1" applyBorder="1" applyAlignment="1">
      <alignment vertical="center" wrapText="1"/>
    </xf>
    <xf numFmtId="178" fontId="17" fillId="0" borderId="13" xfId="0" applyNumberFormat="1" applyFont="1" applyFill="1" applyBorder="1" applyAlignment="1">
      <alignment horizontal="center" vertical="center"/>
    </xf>
    <xf numFmtId="179" fontId="17" fillId="0" borderId="13" xfId="0" applyNumberFormat="1" applyFont="1" applyFill="1" applyBorder="1" applyAlignment="1">
      <alignment horizontal="center" vertical="center"/>
    </xf>
    <xf numFmtId="180" fontId="23" fillId="0" borderId="13" xfId="0" applyNumberFormat="1" applyFont="1" applyFill="1" applyBorder="1" applyAlignment="1">
      <alignment vertical="center"/>
    </xf>
    <xf numFmtId="180" fontId="23" fillId="0" borderId="15" xfId="0" applyNumberFormat="1" applyFont="1" applyFill="1" applyBorder="1" applyAlignment="1">
      <alignment vertical="center"/>
    </xf>
    <xf numFmtId="0" fontId="17" fillId="0" borderId="16" xfId="0" applyFont="1" applyFill="1" applyBorder="1" applyAlignment="1">
      <alignment horizontal="center" vertical="center"/>
    </xf>
    <xf numFmtId="0" fontId="26" fillId="0" borderId="13" xfId="0" applyNumberFormat="1" applyFont="1" applyFill="1" applyBorder="1" applyAlignment="1">
      <alignment horizontal="center" vertical="center" wrapText="1"/>
    </xf>
    <xf numFmtId="178" fontId="26" fillId="0" borderId="13" xfId="0" applyNumberFormat="1" applyFont="1" applyFill="1" applyBorder="1" applyAlignment="1">
      <alignment horizontal="center" vertical="center" wrapText="1"/>
    </xf>
    <xf numFmtId="179" fontId="26" fillId="0" borderId="13" xfId="0" applyNumberFormat="1" applyFont="1" applyFill="1" applyBorder="1" applyAlignment="1">
      <alignment horizontal="center" vertical="center" wrapText="1"/>
    </xf>
    <xf numFmtId="0" fontId="31" fillId="0" borderId="16" xfId="0" applyFont="1" applyFill="1" applyBorder="1" applyAlignment="1">
      <alignment horizontal="center" vertical="center"/>
    </xf>
    <xf numFmtId="180" fontId="22" fillId="0" borderId="13" xfId="0" applyNumberFormat="1" applyFont="1" applyFill="1" applyBorder="1" applyAlignment="1">
      <alignment vertical="center" wrapText="1"/>
    </xf>
    <xf numFmtId="180" fontId="22" fillId="0" borderId="15" xfId="0" applyNumberFormat="1" applyFont="1" applyFill="1" applyBorder="1" applyAlignment="1">
      <alignment vertical="center" wrapText="1"/>
    </xf>
    <xf numFmtId="0" fontId="1" fillId="0" borderId="13" xfId="0" applyFont="1" applyFill="1" applyBorder="1" applyAlignment="1">
      <alignment horizontal="center" vertical="center"/>
    </xf>
    <xf numFmtId="0" fontId="22" fillId="4" borderId="13" xfId="0" applyFont="1" applyFill="1" applyBorder="1" applyAlignment="1">
      <alignment horizontal="left" vertical="center"/>
    </xf>
    <xf numFmtId="0" fontId="17" fillId="4" borderId="13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left" vertical="center"/>
    </xf>
    <xf numFmtId="0" fontId="22" fillId="0" borderId="13" xfId="0" applyNumberFormat="1" applyFont="1" applyFill="1" applyBorder="1" applyAlignment="1">
      <alignment horizontal="left" vertical="center"/>
    </xf>
    <xf numFmtId="0" fontId="17" fillId="4" borderId="14" xfId="0" applyFont="1" applyFill="1" applyBorder="1" applyAlignment="1">
      <alignment horizontal="left" vertical="center"/>
    </xf>
    <xf numFmtId="0" fontId="22" fillId="0" borderId="13" xfId="0" applyNumberFormat="1" applyFont="1" applyFill="1" applyBorder="1" applyAlignment="1">
      <alignment vertical="center"/>
    </xf>
    <xf numFmtId="0" fontId="17" fillId="0" borderId="16" xfId="0" applyNumberFormat="1" applyFont="1" applyFill="1" applyBorder="1" applyAlignment="1">
      <alignment horizontal="center" vertical="center"/>
    </xf>
    <xf numFmtId="0" fontId="32" fillId="0" borderId="13" xfId="0" applyFont="1" applyFill="1" applyBorder="1" applyAlignment="1">
      <alignment horizontal="center" vertical="center"/>
    </xf>
    <xf numFmtId="0" fontId="31" fillId="0" borderId="16" xfId="0" applyNumberFormat="1" applyFont="1" applyFill="1" applyBorder="1" applyAlignment="1">
      <alignment horizontal="center" vertical="center"/>
    </xf>
    <xf numFmtId="0" fontId="31" fillId="0" borderId="16" xfId="0" applyNumberFormat="1" applyFont="1" applyFill="1" applyBorder="1" applyAlignment="1">
      <alignment horizontal="center" vertical="center" wrapText="1"/>
    </xf>
    <xf numFmtId="0" fontId="18" fillId="0" borderId="13" xfId="0" applyNumberFormat="1" applyFont="1" applyFill="1" applyBorder="1" applyAlignment="1">
      <alignment horizontal="center" vertical="center"/>
    </xf>
    <xf numFmtId="0" fontId="17" fillId="4" borderId="13" xfId="0" applyNumberFormat="1" applyFont="1" applyFill="1" applyBorder="1" applyAlignment="1">
      <alignment horizontal="left" vertical="center"/>
    </xf>
    <xf numFmtId="0" fontId="17" fillId="0" borderId="13" xfId="0" applyNumberFormat="1" applyFont="1" applyFill="1" applyBorder="1" applyAlignment="1">
      <alignment vertical="center" wrapText="1"/>
    </xf>
    <xf numFmtId="0" fontId="17" fillId="0" borderId="13" xfId="0" applyFont="1" applyFill="1" applyBorder="1" applyAlignment="1">
      <alignment vertical="center" wrapText="1"/>
    </xf>
    <xf numFmtId="0" fontId="17" fillId="0" borderId="18" xfId="0" applyFont="1" applyFill="1" applyBorder="1" applyAlignment="1">
      <alignment horizontal="center" vertical="center"/>
    </xf>
    <xf numFmtId="0" fontId="17" fillId="0" borderId="14" xfId="0" applyNumberFormat="1" applyFont="1" applyFill="1" applyBorder="1" applyAlignment="1">
      <alignment horizontal="left" vertical="center" wrapText="1"/>
    </xf>
    <xf numFmtId="0" fontId="31" fillId="0" borderId="18" xfId="0" applyFont="1" applyFill="1" applyBorder="1" applyAlignment="1">
      <alignment horizontal="center" vertical="center"/>
    </xf>
    <xf numFmtId="0" fontId="33" fillId="0" borderId="13" xfId="0" applyFont="1" applyFill="1" applyBorder="1" applyAlignment="1">
      <alignment horizontal="center" vertical="center"/>
    </xf>
    <xf numFmtId="0" fontId="31" fillId="0" borderId="13" xfId="0" applyNumberFormat="1" applyFont="1" applyFill="1" applyBorder="1" applyAlignment="1">
      <alignment horizontal="left" vertical="center" wrapText="1"/>
    </xf>
    <xf numFmtId="0" fontId="17" fillId="0" borderId="13" xfId="0" applyNumberFormat="1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left" vertical="center"/>
    </xf>
    <xf numFmtId="0" fontId="17" fillId="0" borderId="14" xfId="0" applyFont="1" applyFill="1" applyBorder="1" applyAlignment="1">
      <alignment horizontal="left" vertical="center"/>
    </xf>
    <xf numFmtId="180" fontId="17" fillId="0" borderId="13" xfId="0" applyNumberFormat="1" applyFont="1" applyFill="1" applyBorder="1" applyAlignment="1">
      <alignment horizontal="center" vertical="center"/>
    </xf>
    <xf numFmtId="180" fontId="17" fillId="0" borderId="15" xfId="0" applyNumberFormat="1" applyFont="1" applyFill="1" applyBorder="1" applyAlignment="1">
      <alignment horizontal="center" vertical="center"/>
    </xf>
    <xf numFmtId="180" fontId="26" fillId="0" borderId="13" xfId="0" applyNumberFormat="1" applyFont="1" applyFill="1" applyBorder="1" applyAlignment="1">
      <alignment horizontal="center" vertical="center" wrapText="1"/>
    </xf>
    <xf numFmtId="180" fontId="26" fillId="0" borderId="15" xfId="0" applyNumberFormat="1" applyFont="1" applyFill="1" applyBorder="1" applyAlignment="1">
      <alignment horizontal="center" vertical="center" wrapText="1"/>
    </xf>
    <xf numFmtId="0" fontId="34" fillId="0" borderId="13" xfId="0" applyFont="1" applyFill="1" applyBorder="1" applyAlignment="1">
      <alignment vertical="center"/>
    </xf>
    <xf numFmtId="0" fontId="35" fillId="0" borderId="13" xfId="0" applyFont="1" applyFill="1" applyBorder="1" applyAlignment="1">
      <alignment vertical="center"/>
    </xf>
    <xf numFmtId="180" fontId="34" fillId="0" borderId="13" xfId="0" applyNumberFormat="1" applyFont="1" applyFill="1" applyBorder="1" applyAlignment="1">
      <alignment vertical="center"/>
    </xf>
    <xf numFmtId="180" fontId="34" fillId="0" borderId="15" xfId="0" applyNumberFormat="1" applyFont="1" applyFill="1" applyBorder="1" applyAlignment="1">
      <alignment vertical="center"/>
    </xf>
    <xf numFmtId="0" fontId="36" fillId="0" borderId="0" xfId="0" applyFont="1" applyFill="1" applyAlignment="1">
      <alignment vertical="center"/>
    </xf>
    <xf numFmtId="0" fontId="17" fillId="0" borderId="16" xfId="0" applyFont="1" applyFill="1" applyBorder="1" applyAlignment="1">
      <alignment horizontal="center" vertical="center" wrapText="1"/>
    </xf>
    <xf numFmtId="0" fontId="17" fillId="0" borderId="13" xfId="0" applyNumberFormat="1" applyFont="1" applyFill="1" applyBorder="1" applyAlignment="1" applyProtection="1">
      <alignment horizontal="center" vertical="center"/>
    </xf>
    <xf numFmtId="0" fontId="18" fillId="0" borderId="13" xfId="0" applyNumberFormat="1" applyFont="1" applyFill="1" applyBorder="1" applyAlignment="1">
      <alignment horizontal="center" vertical="center" wrapText="1"/>
    </xf>
    <xf numFmtId="0" fontId="31" fillId="0" borderId="13" xfId="0" applyFont="1" applyFill="1" applyBorder="1" applyAlignment="1">
      <alignment horizontal="center" vertical="center"/>
    </xf>
    <xf numFmtId="182" fontId="17" fillId="0" borderId="13" xfId="0" applyNumberFormat="1" applyFont="1" applyFill="1" applyBorder="1" applyAlignment="1">
      <alignment horizontal="center" vertical="center"/>
    </xf>
    <xf numFmtId="178" fontId="17" fillId="0" borderId="13" xfId="0" applyNumberFormat="1" applyFont="1" applyFill="1" applyBorder="1" applyAlignment="1" applyProtection="1">
      <alignment horizontal="center" vertical="center"/>
    </xf>
    <xf numFmtId="179" fontId="17" fillId="0" borderId="13" xfId="0" applyNumberFormat="1" applyFont="1" applyFill="1" applyBorder="1" applyAlignment="1" applyProtection="1">
      <alignment horizontal="center" vertical="center"/>
    </xf>
    <xf numFmtId="0" fontId="31" fillId="0" borderId="16" xfId="0" applyFont="1" applyFill="1" applyBorder="1" applyAlignment="1">
      <alignment horizontal="center" vertical="center" wrapText="1"/>
    </xf>
    <xf numFmtId="0" fontId="17" fillId="0" borderId="13" xfId="0" applyNumberFormat="1" applyFont="1" applyFill="1" applyBorder="1" applyAlignment="1">
      <alignment horizontal="left" vertical="center"/>
    </xf>
    <xf numFmtId="0" fontId="1" fillId="0" borderId="13" xfId="0" applyNumberFormat="1" applyFont="1" applyFill="1" applyBorder="1" applyAlignment="1" applyProtection="1">
      <alignment horizontal="center" vertical="center"/>
    </xf>
    <xf numFmtId="0" fontId="22" fillId="0" borderId="13" xfId="0" applyFont="1" applyFill="1" applyBorder="1" applyAlignment="1">
      <alignment vertical="center" wrapText="1"/>
    </xf>
    <xf numFmtId="0" fontId="22" fillId="0" borderId="18" xfId="0" applyFont="1" applyFill="1" applyBorder="1" applyAlignment="1">
      <alignment horizontal="left" vertical="center"/>
    </xf>
    <xf numFmtId="0" fontId="22" fillId="0" borderId="14" xfId="0" applyFont="1" applyFill="1" applyBorder="1" applyAlignment="1">
      <alignment horizontal="left" vertical="center"/>
    </xf>
    <xf numFmtId="0" fontId="37" fillId="0" borderId="13" xfId="0" applyFont="1" applyFill="1" applyBorder="1" applyAlignment="1">
      <alignment vertical="center"/>
    </xf>
    <xf numFmtId="0" fontId="38" fillId="0" borderId="13" xfId="0" applyFont="1" applyFill="1" applyBorder="1" applyAlignment="1">
      <alignment vertical="center"/>
    </xf>
    <xf numFmtId="180" fontId="37" fillId="0" borderId="13" xfId="0" applyNumberFormat="1" applyFont="1" applyFill="1" applyBorder="1" applyAlignment="1">
      <alignment vertical="center"/>
    </xf>
    <xf numFmtId="180" fontId="37" fillId="0" borderId="15" xfId="0" applyNumberFormat="1" applyFont="1" applyFill="1" applyBorder="1" applyAlignment="1">
      <alignment vertical="center"/>
    </xf>
    <xf numFmtId="1" fontId="17" fillId="0" borderId="13" xfId="0" applyNumberFormat="1" applyFont="1" applyFill="1" applyBorder="1" applyAlignment="1">
      <alignment horizontal="center" vertical="center" wrapText="1"/>
    </xf>
    <xf numFmtId="177" fontId="17" fillId="0" borderId="13" xfId="0" applyNumberFormat="1" applyFont="1" applyFill="1" applyBorder="1" applyAlignment="1">
      <alignment horizontal="center" vertical="center" wrapText="1"/>
    </xf>
    <xf numFmtId="177" fontId="17" fillId="0" borderId="13" xfId="0" applyNumberFormat="1" applyFont="1" applyFill="1" applyBorder="1" applyAlignment="1">
      <alignment horizontal="center" vertical="center"/>
    </xf>
    <xf numFmtId="0" fontId="1" fillId="0" borderId="13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vertical="center"/>
    </xf>
    <xf numFmtId="0" fontId="39" fillId="0" borderId="13" xfId="0" applyFont="1" applyFill="1" applyBorder="1" applyAlignment="1">
      <alignment vertical="center"/>
    </xf>
    <xf numFmtId="0" fontId="40" fillId="0" borderId="0" xfId="0" applyFont="1" applyFill="1" applyAlignment="1">
      <alignment vertical="center"/>
    </xf>
    <xf numFmtId="0" fontId="41" fillId="0" borderId="13" xfId="0" applyFont="1" applyFill="1" applyBorder="1" applyAlignment="1">
      <alignment horizontal="center" vertical="center"/>
    </xf>
    <xf numFmtId="0" fontId="17" fillId="0" borderId="19" xfId="0" applyNumberFormat="1" applyFont="1" applyFill="1" applyBorder="1" applyAlignment="1">
      <alignment horizontal="center" vertical="center" wrapText="1"/>
    </xf>
    <xf numFmtId="0" fontId="17" fillId="0" borderId="7" xfId="0" applyNumberFormat="1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left" vertical="center"/>
    </xf>
    <xf numFmtId="0" fontId="31" fillId="0" borderId="13" xfId="0" applyFont="1" applyFill="1" applyBorder="1" applyAlignment="1">
      <alignment horizontal="left" vertical="center"/>
    </xf>
    <xf numFmtId="0" fontId="31" fillId="0" borderId="14" xfId="0" applyFont="1" applyFill="1" applyBorder="1" applyAlignment="1">
      <alignment horizontal="left" vertical="center"/>
    </xf>
    <xf numFmtId="0" fontId="42" fillId="0" borderId="13" xfId="0" applyFont="1" applyFill="1" applyBorder="1" applyAlignment="1">
      <alignment horizontal="center" vertical="center"/>
    </xf>
    <xf numFmtId="0" fontId="42" fillId="3" borderId="13" xfId="0" applyFont="1" applyFill="1" applyBorder="1" applyAlignment="1">
      <alignment horizontal="center" vertical="center"/>
    </xf>
    <xf numFmtId="0" fontId="41" fillId="0" borderId="14" xfId="0" applyFont="1" applyFill="1" applyBorder="1" applyAlignment="1">
      <alignment horizontal="left" vertical="center"/>
    </xf>
    <xf numFmtId="0" fontId="30" fillId="2" borderId="13" xfId="6" applyNumberFormat="1" applyFont="1" applyFill="1" applyBorder="1" applyAlignment="1">
      <alignment horizontal="center" vertical="center" wrapText="1"/>
    </xf>
    <xf numFmtId="0" fontId="17" fillId="4" borderId="13" xfId="0" applyFont="1" applyFill="1" applyBorder="1" applyAlignment="1">
      <alignment vertical="center"/>
    </xf>
    <xf numFmtId="0" fontId="43" fillId="0" borderId="16" xfId="0" applyNumberFormat="1" applyFont="1" applyFill="1" applyBorder="1" applyAlignment="1">
      <alignment horizontal="left" vertical="center"/>
    </xf>
    <xf numFmtId="0" fontId="43" fillId="0" borderId="13" xfId="0" applyNumberFormat="1" applyFont="1" applyFill="1" applyBorder="1" applyAlignment="1">
      <alignment horizontal="left" vertical="center" wrapText="1"/>
    </xf>
    <xf numFmtId="0" fontId="43" fillId="0" borderId="13" xfId="0" applyNumberFormat="1" applyFont="1" applyFill="1" applyBorder="1" applyAlignment="1">
      <alignment vertical="center" wrapText="1"/>
    </xf>
    <xf numFmtId="176" fontId="43" fillId="0" borderId="13" xfId="0" applyNumberFormat="1" applyFont="1" applyFill="1" applyBorder="1" applyAlignment="1">
      <alignment vertical="center" wrapText="1"/>
    </xf>
    <xf numFmtId="0" fontId="18" fillId="0" borderId="13" xfId="0" applyNumberFormat="1" applyFont="1" applyFill="1" applyBorder="1" applyAlignment="1">
      <alignment vertical="center" wrapText="1"/>
    </xf>
    <xf numFmtId="0" fontId="22" fillId="0" borderId="16" xfId="0" applyNumberFormat="1" applyFont="1" applyFill="1" applyBorder="1" applyAlignment="1">
      <alignment vertical="center"/>
    </xf>
    <xf numFmtId="0" fontId="1" fillId="0" borderId="13" xfId="0" applyNumberFormat="1" applyFont="1" applyFill="1" applyBorder="1" applyAlignment="1">
      <alignment vertical="center"/>
    </xf>
    <xf numFmtId="177" fontId="1" fillId="0" borderId="13" xfId="0" applyNumberFormat="1" applyFont="1" applyFill="1" applyBorder="1" applyAlignment="1">
      <alignment vertical="center"/>
    </xf>
    <xf numFmtId="176" fontId="1" fillId="0" borderId="13" xfId="0" applyNumberFormat="1" applyFont="1" applyFill="1" applyBorder="1" applyAlignment="1">
      <alignment vertical="center"/>
    </xf>
    <xf numFmtId="0" fontId="17" fillId="0" borderId="13" xfId="0" applyNumberFormat="1" applyFont="1" applyFill="1" applyBorder="1" applyAlignment="1">
      <alignment vertical="center"/>
    </xf>
    <xf numFmtId="0" fontId="1" fillId="0" borderId="15" xfId="0" applyNumberFormat="1" applyFont="1" applyFill="1" applyBorder="1" applyAlignment="1">
      <alignment vertical="center"/>
    </xf>
    <xf numFmtId="0" fontId="44" fillId="0" borderId="13" xfId="0" applyNumberFormat="1" applyFont="1" applyFill="1" applyBorder="1" applyAlignment="1">
      <alignment vertical="center"/>
    </xf>
    <xf numFmtId="177" fontId="44" fillId="0" borderId="13" xfId="0" applyNumberFormat="1" applyFont="1" applyFill="1" applyBorder="1" applyAlignment="1">
      <alignment vertical="center"/>
    </xf>
    <xf numFmtId="176" fontId="44" fillId="0" borderId="13" xfId="0" applyNumberFormat="1" applyFont="1" applyFill="1" applyBorder="1" applyAlignment="1">
      <alignment vertical="center"/>
    </xf>
    <xf numFmtId="0" fontId="44" fillId="0" borderId="15" xfId="0" applyNumberFormat="1" applyFont="1" applyFill="1" applyBorder="1" applyAlignment="1">
      <alignment vertical="center"/>
    </xf>
    <xf numFmtId="0" fontId="22" fillId="0" borderId="20" xfId="0" applyNumberFormat="1" applyFont="1" applyFill="1" applyBorder="1" applyAlignment="1">
      <alignment vertical="center"/>
    </xf>
    <xf numFmtId="0" fontId="45" fillId="0" borderId="21" xfId="0" applyNumberFormat="1" applyFont="1" applyFill="1" applyBorder="1" applyAlignment="1">
      <alignment vertical="center"/>
    </xf>
    <xf numFmtId="177" fontId="45" fillId="0" borderId="21" xfId="0" applyNumberFormat="1" applyFont="1" applyFill="1" applyBorder="1" applyAlignment="1">
      <alignment vertical="center"/>
    </xf>
    <xf numFmtId="176" fontId="45" fillId="0" borderId="21" xfId="0" applyNumberFormat="1" applyFont="1" applyFill="1" applyBorder="1" applyAlignment="1">
      <alignment vertical="center"/>
    </xf>
    <xf numFmtId="0" fontId="17" fillId="0" borderId="21" xfId="0" applyNumberFormat="1" applyFont="1" applyFill="1" applyBorder="1" applyAlignment="1">
      <alignment vertical="center"/>
    </xf>
    <xf numFmtId="0" fontId="1" fillId="0" borderId="21" xfId="0" applyNumberFormat="1" applyFont="1" applyFill="1" applyBorder="1" applyAlignment="1">
      <alignment vertical="center"/>
    </xf>
    <xf numFmtId="0" fontId="45" fillId="0" borderId="22" xfId="0" applyNumberFormat="1" applyFont="1" applyFill="1" applyBorder="1" applyAlignment="1">
      <alignment vertical="center"/>
    </xf>
    <xf numFmtId="0" fontId="46" fillId="0" borderId="0" xfId="0" applyNumberFormat="1" applyFont="1" applyFill="1" applyBorder="1" applyAlignment="1">
      <alignment vertical="center" wrapText="1"/>
    </xf>
    <xf numFmtId="0" fontId="47" fillId="0" borderId="0" xfId="0" applyNumberFormat="1" applyFont="1" applyFill="1" applyBorder="1" applyAlignment="1">
      <alignment vertical="center" wrapText="1"/>
    </xf>
    <xf numFmtId="0" fontId="47" fillId="0" borderId="0" xfId="0" applyNumberFormat="1" applyFont="1" applyFill="1" applyAlignment="1">
      <alignment vertical="center" wrapText="1"/>
    </xf>
    <xf numFmtId="178" fontId="26" fillId="0" borderId="0" xfId="0" applyNumberFormat="1" applyFont="1" applyFill="1" applyBorder="1" applyAlignment="1">
      <alignment horizontal="center" vertical="center" wrapText="1"/>
    </xf>
    <xf numFmtId="0" fontId="48" fillId="0" borderId="0" xfId="0" applyNumberFormat="1" applyFont="1" applyFill="1" applyBorder="1" applyAlignment="1">
      <alignment vertical="center" wrapText="1"/>
    </xf>
    <xf numFmtId="0" fontId="22" fillId="0" borderId="0" xfId="0" applyNumberFormat="1" applyFont="1" applyFill="1" applyBorder="1" applyAlignment="1">
      <alignment vertical="center" wrapText="1"/>
    </xf>
    <xf numFmtId="0" fontId="49" fillId="0" borderId="0" xfId="0" applyFont="1" applyFill="1" applyBorder="1" applyAlignment="1">
      <alignment vertical="center"/>
    </xf>
    <xf numFmtId="0" fontId="50" fillId="0" borderId="0" xfId="0" applyNumberFormat="1" applyFont="1" applyFill="1" applyAlignment="1">
      <alignment horizontal="left" vertical="top" wrapText="1"/>
    </xf>
    <xf numFmtId="0" fontId="51" fillId="0" borderId="0" xfId="0" applyFont="1" applyFill="1" applyAlignment="1">
      <alignment horizontal="left" vertical="center"/>
    </xf>
    <xf numFmtId="0" fontId="46" fillId="0" borderId="0" xfId="0" applyNumberFormat="1" applyFont="1" applyFill="1" applyAlignment="1">
      <alignment vertical="center" wrapText="1"/>
    </xf>
    <xf numFmtId="183" fontId="26" fillId="0" borderId="0" xfId="0" applyNumberFormat="1" applyFont="1" applyFill="1" applyBorder="1" applyAlignment="1" applyProtection="1">
      <alignment horizontal="center" vertical="center" wrapText="1"/>
    </xf>
    <xf numFmtId="0" fontId="52" fillId="0" borderId="0" xfId="0" applyNumberFormat="1" applyFont="1" applyFill="1" applyAlignment="1">
      <alignment horizontal="left" vertical="center" wrapText="1"/>
    </xf>
    <xf numFmtId="0" fontId="49" fillId="0" borderId="0" xfId="0" applyFont="1" applyFill="1" applyAlignment="1">
      <alignment horizontal="left" vertical="center"/>
    </xf>
    <xf numFmtId="183" fontId="26" fillId="0" borderId="0" xfId="0" applyNumberFormat="1" applyFont="1" applyFill="1" applyBorder="1" applyAlignment="1" applyProtection="1">
      <alignment horizontal="center" vertical="center" wrapText="1"/>
      <protection locked="0"/>
    </xf>
    <xf numFmtId="183" fontId="26" fillId="0" borderId="0" xfId="0" applyNumberFormat="1" applyFont="1" applyFill="1" applyBorder="1" applyAlignment="1">
      <alignment horizontal="center" vertical="center" wrapText="1"/>
    </xf>
    <xf numFmtId="0" fontId="53" fillId="0" borderId="0" xfId="0" applyFont="1" applyFill="1" applyAlignment="1">
      <alignment horizontal="left" vertical="center"/>
    </xf>
    <xf numFmtId="178" fontId="26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49" fillId="0" borderId="0" xfId="0" applyFont="1" applyFill="1" applyAlignment="1">
      <alignment vertical="center"/>
    </xf>
    <xf numFmtId="184" fontId="49" fillId="0" borderId="0" xfId="0" applyNumberFormat="1" applyFont="1" applyFill="1" applyBorder="1" applyAlignment="1">
      <alignment horizontal="center" vertical="center"/>
    </xf>
    <xf numFmtId="184" fontId="26" fillId="0" borderId="0" xfId="0" applyNumberFormat="1" applyFont="1" applyFill="1" applyBorder="1" applyAlignment="1">
      <alignment horizontal="center" vertical="center" wrapText="1"/>
    </xf>
    <xf numFmtId="184" fontId="26" fillId="0" borderId="0" xfId="0" applyNumberFormat="1" applyFont="1" applyFill="1" applyAlignment="1">
      <alignment horizontal="center" vertical="center" wrapText="1"/>
    </xf>
    <xf numFmtId="184" fontId="46" fillId="0" borderId="0" xfId="0" applyNumberFormat="1" applyFont="1" applyFill="1" applyBorder="1" applyAlignment="1">
      <alignment vertical="center" wrapText="1"/>
    </xf>
    <xf numFmtId="0" fontId="22" fillId="0" borderId="0" xfId="0" applyFont="1" applyFill="1" applyAlignment="1">
      <alignment horizontal="left" vertical="center"/>
    </xf>
    <xf numFmtId="183" fontId="26" fillId="0" borderId="0" xfId="0" applyNumberFormat="1" applyFont="1" applyFill="1" applyAlignment="1">
      <alignment horizontal="center" vertical="center" wrapText="1"/>
    </xf>
    <xf numFmtId="0" fontId="51" fillId="0" borderId="0" xfId="0" applyFont="1" applyFill="1" applyAlignment="1" applyProtection="1">
      <alignment horizontal="left" vertical="center"/>
      <protection locked="0"/>
    </xf>
    <xf numFmtId="185" fontId="26" fillId="0" borderId="0" xfId="0" applyNumberFormat="1" applyFont="1" applyFill="1" applyBorder="1" applyAlignment="1">
      <alignment horizontal="center" vertical="center" wrapText="1"/>
    </xf>
    <xf numFmtId="185" fontId="26" fillId="0" borderId="0" xfId="0" applyNumberFormat="1" applyFont="1" applyFill="1" applyAlignment="1">
      <alignment horizontal="center" vertical="center" wrapText="1"/>
    </xf>
    <xf numFmtId="0" fontId="48" fillId="0" borderId="0" xfId="0" applyNumberFormat="1" applyFont="1" applyFill="1" applyAlignment="1">
      <alignment vertical="center" wrapText="1"/>
    </xf>
    <xf numFmtId="0" fontId="51" fillId="0" borderId="0" xfId="0" applyFont="1" applyFill="1" applyAlignment="1">
      <alignment horizontal="left" vertical="center" wrapText="1"/>
    </xf>
    <xf numFmtId="182" fontId="17" fillId="0" borderId="13" xfId="0" applyNumberFormat="1" applyFont="1" applyFill="1" applyBorder="1" applyAlignment="1" quotePrefix="1">
      <alignment horizontal="center" vertical="center" wrapText="1"/>
    </xf>
    <xf numFmtId="182" fontId="17" fillId="0" borderId="13" xfId="0" applyNumberFormat="1" applyFont="1" applyFill="1" applyBorder="1" applyAlignment="1" quotePrefix="1">
      <alignment horizontal="center" vertical="center"/>
    </xf>
    <xf numFmtId="0" fontId="17" fillId="0" borderId="13" xfId="0" applyFont="1" applyFill="1" applyBorder="1" applyAlignment="1" quotePrefix="1">
      <alignment horizontal="center" vertical="center"/>
    </xf>
    <xf numFmtId="0" fontId="17" fillId="0" borderId="13" xfId="0" applyNumberFormat="1" applyFont="1" applyFill="1" applyBorder="1" applyAlignment="1" quotePrefix="1">
      <alignment horizontal="center" vertical="center"/>
    </xf>
    <xf numFmtId="177" fontId="17" fillId="0" borderId="13" xfId="0" applyNumberFormat="1" applyFont="1" applyFill="1" applyBorder="1" applyAlignment="1" quotePrefix="1">
      <alignment horizontal="center" vertical="center"/>
    </xf>
  </cellXfs>
  <cellStyles count="9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Обычный 2" xfId="49"/>
    <cellStyle name="Обычный 2 2" xfId="50"/>
    <cellStyle name="Обычный 5" xfId="51"/>
    <cellStyle name="Финансовый 2" xfId="52"/>
    <cellStyle name="常规 10" xfId="53"/>
    <cellStyle name="常规 11" xfId="54"/>
    <cellStyle name="常规 12" xfId="55"/>
    <cellStyle name="常规 13" xfId="56"/>
    <cellStyle name="常规 14" xfId="57"/>
    <cellStyle name="常规 15" xfId="58"/>
    <cellStyle name="常规 16" xfId="59"/>
    <cellStyle name="常规 17" xfId="60"/>
    <cellStyle name="常规 18" xfId="61"/>
    <cellStyle name="常规 19" xfId="62"/>
    <cellStyle name="常规 2" xfId="63"/>
    <cellStyle name="常规 20" xfId="64"/>
    <cellStyle name="常规 21" xfId="65"/>
    <cellStyle name="常规 22" xfId="66"/>
    <cellStyle name="常规 23" xfId="67"/>
    <cellStyle name="常规 24" xfId="68"/>
    <cellStyle name="常规 25" xfId="69"/>
    <cellStyle name="常规 28" xfId="70"/>
    <cellStyle name="常规 29" xfId="71"/>
    <cellStyle name="常规 3" xfId="72"/>
    <cellStyle name="常规 31" xfId="73"/>
    <cellStyle name="常规 32" xfId="74"/>
    <cellStyle name="常规 33" xfId="75"/>
    <cellStyle name="常规 34" xfId="76"/>
    <cellStyle name="常规 35" xfId="77"/>
    <cellStyle name="常规 36" xfId="78"/>
    <cellStyle name="常规 37" xfId="79"/>
    <cellStyle name="常规 38" xfId="80"/>
    <cellStyle name="常规 39" xfId="81"/>
    <cellStyle name="常规 4" xfId="82"/>
    <cellStyle name="常规 40" xfId="83"/>
    <cellStyle name="常规 42" xfId="84"/>
    <cellStyle name="常规 43" xfId="85"/>
    <cellStyle name="常规 45" xfId="86"/>
    <cellStyle name="常规 46" xfId="87"/>
    <cellStyle name="常规 47" xfId="88"/>
    <cellStyle name="常规 48" xfId="89"/>
    <cellStyle name="常规 5" xfId="90"/>
    <cellStyle name="常规 6" xfId="91"/>
    <cellStyle name="常规 7" xfId="92"/>
    <cellStyle name="常规 8" xfId="93"/>
    <cellStyle name="常规 9" xfId="94"/>
    <cellStyle name="货币 3" xfId="95"/>
    <cellStyle name="常规_Sheet1" xfId="96"/>
  </cellStyles>
  <dxfs count="5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i val="1"/>
        <strike val="0"/>
        <sz val="1"/>
        <color auto="1"/>
      </font>
      <fill>
        <patternFill patternType="solid">
          <fgColor indexed="20"/>
          <bgColor indexed="0"/>
        </patternFill>
      </fill>
    </dxf>
    <dxf>
      <font>
        <color indexed="16"/>
      </font>
      <fill>
        <patternFill patternType="solid">
          <bgColor indexed="45"/>
        </patternFill>
      </fill>
    </dxf>
  </dxfs>
  <tableStyles count="0" defaultTableStyle="TableStyleMedium9" defaultPivotStyle="PivotStyleLight16"/>
  <colors>
    <mruColors>
      <color rgb="007030A0"/>
      <color rgb="00FFFFFF"/>
      <color rgb="00AA4420"/>
      <color rgb="000066CC"/>
      <color rgb="0000B050"/>
      <color rgb="00FFFF00"/>
      <color rgb="00000000"/>
      <color rgb="00FF0000"/>
      <color rgb="000070C0"/>
      <color rgb="00FFC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hlt.su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FATO!R1C1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3419475</xdr:colOff>
      <xdr:row>0</xdr:row>
      <xdr:rowOff>9525</xdr:rowOff>
    </xdr:from>
    <xdr:to>
      <xdr:col>3</xdr:col>
      <xdr:colOff>3552825</xdr:colOff>
      <xdr:row>0</xdr:row>
      <xdr:rowOff>762000</xdr:rowOff>
    </xdr:to>
    <xdr:sp>
      <xdr:nvSpPr>
        <xdr:cNvPr id="2" name="矩形 19">
          <a:hlinkClick xmlns:r="http://schemas.openxmlformats.org/officeDocument/2006/relationships" r:id="rId1"/>
        </xdr:cNvPr>
        <xdr:cNvSpPr/>
      </xdr:nvSpPr>
      <xdr:spPr>
        <a:xfrm>
          <a:off x="3790950" y="9525"/>
          <a:ext cx="5638800" cy="752475"/>
        </a:xfrm>
        <a:prstGeom prst="rect">
          <a:avLst/>
        </a:prstGeom>
        <a:ln>
          <a:noFill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zh-CN" altLang="en-US" sz="1000">
              <a:latin typeface="Times New Roman" panose="02020603050405020304" charset="0"/>
              <a:cs typeface="Times New Roman" panose="02020603050405020304" charset="0"/>
            </a:rPr>
            <a:t>Россия, 127495,  Москва Дмитровское шоссе 163А, корпус2, помещение 24.1                                                                              Тел: +7(495) 419-57-16                                                                                                                                                          сайт: www.hlt.su                                                                                                                                              </a:t>
          </a:r>
          <a:r>
            <a:rPr lang="en-US" altLang="zh-CN" sz="1000">
              <a:latin typeface="Times New Roman" panose="02020603050405020304" charset="0"/>
              <a:cs typeface="Times New Roman" panose="02020603050405020304" charset="0"/>
            </a:rPr>
            <a:t>E-</a:t>
          </a:r>
          <a:r>
            <a:rPr lang="zh-CN" altLang="en-US" sz="1000">
              <a:latin typeface="Times New Roman" panose="02020603050405020304" charset="0"/>
              <a:cs typeface="Times New Roman" panose="02020603050405020304" charset="0"/>
            </a:rPr>
            <a:t>mail: info@fatorus.ru             </a:t>
          </a:r>
          <a:endParaRPr lang="zh-CN" altLang="en-US" sz="1000">
            <a:latin typeface="Times New Roman" panose="02020603050405020304" charset="0"/>
            <a:cs typeface="Times New Roman" panose="02020603050405020304" charset="0"/>
          </a:endParaRPr>
        </a:p>
      </xdr:txBody>
    </xdr:sp>
    <xdr:clientData/>
  </xdr:twoCellAnchor>
  <xdr:twoCellAnchor editAs="oneCell">
    <xdr:from>
      <xdr:col>2</xdr:col>
      <xdr:colOff>942340</xdr:colOff>
      <xdr:row>114</xdr:row>
      <xdr:rowOff>123825</xdr:rowOff>
    </xdr:from>
    <xdr:to>
      <xdr:col>2</xdr:col>
      <xdr:colOff>1383030</xdr:colOff>
      <xdr:row>116</xdr:row>
      <xdr:rowOff>64770</xdr:rowOff>
    </xdr:to>
    <xdr:pic>
      <xdr:nvPicPr>
        <xdr:cNvPr id="4135351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13815" y="2552573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781685</xdr:colOff>
      <xdr:row>281</xdr:row>
      <xdr:rowOff>149225</xdr:rowOff>
    </xdr:from>
    <xdr:to>
      <xdr:col>2</xdr:col>
      <xdr:colOff>1222375</xdr:colOff>
      <xdr:row>283</xdr:row>
      <xdr:rowOff>90170</xdr:rowOff>
    </xdr:to>
    <xdr:pic>
      <xdr:nvPicPr>
        <xdr:cNvPr id="4135354" name="图片 7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3160" y="6210363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802640</xdr:colOff>
      <xdr:row>301</xdr:row>
      <xdr:rowOff>215900</xdr:rowOff>
    </xdr:from>
    <xdr:to>
      <xdr:col>2</xdr:col>
      <xdr:colOff>1237615</xdr:colOff>
      <xdr:row>303</xdr:row>
      <xdr:rowOff>157480</xdr:rowOff>
    </xdr:to>
    <xdr:pic>
      <xdr:nvPicPr>
        <xdr:cNvPr id="4135357" name="图片 10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115" y="66584195"/>
          <a:ext cx="434975" cy="375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2799715</xdr:colOff>
      <xdr:row>245</xdr:row>
      <xdr:rowOff>64135</xdr:rowOff>
    </xdr:from>
    <xdr:to>
      <xdr:col>2</xdr:col>
      <xdr:colOff>3240405</xdr:colOff>
      <xdr:row>247</xdr:row>
      <xdr:rowOff>5080</xdr:rowOff>
    </xdr:to>
    <xdr:pic>
      <xdr:nvPicPr>
        <xdr:cNvPr id="4135359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171190" y="5401500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1552575</xdr:colOff>
      <xdr:row>205</xdr:row>
      <xdr:rowOff>139700</xdr:rowOff>
    </xdr:from>
    <xdr:to>
      <xdr:col>2</xdr:col>
      <xdr:colOff>1993265</xdr:colOff>
      <xdr:row>207</xdr:row>
      <xdr:rowOff>80645</xdr:rowOff>
    </xdr:to>
    <xdr:pic>
      <xdr:nvPicPr>
        <xdr:cNvPr id="4135361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24050" y="4530407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771525</xdr:colOff>
      <xdr:row>311</xdr:row>
      <xdr:rowOff>29210</xdr:rowOff>
    </xdr:from>
    <xdr:to>
      <xdr:col>2</xdr:col>
      <xdr:colOff>1212215</xdr:colOff>
      <xdr:row>312</xdr:row>
      <xdr:rowOff>186055</xdr:rowOff>
    </xdr:to>
    <xdr:pic>
      <xdr:nvPicPr>
        <xdr:cNvPr id="4135367" name="图片 11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43000" y="6856920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486410</xdr:colOff>
      <xdr:row>90</xdr:row>
      <xdr:rowOff>151765</xdr:rowOff>
    </xdr:from>
    <xdr:to>
      <xdr:col>2</xdr:col>
      <xdr:colOff>927100</xdr:colOff>
      <xdr:row>92</xdr:row>
      <xdr:rowOff>92710</xdr:rowOff>
    </xdr:to>
    <xdr:pic>
      <xdr:nvPicPr>
        <xdr:cNvPr id="4135368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57885" y="2031809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886460</xdr:colOff>
      <xdr:row>192</xdr:row>
      <xdr:rowOff>76200</xdr:rowOff>
    </xdr:from>
    <xdr:to>
      <xdr:col>2</xdr:col>
      <xdr:colOff>1327150</xdr:colOff>
      <xdr:row>194</xdr:row>
      <xdr:rowOff>17145</xdr:rowOff>
    </xdr:to>
    <xdr:pic>
      <xdr:nvPicPr>
        <xdr:cNvPr id="4135369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935" y="4241736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473710</xdr:colOff>
      <xdr:row>24</xdr:row>
      <xdr:rowOff>48260</xdr:rowOff>
    </xdr:from>
    <xdr:to>
      <xdr:col>2</xdr:col>
      <xdr:colOff>909320</xdr:colOff>
      <xdr:row>25</xdr:row>
      <xdr:rowOff>206375</xdr:rowOff>
    </xdr:to>
    <xdr:pic>
      <xdr:nvPicPr>
        <xdr:cNvPr id="4135370" name="图片 6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45185" y="5881370"/>
          <a:ext cx="43561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1259840</xdr:colOff>
      <xdr:row>141</xdr:row>
      <xdr:rowOff>12700</xdr:rowOff>
    </xdr:from>
    <xdr:to>
      <xdr:col>2</xdr:col>
      <xdr:colOff>1700530</xdr:colOff>
      <xdr:row>142</xdr:row>
      <xdr:rowOff>170815</xdr:rowOff>
    </xdr:to>
    <xdr:pic>
      <xdr:nvPicPr>
        <xdr:cNvPr id="5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31315" y="3127819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764540</xdr:colOff>
      <xdr:row>125</xdr:row>
      <xdr:rowOff>155575</xdr:rowOff>
    </xdr:from>
    <xdr:to>
      <xdr:col>2</xdr:col>
      <xdr:colOff>1205230</xdr:colOff>
      <xdr:row>127</xdr:row>
      <xdr:rowOff>96520</xdr:rowOff>
    </xdr:to>
    <xdr:pic>
      <xdr:nvPicPr>
        <xdr:cNvPr id="6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36015" y="2794635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827405</xdr:colOff>
      <xdr:row>81</xdr:row>
      <xdr:rowOff>177165</xdr:rowOff>
    </xdr:from>
    <xdr:to>
      <xdr:col>2</xdr:col>
      <xdr:colOff>1268095</xdr:colOff>
      <xdr:row>83</xdr:row>
      <xdr:rowOff>116840</xdr:rowOff>
    </xdr:to>
    <xdr:pic>
      <xdr:nvPicPr>
        <xdr:cNvPr id="7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98880" y="1838896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815340</xdr:colOff>
      <xdr:row>134</xdr:row>
      <xdr:rowOff>122555</xdr:rowOff>
    </xdr:from>
    <xdr:to>
      <xdr:col>2</xdr:col>
      <xdr:colOff>1256030</xdr:colOff>
      <xdr:row>136</xdr:row>
      <xdr:rowOff>63500</xdr:rowOff>
    </xdr:to>
    <xdr:pic>
      <xdr:nvPicPr>
        <xdr:cNvPr id="8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86815" y="2986786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1647825</xdr:colOff>
      <xdr:row>266</xdr:row>
      <xdr:rowOff>93345</xdr:rowOff>
    </xdr:from>
    <xdr:to>
      <xdr:col>2</xdr:col>
      <xdr:colOff>2088515</xdr:colOff>
      <xdr:row>268</xdr:row>
      <xdr:rowOff>34290</xdr:rowOff>
    </xdr:to>
    <xdr:pic>
      <xdr:nvPicPr>
        <xdr:cNvPr id="3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19300" y="5862828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2612390</xdr:colOff>
      <xdr:row>107</xdr:row>
      <xdr:rowOff>119380</xdr:rowOff>
    </xdr:from>
    <xdr:to>
      <xdr:col>2</xdr:col>
      <xdr:colOff>3053080</xdr:colOff>
      <xdr:row>109</xdr:row>
      <xdr:rowOff>60325</xdr:rowOff>
    </xdr:to>
    <xdr:pic>
      <xdr:nvPicPr>
        <xdr:cNvPr id="4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983865" y="2397760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1965325</xdr:colOff>
      <xdr:row>314</xdr:row>
      <xdr:rowOff>41910</xdr:rowOff>
    </xdr:from>
    <xdr:to>
      <xdr:col>2</xdr:col>
      <xdr:colOff>2406015</xdr:colOff>
      <xdr:row>315</xdr:row>
      <xdr:rowOff>198755</xdr:rowOff>
    </xdr:to>
    <xdr:pic>
      <xdr:nvPicPr>
        <xdr:cNvPr id="11" name="图片 11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36800" y="6923341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19050</xdr:rowOff>
    </xdr:from>
    <xdr:to>
      <xdr:col>1</xdr:col>
      <xdr:colOff>866140</xdr:colOff>
      <xdr:row>1</xdr:row>
      <xdr:rowOff>238760</xdr:rowOff>
    </xdr:to>
    <xdr:pic>
      <xdr:nvPicPr>
        <xdr:cNvPr id="4090536" name="Рисунок 1" descr="C:\Users\User\Documents\Tencent Files\1784580230\Image\C2C\AL68GTX)QW4)EHGLS2]`)QW.jpg" hidden="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525" y="19050"/>
          <a:ext cx="1456690" cy="562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PS%20Office\12.1.0.24034\office6\&#24037;&#20316;&#31807;2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086-03-08</v>
          </cell>
          <cell r="C1" t="str">
            <v>Ограничитель на DIN-рейку (металл) 1 винт HLT</v>
          </cell>
          <cell r="D1">
            <v>100</v>
          </cell>
        </row>
        <row r="2">
          <cell r="B2" t="str">
            <v>081-25-044</v>
          </cell>
          <cell r="C2" t="str">
            <v>Заглушка для D-PTTB2.5мм2 двухуровневый (50шт./уп.) серая HLT</v>
          </cell>
          <cell r="D2">
            <v>1</v>
          </cell>
        </row>
        <row r="3">
          <cell r="B3" t="str">
            <v>084-02-10</v>
          </cell>
          <cell r="C3" t="str">
            <v>Лента спиральная монтажная пластиковая ЛСМ-06 черная (уп/10м) HLT</v>
          </cell>
          <cell r="D3">
            <v>20</v>
          </cell>
        </row>
        <row r="4">
          <cell r="B4" t="str">
            <v>084-08-164</v>
          </cell>
          <cell r="C4" t="str">
            <v>Маркеры наборные – комплект цифр («0»-«9») 6 мм2 (100 шт.) HLT</v>
          </cell>
          <cell r="D4">
            <v>1</v>
          </cell>
        </row>
        <row r="5">
          <cell r="B5" t="str">
            <v>081-11-31</v>
          </cell>
          <cell r="C5" t="str">
            <v>Блок зажимов ТВ-3503 35A HLT</v>
          </cell>
          <cell r="D5">
            <v>100</v>
          </cell>
        </row>
        <row r="6">
          <cell r="B6" t="str">
            <v>084-18-001</v>
          </cell>
          <cell r="C6" t="str">
            <v>Нейлоновая кабельная протяжка НКП диаметр 3мм длина 5М с наконечниками белая HLT</v>
          </cell>
          <cell r="D6">
            <v>1</v>
          </cell>
        </row>
        <row r="7">
          <cell r="B7" t="str">
            <v>084-20-008</v>
          </cell>
          <cell r="C7" t="str">
            <v>Пресс-клещи ПК-10WF (Ншви (Е) 0.5-10мм2 ）HLT</v>
          </cell>
          <cell r="D7">
            <v>1</v>
          </cell>
        </row>
        <row r="8">
          <cell r="B8" t="str">
            <v>085-02-001</v>
          </cell>
          <cell r="C8" t="str">
            <v>Светильник внутреннего освещения шкафов СВОШ-1 40Вт 220В HLT</v>
          </cell>
          <cell r="D8">
            <v>32</v>
          </cell>
        </row>
        <row r="9">
          <cell r="B9" t="str">
            <v>085-11-001</v>
          </cell>
          <cell r="C9" t="str">
            <v>Корпус КП101 пластиковый 1 кнопка белый HLT</v>
          </cell>
          <cell r="D9">
            <v>1</v>
          </cell>
        </row>
        <row r="10">
          <cell r="B10" t="str">
            <v>085-11-002</v>
          </cell>
          <cell r="C10" t="str">
            <v>Корпус КП101 пластиковый 1 кнопка желтый HLT</v>
          </cell>
          <cell r="D10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Apothecary">
      <a:dk1>
        <a:sysClr val="windowText" lastClr="000000"/>
      </a:dk1>
      <a:lt1>
        <a:sysClr val="window" lastClr="FFFFFF"/>
      </a:lt1>
      <a:dk2>
        <a:srgbClr val="564B3C"/>
      </a:dk2>
      <a:lt2>
        <a:srgbClr val="ECEDD1"/>
      </a:lt2>
      <a:accent1>
        <a:srgbClr val="93A299"/>
      </a:accent1>
      <a:accent2>
        <a:srgbClr val="CF543F"/>
      </a:accent2>
      <a:accent3>
        <a:srgbClr val="B5AE53"/>
      </a:accent3>
      <a:accent4>
        <a:srgbClr val="848058"/>
      </a:accent4>
      <a:accent5>
        <a:srgbClr val="E8B54D"/>
      </a:accent5>
      <a:accent6>
        <a:srgbClr val="786C71"/>
      </a:accent6>
      <a:hlink>
        <a:srgbClr val="CCCC00"/>
      </a:hlink>
      <a:folHlink>
        <a:srgbClr val="B2B2B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Adjacency">
      <a:fillStyleLst>
        <a:solidFill>
          <a:schemeClr val="phClr"/>
        </a:solidFill>
        <a:solidFill>
          <a:schemeClr val="phClr">
            <a:tint val="55000"/>
          </a:schemeClr>
        </a:solidFill>
        <a:solidFill>
          <a:schemeClr val="phClr"/>
        </a:soli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algn="bl" rotWithShape="0">
              <a:srgbClr val="000000">
                <a:alpha val="60000"/>
              </a:srgbClr>
            </a:outerShdw>
          </a:effectLst>
        </a:effectStyle>
        <a:effectStyle>
          <a:effectLst/>
          <a:scene3d>
            <a:camera prst="orthographicFront">
              <a:rot lat="0" lon="0" rev="0"/>
            </a:camera>
            <a:lightRig rig="brightRoom" dir="tl">
              <a:rot lat="0" lon="0" rev="1800000"/>
            </a:lightRig>
          </a:scene3d>
          <a:sp3d contourW="10160" prstMaterial="dkEdge">
            <a:bevelT w="38100" h="50800" prst="angle"/>
            <a:contourClr>
              <a:schemeClr val="phClr">
                <a:shade val="40000"/>
                <a:satMod val="150000"/>
              </a:schemeClr>
            </a:contourClr>
          </a:sp3d>
        </a:effectStyle>
      </a:effectStyleLst>
      <a:bgFillStyleLst>
        <a:noFill/>
        <a:noFill/>
        <a:noFill/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99" Type="http://schemas.openxmlformats.org/officeDocument/2006/relationships/hyperlink" Target="http://www.hlt.su/products/081-29-006-hlt.html" TargetMode="External"/><Relationship Id="rId998" Type="http://schemas.openxmlformats.org/officeDocument/2006/relationships/hyperlink" Target="http://www.hlt.su/products/081-29-005-hlt.html" TargetMode="External"/><Relationship Id="rId997" Type="http://schemas.openxmlformats.org/officeDocument/2006/relationships/hyperlink" Target="http://www.hlt.su/products/081-29-03-hlt.html" TargetMode="External"/><Relationship Id="rId996" Type="http://schemas.openxmlformats.org/officeDocument/2006/relationships/hyperlink" Target="http://www.hlt.su/products/081-29-02-hlt.html" TargetMode="External"/><Relationship Id="rId995" Type="http://schemas.openxmlformats.org/officeDocument/2006/relationships/hyperlink" Target="http://www.hlt.su/products/081-29-01-hlt.html" TargetMode="External"/><Relationship Id="rId994" Type="http://schemas.openxmlformats.org/officeDocument/2006/relationships/hyperlink" Target="http://www.hlt.su/products/081-19-024.html" TargetMode="External"/><Relationship Id="rId993" Type="http://schemas.openxmlformats.org/officeDocument/2006/relationships/hyperlink" Target="http://www.hlt.su/products/081-19-022-hlt.html" TargetMode="External"/><Relationship Id="rId992" Type="http://schemas.openxmlformats.org/officeDocument/2006/relationships/hyperlink" Target="http://www.hlt.su/products/081-19-021-hlt.html" TargetMode="External"/><Relationship Id="rId991" Type="http://schemas.openxmlformats.org/officeDocument/2006/relationships/hyperlink" Target="http://www.hlt.su/products/081-19-020-hlt.html" TargetMode="External"/><Relationship Id="rId990" Type="http://schemas.openxmlformats.org/officeDocument/2006/relationships/hyperlink" Target="http://www.hlt.su/products/081-19-102-hlt.html" TargetMode="External"/><Relationship Id="rId99" Type="http://schemas.openxmlformats.org/officeDocument/2006/relationships/hyperlink" Target="http://www.hlt.su/products/081-03-03.html" TargetMode="External"/><Relationship Id="rId989" Type="http://schemas.openxmlformats.org/officeDocument/2006/relationships/hyperlink" Target="http://www.hlt.su/products/081-19-101-hlt.html" TargetMode="External"/><Relationship Id="rId988" Type="http://schemas.openxmlformats.org/officeDocument/2006/relationships/hyperlink" Target="http://www.hlt.su/products/081-19-100-hlt.html" TargetMode="External"/><Relationship Id="rId987" Type="http://schemas.openxmlformats.org/officeDocument/2006/relationships/hyperlink" Target="http://www.hlt.su/products/081-19-019-hlt.html" TargetMode="External"/><Relationship Id="rId986" Type="http://schemas.openxmlformats.org/officeDocument/2006/relationships/hyperlink" Target="http://www.hlt.su/products/081-19-018-hlt.html" TargetMode="External"/><Relationship Id="rId985" Type="http://schemas.openxmlformats.org/officeDocument/2006/relationships/hyperlink" Target="http://www.hlt.su/products/081-19-017-hlt.html" TargetMode="External"/><Relationship Id="rId984" Type="http://schemas.openxmlformats.org/officeDocument/2006/relationships/hyperlink" Target="http://www.hlt.su/products/081-19-023-hlt.html" TargetMode="External"/><Relationship Id="rId983" Type="http://schemas.openxmlformats.org/officeDocument/2006/relationships/hyperlink" Target="http://www.hlt.su/products/081-19-009.html" TargetMode="External"/><Relationship Id="rId982" Type="http://schemas.openxmlformats.org/officeDocument/2006/relationships/hyperlink" Target="http://www.hlt.su/products/081-19-013.html" TargetMode="External"/><Relationship Id="rId981" Type="http://schemas.openxmlformats.org/officeDocument/2006/relationships/hyperlink" Target="http://www.hlt.su/products/081-19-008.html" TargetMode="External"/><Relationship Id="rId980" Type="http://schemas.openxmlformats.org/officeDocument/2006/relationships/hyperlink" Target="http://www.hlt.su/products/081-19-007.html" TargetMode="External"/><Relationship Id="rId98" Type="http://schemas.openxmlformats.org/officeDocument/2006/relationships/hyperlink" Target="http://www.hlt.su/products/081-03-02.html" TargetMode="External"/><Relationship Id="rId979" Type="http://schemas.openxmlformats.org/officeDocument/2006/relationships/hyperlink" Target="http://www.hlt.su/products/081-19-03.html" TargetMode="External"/><Relationship Id="rId978" Type="http://schemas.openxmlformats.org/officeDocument/2006/relationships/hyperlink" Target="http://www.hlt.su/products/081-19-07.html" TargetMode="External"/><Relationship Id="rId977" Type="http://schemas.openxmlformats.org/officeDocument/2006/relationships/hyperlink" Target="http://www.hlt.su/products/081-19-02.html" TargetMode="External"/><Relationship Id="rId976" Type="http://schemas.openxmlformats.org/officeDocument/2006/relationships/hyperlink" Target="http://www.hlt.su/products/081-19-01.html" TargetMode="External"/><Relationship Id="rId975" Type="http://schemas.openxmlformats.org/officeDocument/2006/relationships/hyperlink" Target="http://www.hlt.su/products/081-38-007.html" TargetMode="External"/><Relationship Id="rId974" Type="http://schemas.openxmlformats.org/officeDocument/2006/relationships/hyperlink" Target="http://www.hlt.su/products/081-38-006.html" TargetMode="External"/><Relationship Id="rId973" Type="http://schemas.openxmlformats.org/officeDocument/2006/relationships/hyperlink" Target="http://www.hlt.su/products/081-38-005.html" TargetMode="External"/><Relationship Id="rId972" Type="http://schemas.openxmlformats.org/officeDocument/2006/relationships/hyperlink" Target="http://www.hlt.su/products/081-38-004.html" TargetMode="External"/><Relationship Id="rId971" Type="http://schemas.openxmlformats.org/officeDocument/2006/relationships/hyperlink" Target="http://www.hlt.su/products/081-38-003.html" TargetMode="External"/><Relationship Id="rId970" Type="http://schemas.openxmlformats.org/officeDocument/2006/relationships/hyperlink" Target="http://www.hlt.su/products/081-38-002.html" TargetMode="External"/><Relationship Id="rId97" Type="http://schemas.openxmlformats.org/officeDocument/2006/relationships/hyperlink" Target="http://www.hlt.su/products/081-03-01.html" TargetMode="External"/><Relationship Id="rId969" Type="http://schemas.openxmlformats.org/officeDocument/2006/relationships/hyperlink" Target="http://www.hlt.su/products/081-38-001.html" TargetMode="External"/><Relationship Id="rId968" Type="http://schemas.openxmlformats.org/officeDocument/2006/relationships/hyperlink" Target="http://www.hlt.su/products/081-14-011-hlt.html" TargetMode="External"/><Relationship Id="rId967" Type="http://schemas.openxmlformats.org/officeDocument/2006/relationships/hyperlink" Target="http://www.hlt.su/products/081-14-010-hlt.html" TargetMode="External"/><Relationship Id="rId966" Type="http://schemas.openxmlformats.org/officeDocument/2006/relationships/hyperlink" Target="http://www.hlt.su/products/081-14-009-hlt.html" TargetMode="External"/><Relationship Id="rId965" Type="http://schemas.openxmlformats.org/officeDocument/2006/relationships/hyperlink" Target="http://www.hlt.su/products/081-14-008-hlt.html" TargetMode="External"/><Relationship Id="rId964" Type="http://schemas.openxmlformats.org/officeDocument/2006/relationships/hyperlink" Target="http://www.hlt.su/products/081-14-007-hlt.html" TargetMode="External"/><Relationship Id="rId963" Type="http://schemas.openxmlformats.org/officeDocument/2006/relationships/hyperlink" Target="http://www.hlt.su/products/081-14-05-hlt.html" TargetMode="External"/><Relationship Id="rId962" Type="http://schemas.openxmlformats.org/officeDocument/2006/relationships/hyperlink" Target="http://www.hlt.su/products/081-14-04-hlt.html" TargetMode="External"/><Relationship Id="rId961" Type="http://schemas.openxmlformats.org/officeDocument/2006/relationships/hyperlink" Target="http://www.hlt.su/products/081-14-03-hlt.html" TargetMode="External"/><Relationship Id="rId960" Type="http://schemas.openxmlformats.org/officeDocument/2006/relationships/hyperlink" Target="http://www.hlt.su/products/081-14-02-hlt.html" TargetMode="External"/><Relationship Id="rId96" Type="http://schemas.openxmlformats.org/officeDocument/2006/relationships/hyperlink" Target="http://www.hlt.su/products/081-05-014.html" TargetMode="External"/><Relationship Id="rId959" Type="http://schemas.openxmlformats.org/officeDocument/2006/relationships/hyperlink" Target="http://www.hlt.su/products/081-14-01-hlt.html" TargetMode="External"/><Relationship Id="rId958" Type="http://schemas.openxmlformats.org/officeDocument/2006/relationships/hyperlink" Target="http://www.hlt.su/products/081-30-018-hlt.html" TargetMode="External"/><Relationship Id="rId957" Type="http://schemas.openxmlformats.org/officeDocument/2006/relationships/hyperlink" Target="http://www.hlt.su/products/081-30-017-hlt.html" TargetMode="External"/><Relationship Id="rId956" Type="http://schemas.openxmlformats.org/officeDocument/2006/relationships/hyperlink" Target="http://www.hlt.su/products/081-30-016-hlt.html" TargetMode="External"/><Relationship Id="rId955" Type="http://schemas.openxmlformats.org/officeDocument/2006/relationships/hyperlink" Target="http://www.hlt.su/products/081-30-015-hlt.html" TargetMode="External"/><Relationship Id="rId954" Type="http://schemas.openxmlformats.org/officeDocument/2006/relationships/hyperlink" Target="http://www.hlt.su/products/081-30-014-hlt.html" TargetMode="External"/><Relationship Id="rId953" Type="http://schemas.openxmlformats.org/officeDocument/2006/relationships/hyperlink" Target="http://www.hlt.su/products/081-30-013-hlt.html" TargetMode="External"/><Relationship Id="rId952" Type="http://schemas.openxmlformats.org/officeDocument/2006/relationships/hyperlink" Target="http://www.hlt.su/products/081-30-009-hlt.html" TargetMode="External"/><Relationship Id="rId951" Type="http://schemas.openxmlformats.org/officeDocument/2006/relationships/hyperlink" Target="http://www.hlt.su/products/081-30-008-hlt.html" TargetMode="External"/><Relationship Id="rId950" Type="http://schemas.openxmlformats.org/officeDocument/2006/relationships/hyperlink" Target="http://www.hlt.su/products/081-30-007-hlt.html" TargetMode="External"/><Relationship Id="rId95" Type="http://schemas.openxmlformats.org/officeDocument/2006/relationships/hyperlink" Target="http://www.hlt.su/products/081-05-013.html" TargetMode="External"/><Relationship Id="rId949" Type="http://schemas.openxmlformats.org/officeDocument/2006/relationships/hyperlink" Target="http://www.hlt.su/products/081-30-006-hlt.html" TargetMode="External"/><Relationship Id="rId948" Type="http://schemas.openxmlformats.org/officeDocument/2006/relationships/hyperlink" Target="http://www.hlt.su/products/081-30-005-hlt.html" TargetMode="External"/><Relationship Id="rId947" Type="http://schemas.openxmlformats.org/officeDocument/2006/relationships/hyperlink" Target="http://www.hlt.su/products/081-30-004-hlt.html" TargetMode="External"/><Relationship Id="rId946" Type="http://schemas.openxmlformats.org/officeDocument/2006/relationships/hyperlink" Target="http://www.hlt.su/products/081-30-003-hlt.html" TargetMode="External"/><Relationship Id="rId945" Type="http://schemas.openxmlformats.org/officeDocument/2006/relationships/hyperlink" Target="http://www.hlt.su/products/081-30-002-hlt.html" TargetMode="External"/><Relationship Id="rId944" Type="http://schemas.openxmlformats.org/officeDocument/2006/relationships/hyperlink" Target="http://www.hlt.su/products/081-30-001-hlt.html" TargetMode="External"/><Relationship Id="rId943" Type="http://schemas.openxmlformats.org/officeDocument/2006/relationships/hyperlink" Target="http://www.hlt.su/products/081-30-012-hlt.html" TargetMode="External"/><Relationship Id="rId942" Type="http://schemas.openxmlformats.org/officeDocument/2006/relationships/hyperlink" Target="http://www.hlt.su/products/081-30-011-hlt.html" TargetMode="External"/><Relationship Id="rId941" Type="http://schemas.openxmlformats.org/officeDocument/2006/relationships/hyperlink" Target="http://www.hlt.su/products/081-30-010-hlt.html" TargetMode="External"/><Relationship Id="rId940" Type="http://schemas.openxmlformats.org/officeDocument/2006/relationships/hyperlink" Target="http://www.hlt.su/products/081-39-008.html" TargetMode="External"/><Relationship Id="rId94" Type="http://schemas.openxmlformats.org/officeDocument/2006/relationships/hyperlink" Target="http://www.hlt.su/products/081-05-012.html" TargetMode="External"/><Relationship Id="rId939" Type="http://schemas.openxmlformats.org/officeDocument/2006/relationships/hyperlink" Target="http://www.hlt.su/products/081-39-007.html" TargetMode="External"/><Relationship Id="rId938" Type="http://schemas.openxmlformats.org/officeDocument/2006/relationships/hyperlink" Target="http://www.hlt.su/products/081-39-006.html" TargetMode="External"/><Relationship Id="rId937" Type="http://schemas.openxmlformats.org/officeDocument/2006/relationships/hyperlink" Target="http://www.hlt.su/products/081-39-005.html" TargetMode="External"/><Relationship Id="rId936" Type="http://schemas.openxmlformats.org/officeDocument/2006/relationships/hyperlink" Target="http://www.hlt.su/products/081-39-004.html" TargetMode="External"/><Relationship Id="rId935" Type="http://schemas.openxmlformats.org/officeDocument/2006/relationships/hyperlink" Target="http://www.hlt.su/products/081-39-003.html" TargetMode="External"/><Relationship Id="rId934" Type="http://schemas.openxmlformats.org/officeDocument/2006/relationships/hyperlink" Target="http://www.hlt.su/products/081-39-002.html" TargetMode="External"/><Relationship Id="rId933" Type="http://schemas.openxmlformats.org/officeDocument/2006/relationships/hyperlink" Target="http://www.hlt.su/products/081-39-001.html" TargetMode="External"/><Relationship Id="rId932" Type="http://schemas.openxmlformats.org/officeDocument/2006/relationships/hyperlink" Target="http://www.hlt.su/products/081-10-51.html" TargetMode="External"/><Relationship Id="rId931" Type="http://schemas.openxmlformats.org/officeDocument/2006/relationships/hyperlink" Target="http://www.hlt.su/products/081-10-50.html" TargetMode="External"/><Relationship Id="rId930" Type="http://schemas.openxmlformats.org/officeDocument/2006/relationships/hyperlink" Target="http://www.hlt.su/products/081-10-49.html" TargetMode="External"/><Relationship Id="rId93" Type="http://schemas.openxmlformats.org/officeDocument/2006/relationships/hyperlink" Target="http://www.hlt.su/products/081-05-011.html" TargetMode="External"/><Relationship Id="rId929" Type="http://schemas.openxmlformats.org/officeDocument/2006/relationships/hyperlink" Target="http://www.hlt.su/products/081-10-48.html" TargetMode="External"/><Relationship Id="rId928" Type="http://schemas.openxmlformats.org/officeDocument/2006/relationships/hyperlink" Target="http://www.hlt.su/products/081-10-46.html" TargetMode="External"/><Relationship Id="rId927" Type="http://schemas.openxmlformats.org/officeDocument/2006/relationships/hyperlink" Target="http://www.hlt.su/products/081-10-45.html" TargetMode="External"/><Relationship Id="rId926" Type="http://schemas.openxmlformats.org/officeDocument/2006/relationships/hyperlink" Target="http://www.hlt.su/products/081-10-43.html" TargetMode="External"/><Relationship Id="rId925" Type="http://schemas.openxmlformats.org/officeDocument/2006/relationships/hyperlink" Target="http://www.hlt.su/products/081-10-42.html" TargetMode="External"/><Relationship Id="rId924" Type="http://schemas.openxmlformats.org/officeDocument/2006/relationships/hyperlink" Target="http://www.hlt.su/products/081-10-41.html" TargetMode="External"/><Relationship Id="rId923" Type="http://schemas.openxmlformats.org/officeDocument/2006/relationships/hyperlink" Target="http://www.hlt.su/products/081-10-31-hlt.html" TargetMode="External"/><Relationship Id="rId922" Type="http://schemas.openxmlformats.org/officeDocument/2006/relationships/hyperlink" Target="http://www.hlt.su/products/081-10-30-hlt.html" TargetMode="External"/><Relationship Id="rId921" Type="http://schemas.openxmlformats.org/officeDocument/2006/relationships/hyperlink" Target="http://www.hlt.su/products/081-10-29-hlt.html" TargetMode="External"/><Relationship Id="rId920" Type="http://schemas.openxmlformats.org/officeDocument/2006/relationships/hyperlink" Target="http://www.hlt.su/products/081-10-28-hlt.html" TargetMode="External"/><Relationship Id="rId92" Type="http://schemas.openxmlformats.org/officeDocument/2006/relationships/hyperlink" Target="http://www.hlt.su/products/081-05-04.html" TargetMode="External"/><Relationship Id="rId919" Type="http://schemas.openxmlformats.org/officeDocument/2006/relationships/hyperlink" Target="http://www.hlt.su/products/081-10-26-hlt.html" TargetMode="External"/><Relationship Id="rId918" Type="http://schemas.openxmlformats.org/officeDocument/2006/relationships/hyperlink" Target="http://www.hlt.su/products/081-10-25-hlt.html" TargetMode="External"/><Relationship Id="rId917" Type="http://schemas.openxmlformats.org/officeDocument/2006/relationships/hyperlink" Target="http://www.hlt.su/products/081-10-23-hlt.html" TargetMode="External"/><Relationship Id="rId916" Type="http://schemas.openxmlformats.org/officeDocument/2006/relationships/hyperlink" Target="http://www.hlt.su/products/081-10-22-hlt.html" TargetMode="External"/><Relationship Id="rId915" Type="http://schemas.openxmlformats.org/officeDocument/2006/relationships/hyperlink" Target="http://www.hlt.su/products/081-10-21-hlt.html" TargetMode="External"/><Relationship Id="rId914" Type="http://schemas.openxmlformats.org/officeDocument/2006/relationships/hyperlink" Target="http://www.hlt.su/products/081-10-12.html" TargetMode="External"/><Relationship Id="rId913" Type="http://schemas.openxmlformats.org/officeDocument/2006/relationships/hyperlink" Target="http://www.hlt.su/products/081-10-11.html" TargetMode="External"/><Relationship Id="rId912" Type="http://schemas.openxmlformats.org/officeDocument/2006/relationships/hyperlink" Target="http://www.hlt.su/products/081-10-10.html" TargetMode="External"/><Relationship Id="rId911" Type="http://schemas.openxmlformats.org/officeDocument/2006/relationships/hyperlink" Target="http://www.hlt.su/products/081-10-09.html" TargetMode="External"/><Relationship Id="rId910" Type="http://schemas.openxmlformats.org/officeDocument/2006/relationships/hyperlink" Target="http://www.hlt.su/products/081-10-07.html" TargetMode="External"/><Relationship Id="rId91" Type="http://schemas.openxmlformats.org/officeDocument/2006/relationships/hyperlink" Target="http://www.hlt.su/products/081-03-22.html" TargetMode="External"/><Relationship Id="rId909" Type="http://schemas.openxmlformats.org/officeDocument/2006/relationships/hyperlink" Target="http://www.hlt.su/products/081-10-06.html" TargetMode="External"/><Relationship Id="rId908" Type="http://schemas.openxmlformats.org/officeDocument/2006/relationships/hyperlink" Target="http://www.hlt.su/products/081-10-04.html" TargetMode="External"/><Relationship Id="rId907" Type="http://schemas.openxmlformats.org/officeDocument/2006/relationships/hyperlink" Target="http://www.hlt.su/products/081-10-03.html" TargetMode="External"/><Relationship Id="rId906" Type="http://schemas.openxmlformats.org/officeDocument/2006/relationships/hyperlink" Target="http://www.hlt.su/products/081-10-02.html" TargetMode="External"/><Relationship Id="rId905" Type="http://schemas.openxmlformats.org/officeDocument/2006/relationships/hyperlink" Target="http://www.hlt.su/products/081-10-01.html" TargetMode="External"/><Relationship Id="rId904" Type="http://schemas.openxmlformats.org/officeDocument/2006/relationships/hyperlink" Target="http://www.hlt.su/products/081-26-035.html" TargetMode="External"/><Relationship Id="rId903" Type="http://schemas.openxmlformats.org/officeDocument/2006/relationships/hyperlink" Target="http://www.hlt.su/products/081-26-037.html" TargetMode="External"/><Relationship Id="rId902" Type="http://schemas.openxmlformats.org/officeDocument/2006/relationships/hyperlink" Target="http://www.hlt.su/products/081-26-034.html" TargetMode="External"/><Relationship Id="rId901" Type="http://schemas.openxmlformats.org/officeDocument/2006/relationships/hyperlink" Target="http://www.hlt.su/products/081-26-033.html" TargetMode="External"/><Relationship Id="rId900" Type="http://schemas.openxmlformats.org/officeDocument/2006/relationships/hyperlink" Target="http://www.hlt.su/products/081-26-036-hlt.html" TargetMode="External"/><Relationship Id="rId90" Type="http://schemas.openxmlformats.org/officeDocument/2006/relationships/hyperlink" Target="http://www.hlt.su/products/081-05-02.html" TargetMode="External"/><Relationship Id="rId9" Type="http://schemas.openxmlformats.org/officeDocument/2006/relationships/hyperlink" Target="http://www.hlt.su/products/081-07-06.html" TargetMode="External"/><Relationship Id="rId899" Type="http://schemas.openxmlformats.org/officeDocument/2006/relationships/hyperlink" Target="http://www.hlt.su/products/081-26-032-hlt.html" TargetMode="External"/><Relationship Id="rId898" Type="http://schemas.openxmlformats.org/officeDocument/2006/relationships/hyperlink" Target="http://www.hlt.su/products/081-26-10-hlt.html" TargetMode="External"/><Relationship Id="rId897" Type="http://schemas.openxmlformats.org/officeDocument/2006/relationships/hyperlink" Target="http://www.hlt.su/products/081-26-031-hlt.html" TargetMode="External"/><Relationship Id="rId896" Type="http://schemas.openxmlformats.org/officeDocument/2006/relationships/hyperlink" Target="http://www.hlt.su/products/081-26-11-hlt.html" TargetMode="External"/><Relationship Id="rId895" Type="http://schemas.openxmlformats.org/officeDocument/2006/relationships/hyperlink" Target="http://www.hlt.su/products/081-26-030-hlt.html" TargetMode="External"/><Relationship Id="rId894" Type="http://schemas.openxmlformats.org/officeDocument/2006/relationships/hyperlink" Target="http://www.hlt.su/products/081-26-029-hlt.html" TargetMode="External"/><Relationship Id="rId893" Type="http://schemas.openxmlformats.org/officeDocument/2006/relationships/hyperlink" Target="http://www.hlt.su/products/081-26-028-hlt.html" TargetMode="External"/><Relationship Id="rId892" Type="http://schemas.openxmlformats.org/officeDocument/2006/relationships/hyperlink" Target="http://www.hlt.su/products/081-26-027.html" TargetMode="External"/><Relationship Id="rId891" Type="http://schemas.openxmlformats.org/officeDocument/2006/relationships/hyperlink" Target="http://www.hlt.su/products/081-26-026-hlt.html" TargetMode="External"/><Relationship Id="rId890" Type="http://schemas.openxmlformats.org/officeDocument/2006/relationships/hyperlink" Target="http://www.hlt.su/products/081-26-025-hlt.html" TargetMode="External"/><Relationship Id="rId89" Type="http://schemas.openxmlformats.org/officeDocument/2006/relationships/hyperlink" Target="http://www.hlt.su/products/081-03-21.html" TargetMode="External"/><Relationship Id="rId889" Type="http://schemas.openxmlformats.org/officeDocument/2006/relationships/hyperlink" Target="http://www.hlt.su/products/081-26-024-hlt.html" TargetMode="External"/><Relationship Id="rId888" Type="http://schemas.openxmlformats.org/officeDocument/2006/relationships/hyperlink" Target="http://www.hlt.su/products/081-26-023-hlt.html" TargetMode="External"/><Relationship Id="rId887" Type="http://schemas.openxmlformats.org/officeDocument/2006/relationships/hyperlink" Target="http://www.hlt.su/products/081-26-022-hlt.html" TargetMode="External"/><Relationship Id="rId886" Type="http://schemas.openxmlformats.org/officeDocument/2006/relationships/hyperlink" Target="http://www.hlt.su/products/081-26-021-hlt.html" TargetMode="External"/><Relationship Id="rId885" Type="http://schemas.openxmlformats.org/officeDocument/2006/relationships/hyperlink" Target="http://www.hlt.su/products/081-26-14-hlt.html" TargetMode="External"/><Relationship Id="rId884" Type="http://schemas.openxmlformats.org/officeDocument/2006/relationships/hyperlink" Target="http://www.hlt.su/products/081-26-13-hlt.html" TargetMode="External"/><Relationship Id="rId883" Type="http://schemas.openxmlformats.org/officeDocument/2006/relationships/hyperlink" Target="http://www.hlt.su/products/081-26-20-hlt.html" TargetMode="External"/><Relationship Id="rId882" Type="http://schemas.openxmlformats.org/officeDocument/2006/relationships/hyperlink" Target="http://www.hlt.su/products/081-26-018-hlt.html" TargetMode="External"/><Relationship Id="rId881" Type="http://schemas.openxmlformats.org/officeDocument/2006/relationships/hyperlink" Target="http://www.hlt.su/products/081-26-17-hlt.html" TargetMode="External"/><Relationship Id="rId880" Type="http://schemas.openxmlformats.org/officeDocument/2006/relationships/hyperlink" Target="http://www.hlt.su/products/081-26-16-hlt.html" TargetMode="External"/><Relationship Id="rId88" Type="http://schemas.openxmlformats.org/officeDocument/2006/relationships/hyperlink" Target="http://www.hlt.su/products/084-25-023.html" TargetMode="External"/><Relationship Id="rId879" Type="http://schemas.openxmlformats.org/officeDocument/2006/relationships/hyperlink" Target="http://www.hlt.su/products/081-26-015-hlt.html" TargetMode="External"/><Relationship Id="rId878" Type="http://schemas.openxmlformats.org/officeDocument/2006/relationships/hyperlink" Target="http://www.hlt.su/products/081-26-19-hlt.html" TargetMode="External"/><Relationship Id="rId877" Type="http://schemas.openxmlformats.org/officeDocument/2006/relationships/hyperlink" Target="http://www.hlt.su/products/081-26-12-hlt.html" TargetMode="External"/><Relationship Id="rId876" Type="http://schemas.openxmlformats.org/officeDocument/2006/relationships/hyperlink" Target="http://www.hlt.su/products/081-26-09-hlt.html" TargetMode="External"/><Relationship Id="rId875" Type="http://schemas.openxmlformats.org/officeDocument/2006/relationships/hyperlink" Target="http://www.hlt.su/products/081-26-08-hlt.html" TargetMode="External"/><Relationship Id="rId874" Type="http://schemas.openxmlformats.org/officeDocument/2006/relationships/hyperlink" Target="http://www.hlt.su/products/081-26-07-hlt.html" TargetMode="External"/><Relationship Id="rId873" Type="http://schemas.openxmlformats.org/officeDocument/2006/relationships/hyperlink" Target="http://www.hlt.su/products/081-26-06-hlt.html" TargetMode="External"/><Relationship Id="rId872" Type="http://schemas.openxmlformats.org/officeDocument/2006/relationships/hyperlink" Target="http://www.hlt.su/products/081-26-05-hlt.html" TargetMode="External"/><Relationship Id="rId871" Type="http://schemas.openxmlformats.org/officeDocument/2006/relationships/hyperlink" Target="http://www.hlt.su/products/081-26-04-hlt.html" TargetMode="External"/><Relationship Id="rId870" Type="http://schemas.openxmlformats.org/officeDocument/2006/relationships/hyperlink" Target="http://www.hlt.su/products/081-26-03-hlt.html" TargetMode="External"/><Relationship Id="rId87" Type="http://schemas.openxmlformats.org/officeDocument/2006/relationships/hyperlink" Target="http://www.hlt.su/products/084-25-022.html" TargetMode="External"/><Relationship Id="rId869" Type="http://schemas.openxmlformats.org/officeDocument/2006/relationships/hyperlink" Target="http://www.hlt.su/products/081-26-02-hlt.html" TargetMode="External"/><Relationship Id="rId868" Type="http://schemas.openxmlformats.org/officeDocument/2006/relationships/hyperlink" Target="http://www.hlt.su/products/081-26-01-hlt.html" TargetMode="External"/><Relationship Id="rId867" Type="http://schemas.openxmlformats.org/officeDocument/2006/relationships/hyperlink" Target="http://www.hlt.su/products/081-25-04.html" TargetMode="External"/><Relationship Id="rId866" Type="http://schemas.openxmlformats.org/officeDocument/2006/relationships/hyperlink" Target="http://www.hlt.su/products/081-25-01.html" TargetMode="External"/><Relationship Id="rId865" Type="http://schemas.openxmlformats.org/officeDocument/2006/relationships/hyperlink" Target="http://www.hlt.su/products/081-25-03.html" TargetMode="External"/><Relationship Id="rId864" Type="http://schemas.openxmlformats.org/officeDocument/2006/relationships/hyperlink" Target="http://www.hlt.su/products/081-25-02.html" TargetMode="External"/><Relationship Id="rId863" Type="http://schemas.openxmlformats.org/officeDocument/2006/relationships/hyperlink" Target="http://www.hlt.su/products/084-17-012.html" TargetMode="External"/><Relationship Id="rId862" Type="http://schemas.openxmlformats.org/officeDocument/2006/relationships/hyperlink" Target="http://www.hlt.su/products/084-17-011.html" TargetMode="External"/><Relationship Id="rId861" Type="http://schemas.openxmlformats.org/officeDocument/2006/relationships/hyperlink" Target="http://www.hlt.su/products/084-17-010.html" TargetMode="External"/><Relationship Id="rId860" Type="http://schemas.openxmlformats.org/officeDocument/2006/relationships/hyperlink" Target="http://www.hlt.su/products/084-17-003.html" TargetMode="External"/><Relationship Id="rId86" Type="http://schemas.openxmlformats.org/officeDocument/2006/relationships/hyperlink" Target="http://www.hlt.su/products/084-25-021.html" TargetMode="External"/><Relationship Id="rId859" Type="http://schemas.openxmlformats.org/officeDocument/2006/relationships/hyperlink" Target="http://www.hlt.su/products/084-17-002.html" TargetMode="External"/><Relationship Id="rId858" Type="http://schemas.openxmlformats.org/officeDocument/2006/relationships/hyperlink" Target="http://www.hlt.su/products/084-17-001.html" TargetMode="External"/><Relationship Id="rId857" Type="http://schemas.openxmlformats.org/officeDocument/2006/relationships/hyperlink" Target="http://www.hlt.su/products/084-16-026.html" TargetMode="External"/><Relationship Id="rId856" Type="http://schemas.openxmlformats.org/officeDocument/2006/relationships/hyperlink" Target="http://www.hlt.su/products/084-16-025.html" TargetMode="External"/><Relationship Id="rId855" Type="http://schemas.openxmlformats.org/officeDocument/2006/relationships/hyperlink" Target="http://www.hlt.su/products/084-16-024.html" TargetMode="External"/><Relationship Id="rId854" Type="http://schemas.openxmlformats.org/officeDocument/2006/relationships/hyperlink" Target="http://www.hlt.su/products/084-16-023.html" TargetMode="External"/><Relationship Id="rId853" Type="http://schemas.openxmlformats.org/officeDocument/2006/relationships/hyperlink" Target="http://www.hlt.su/products/084-16-022.html" TargetMode="External"/><Relationship Id="rId852" Type="http://schemas.openxmlformats.org/officeDocument/2006/relationships/hyperlink" Target="http://www.hlt.su/products/084-16-021.html" TargetMode="External"/><Relationship Id="rId851" Type="http://schemas.openxmlformats.org/officeDocument/2006/relationships/hyperlink" Target="http://www.hlt.su/products/084-16-020.html" TargetMode="External"/><Relationship Id="rId850" Type="http://schemas.openxmlformats.org/officeDocument/2006/relationships/hyperlink" Target="http://www.hlt.su/products/084-16-076.html" TargetMode="External"/><Relationship Id="rId85" Type="http://schemas.openxmlformats.org/officeDocument/2006/relationships/hyperlink" Target="http://www.hlt.su/products/084-25-020.html" TargetMode="External"/><Relationship Id="rId849" Type="http://schemas.openxmlformats.org/officeDocument/2006/relationships/hyperlink" Target="http://www.hlt.su/products/084-16-075.html" TargetMode="External"/><Relationship Id="rId848" Type="http://schemas.openxmlformats.org/officeDocument/2006/relationships/hyperlink" Target="http://www.hlt.su/products/084-16-074.html" TargetMode="External"/><Relationship Id="rId847" Type="http://schemas.openxmlformats.org/officeDocument/2006/relationships/hyperlink" Target="http://www.hlt.su/products/084-16-073.html" TargetMode="External"/><Relationship Id="rId846" Type="http://schemas.openxmlformats.org/officeDocument/2006/relationships/hyperlink" Target="http://www.hlt.su/products/084-16-072.html" TargetMode="External"/><Relationship Id="rId845" Type="http://schemas.openxmlformats.org/officeDocument/2006/relationships/hyperlink" Target="http://www.hlt.su/products/084-16-071.html" TargetMode="External"/><Relationship Id="rId844" Type="http://schemas.openxmlformats.org/officeDocument/2006/relationships/hyperlink" Target="http://www.hlt.su/products/084-16-070.html" TargetMode="External"/><Relationship Id="rId843" Type="http://schemas.openxmlformats.org/officeDocument/2006/relationships/hyperlink" Target="http://www.hlt.su/products/084-16-007.html" TargetMode="External"/><Relationship Id="rId842" Type="http://schemas.openxmlformats.org/officeDocument/2006/relationships/hyperlink" Target="http://www.hlt.su/products/084-16-006.html" TargetMode="External"/><Relationship Id="rId841" Type="http://schemas.openxmlformats.org/officeDocument/2006/relationships/hyperlink" Target="http://www.hlt.su/products/084-16-005.html" TargetMode="External"/><Relationship Id="rId840" Type="http://schemas.openxmlformats.org/officeDocument/2006/relationships/hyperlink" Target="http://www.hlt.su/products/084-16-004.html" TargetMode="External"/><Relationship Id="rId84" Type="http://schemas.openxmlformats.org/officeDocument/2006/relationships/hyperlink" Target="http://www.hlt.su/products/084-25-019.html" TargetMode="External"/><Relationship Id="rId839" Type="http://schemas.openxmlformats.org/officeDocument/2006/relationships/hyperlink" Target="http://www.hlt.su/products/084-16-003.html" TargetMode="External"/><Relationship Id="rId838" Type="http://schemas.openxmlformats.org/officeDocument/2006/relationships/hyperlink" Target="http://www.hlt.su/products/084-16-002.html" TargetMode="External"/><Relationship Id="rId837" Type="http://schemas.openxmlformats.org/officeDocument/2006/relationships/hyperlink" Target="http://www.hlt.su/products/084-16-001.html" TargetMode="External"/><Relationship Id="rId836" Type="http://schemas.openxmlformats.org/officeDocument/2006/relationships/hyperlink" Target="http://www.hlt.su/products/084-16-056.html" TargetMode="External"/><Relationship Id="rId835" Type="http://schemas.openxmlformats.org/officeDocument/2006/relationships/hyperlink" Target="http://www.hlt.su/products/084-16-055.html" TargetMode="External"/><Relationship Id="rId834" Type="http://schemas.openxmlformats.org/officeDocument/2006/relationships/hyperlink" Target="http://www.hlt.su/products/084-16-054.html" TargetMode="External"/><Relationship Id="rId833" Type="http://schemas.openxmlformats.org/officeDocument/2006/relationships/hyperlink" Target="http://www.hlt.su/products/084-16-053.html" TargetMode="External"/><Relationship Id="rId832" Type="http://schemas.openxmlformats.org/officeDocument/2006/relationships/hyperlink" Target="http://www.hlt.su/products/084-16-052.html" TargetMode="External"/><Relationship Id="rId831" Type="http://schemas.openxmlformats.org/officeDocument/2006/relationships/hyperlink" Target="http://www.hlt.su/products/084-16-051.html" TargetMode="External"/><Relationship Id="rId830" Type="http://schemas.openxmlformats.org/officeDocument/2006/relationships/hyperlink" Target="http://www.hlt.su/products/084-16-050.html" TargetMode="External"/><Relationship Id="rId83" Type="http://schemas.openxmlformats.org/officeDocument/2006/relationships/hyperlink" Target="http://www.hlt.su/products/084-25-018.html" TargetMode="External"/><Relationship Id="rId829" Type="http://schemas.openxmlformats.org/officeDocument/2006/relationships/hyperlink" Target="http://www.hlt.su/products/084-08-164.html" TargetMode="External"/><Relationship Id="rId828" Type="http://schemas.openxmlformats.org/officeDocument/2006/relationships/hyperlink" Target="http://www.hlt.su/products/084-08-163.html" TargetMode="External"/><Relationship Id="rId827" Type="http://schemas.openxmlformats.org/officeDocument/2006/relationships/hyperlink" Target="http://www.hlt.su/products/084-08-162.html" TargetMode="External"/><Relationship Id="rId826" Type="http://schemas.openxmlformats.org/officeDocument/2006/relationships/hyperlink" Target="http://www.hlt.su/products/084-08-161.html" TargetMode="External"/><Relationship Id="rId825" Type="http://schemas.openxmlformats.org/officeDocument/2006/relationships/hyperlink" Target="http://www.hlt.su/products/084-08-159.html" TargetMode="External"/><Relationship Id="rId824" Type="http://schemas.openxmlformats.org/officeDocument/2006/relationships/hyperlink" Target="http://www.hlt.su/products/084-08-158.html" TargetMode="External"/><Relationship Id="rId823" Type="http://schemas.openxmlformats.org/officeDocument/2006/relationships/hyperlink" Target="http://www.hlt.su/products/084-08-157.html" TargetMode="External"/><Relationship Id="rId822" Type="http://schemas.openxmlformats.org/officeDocument/2006/relationships/hyperlink" Target="http://www.hlt.su/products/084-08-156.html" TargetMode="External"/><Relationship Id="rId821" Type="http://schemas.openxmlformats.org/officeDocument/2006/relationships/hyperlink" Target="http://www.hlt.su/products/084-08-155.html" TargetMode="External"/><Relationship Id="rId820" Type="http://schemas.openxmlformats.org/officeDocument/2006/relationships/hyperlink" Target="http://www.hlt.su/products/084-08-154.html" TargetMode="External"/><Relationship Id="rId82" Type="http://schemas.openxmlformats.org/officeDocument/2006/relationships/hyperlink" Target="http://www.hlt.su/products/084-25-017.html" TargetMode="External"/><Relationship Id="rId819" Type="http://schemas.openxmlformats.org/officeDocument/2006/relationships/hyperlink" Target="http://www.hlt.su/products/084-08-153.html" TargetMode="External"/><Relationship Id="rId818" Type="http://schemas.openxmlformats.org/officeDocument/2006/relationships/hyperlink" Target="http://www.hlt.su/products/084-08-152.html" TargetMode="External"/><Relationship Id="rId817" Type="http://schemas.openxmlformats.org/officeDocument/2006/relationships/hyperlink" Target="http://www.hlt.su/products/084-08-151.html" TargetMode="External"/><Relationship Id="rId816" Type="http://schemas.openxmlformats.org/officeDocument/2006/relationships/hyperlink" Target="http://www.hlt.su/products/084-08-149.html" TargetMode="External"/><Relationship Id="rId815" Type="http://schemas.openxmlformats.org/officeDocument/2006/relationships/hyperlink" Target="http://www.hlt.su/products/084-08-148.html" TargetMode="External"/><Relationship Id="rId814" Type="http://schemas.openxmlformats.org/officeDocument/2006/relationships/hyperlink" Target="http://www.hlt.su/products/084-08-147.html" TargetMode="External"/><Relationship Id="rId813" Type="http://schemas.openxmlformats.org/officeDocument/2006/relationships/hyperlink" Target="http://www.hlt.su/products/084-08-146.html" TargetMode="External"/><Relationship Id="rId812" Type="http://schemas.openxmlformats.org/officeDocument/2006/relationships/hyperlink" Target="http://www.hlt.su/products/084-08-145.html" TargetMode="External"/><Relationship Id="rId811" Type="http://schemas.openxmlformats.org/officeDocument/2006/relationships/hyperlink" Target="http://www.hlt.su/products/084-08-144.html" TargetMode="External"/><Relationship Id="rId810" Type="http://schemas.openxmlformats.org/officeDocument/2006/relationships/hyperlink" Target="http://www.hlt.su/products/084-08-143.html" TargetMode="External"/><Relationship Id="rId81" Type="http://schemas.openxmlformats.org/officeDocument/2006/relationships/hyperlink" Target="http://www.hlt.su/products/084-25-016.html" TargetMode="External"/><Relationship Id="rId809" Type="http://schemas.openxmlformats.org/officeDocument/2006/relationships/hyperlink" Target="http://www.hlt.su/products/084-08-142.html" TargetMode="External"/><Relationship Id="rId808" Type="http://schemas.openxmlformats.org/officeDocument/2006/relationships/hyperlink" Target="http://www.hlt.su/products/084-08-141.html" TargetMode="External"/><Relationship Id="rId807" Type="http://schemas.openxmlformats.org/officeDocument/2006/relationships/hyperlink" Target="http://www.hlt.su/products/084-08-139.html" TargetMode="External"/><Relationship Id="rId806" Type="http://schemas.openxmlformats.org/officeDocument/2006/relationships/hyperlink" Target="http://www.hlt.su/products/084-08-138.html" TargetMode="External"/><Relationship Id="rId805" Type="http://schemas.openxmlformats.org/officeDocument/2006/relationships/hyperlink" Target="http://www.hlt.su/products/084-08-137.html" TargetMode="External"/><Relationship Id="rId804" Type="http://schemas.openxmlformats.org/officeDocument/2006/relationships/hyperlink" Target="http://www.hlt.su/products/084-08-136.html" TargetMode="External"/><Relationship Id="rId803" Type="http://schemas.openxmlformats.org/officeDocument/2006/relationships/hyperlink" Target="http://www.hlt.su/products/084-08-135.html" TargetMode="External"/><Relationship Id="rId802" Type="http://schemas.openxmlformats.org/officeDocument/2006/relationships/hyperlink" Target="http://www.hlt.su/products/084-08-134.html" TargetMode="External"/><Relationship Id="rId801" Type="http://schemas.openxmlformats.org/officeDocument/2006/relationships/hyperlink" Target="http://www.hlt.su/products/084-08-133.html" TargetMode="External"/><Relationship Id="rId800" Type="http://schemas.openxmlformats.org/officeDocument/2006/relationships/hyperlink" Target="http://www.hlt.su/products/084-08-132.html" TargetMode="External"/><Relationship Id="rId80" Type="http://schemas.openxmlformats.org/officeDocument/2006/relationships/hyperlink" Target="http://www.hlt.su/products/084-25-015.html" TargetMode="External"/><Relationship Id="rId8" Type="http://schemas.openxmlformats.org/officeDocument/2006/relationships/hyperlink" Target="http://www.hlt.su/products/081-07-05.html" TargetMode="External"/><Relationship Id="rId799" Type="http://schemas.openxmlformats.org/officeDocument/2006/relationships/hyperlink" Target="http://www.hlt.su/products/084-08-131.html" TargetMode="External"/><Relationship Id="rId798" Type="http://schemas.openxmlformats.org/officeDocument/2006/relationships/hyperlink" Target="http://www.hlt.su/products/084-08-129.html" TargetMode="External"/><Relationship Id="rId797" Type="http://schemas.openxmlformats.org/officeDocument/2006/relationships/hyperlink" Target="http://www.hlt.su/products/084-08-128.html" TargetMode="External"/><Relationship Id="rId796" Type="http://schemas.openxmlformats.org/officeDocument/2006/relationships/hyperlink" Target="http://www.hlt.su/products/084-08-127.html" TargetMode="External"/><Relationship Id="rId795" Type="http://schemas.openxmlformats.org/officeDocument/2006/relationships/hyperlink" Target="http://www.hlt.su/products/084-08-126.html" TargetMode="External"/><Relationship Id="rId794" Type="http://schemas.openxmlformats.org/officeDocument/2006/relationships/hyperlink" Target="http://www.hlt.su/products/084-08-125.html" TargetMode="External"/><Relationship Id="rId793" Type="http://schemas.openxmlformats.org/officeDocument/2006/relationships/hyperlink" Target="http://www.hlt.su/products/084-08-124.html" TargetMode="External"/><Relationship Id="rId792" Type="http://schemas.openxmlformats.org/officeDocument/2006/relationships/hyperlink" Target="http://www.hlt.su/products/084-08-123.html" TargetMode="External"/><Relationship Id="rId791" Type="http://schemas.openxmlformats.org/officeDocument/2006/relationships/hyperlink" Target="http://www.hlt.su/products/084-08-122.html" TargetMode="External"/><Relationship Id="rId790" Type="http://schemas.openxmlformats.org/officeDocument/2006/relationships/hyperlink" Target="http://www.hlt.su/products/084-08-121.html" TargetMode="External"/><Relationship Id="rId79" Type="http://schemas.openxmlformats.org/officeDocument/2006/relationships/hyperlink" Target="http://www.hlt.su/products/084-25-013.html" TargetMode="External"/><Relationship Id="rId789" Type="http://schemas.openxmlformats.org/officeDocument/2006/relationships/hyperlink" Target="http://www.hlt.su/products/084-08-119.html" TargetMode="External"/><Relationship Id="rId788" Type="http://schemas.openxmlformats.org/officeDocument/2006/relationships/hyperlink" Target="http://www.hlt.su/products/084-08-118.html" TargetMode="External"/><Relationship Id="rId787" Type="http://schemas.openxmlformats.org/officeDocument/2006/relationships/hyperlink" Target="http://www.hlt.su/products/084-08-117.html" TargetMode="External"/><Relationship Id="rId786" Type="http://schemas.openxmlformats.org/officeDocument/2006/relationships/hyperlink" Target="http://www.hlt.su/products/084-08-116.html" TargetMode="External"/><Relationship Id="rId785" Type="http://schemas.openxmlformats.org/officeDocument/2006/relationships/hyperlink" Target="http://www.hlt.su/products/084-08-115.html" TargetMode="External"/><Relationship Id="rId784" Type="http://schemas.openxmlformats.org/officeDocument/2006/relationships/hyperlink" Target="http://www.hlt.su/products/084-08-114.html" TargetMode="External"/><Relationship Id="rId783" Type="http://schemas.openxmlformats.org/officeDocument/2006/relationships/hyperlink" Target="http://www.hlt.su/products/084-08-113.html" TargetMode="External"/><Relationship Id="rId782" Type="http://schemas.openxmlformats.org/officeDocument/2006/relationships/hyperlink" Target="http://www.hlt.su/products/084-08-112.html" TargetMode="External"/><Relationship Id="rId781" Type="http://schemas.openxmlformats.org/officeDocument/2006/relationships/hyperlink" Target="http://www.hlt.su/products/084-08-111.html" TargetMode="External"/><Relationship Id="rId780" Type="http://schemas.openxmlformats.org/officeDocument/2006/relationships/hyperlink" Target="http://www.hlt.su/products/084-08-160.html" TargetMode="External"/><Relationship Id="rId78" Type="http://schemas.openxmlformats.org/officeDocument/2006/relationships/hyperlink" Target="http://www.hlt.su/products/084-25-011.html" TargetMode="External"/><Relationship Id="rId779" Type="http://schemas.openxmlformats.org/officeDocument/2006/relationships/hyperlink" Target="http://www.hlt.su/products/084-08-150.html" TargetMode="External"/><Relationship Id="rId778" Type="http://schemas.openxmlformats.org/officeDocument/2006/relationships/hyperlink" Target="http://www.hlt.su/products/084-08-140.html" TargetMode="External"/><Relationship Id="rId777" Type="http://schemas.openxmlformats.org/officeDocument/2006/relationships/hyperlink" Target="http://www.hlt.su/products/084-08-130.html" TargetMode="External"/><Relationship Id="rId776" Type="http://schemas.openxmlformats.org/officeDocument/2006/relationships/hyperlink" Target="http://www.hlt.su/products/084-08-120.html" TargetMode="External"/><Relationship Id="rId775" Type="http://schemas.openxmlformats.org/officeDocument/2006/relationships/hyperlink" Target="http://www.hlt.su/products/084-08-110.html" TargetMode="External"/><Relationship Id="rId774" Type="http://schemas.openxmlformats.org/officeDocument/2006/relationships/hyperlink" Target="http://www.hlt.su/products/084-08-109.html" TargetMode="External"/><Relationship Id="rId773" Type="http://schemas.openxmlformats.org/officeDocument/2006/relationships/hyperlink" Target="http://www.hlt.su/products/084-08-108.html" TargetMode="External"/><Relationship Id="rId772" Type="http://schemas.openxmlformats.org/officeDocument/2006/relationships/hyperlink" Target="http://www.hlt.su/products/084-08-107.html" TargetMode="External"/><Relationship Id="rId771" Type="http://schemas.openxmlformats.org/officeDocument/2006/relationships/hyperlink" Target="http://www.hlt.su/products/084-08-106.html" TargetMode="External"/><Relationship Id="rId770" Type="http://schemas.openxmlformats.org/officeDocument/2006/relationships/hyperlink" Target="http://www.hlt.su/products/084-08-105.html" TargetMode="External"/><Relationship Id="rId77" Type="http://schemas.openxmlformats.org/officeDocument/2006/relationships/hyperlink" Target="http://www.hlt.su/products/084-25-010.html" TargetMode="External"/><Relationship Id="rId769" Type="http://schemas.openxmlformats.org/officeDocument/2006/relationships/hyperlink" Target="http://www.hlt.su/products/084-08-104.html" TargetMode="External"/><Relationship Id="rId768" Type="http://schemas.openxmlformats.org/officeDocument/2006/relationships/hyperlink" Target="http://www.hlt.su/products/084-08-103.html" TargetMode="External"/><Relationship Id="rId767" Type="http://schemas.openxmlformats.org/officeDocument/2006/relationships/hyperlink" Target="http://www.hlt.su/products/084-08-102.html" TargetMode="External"/><Relationship Id="rId766" Type="http://schemas.openxmlformats.org/officeDocument/2006/relationships/hyperlink" Target="http://www.hlt.su/products/084-08-101.html" TargetMode="External"/><Relationship Id="rId765" Type="http://schemas.openxmlformats.org/officeDocument/2006/relationships/hyperlink" Target="http://www.hlt.su/products/084-08-56.html" TargetMode="External"/><Relationship Id="rId764" Type="http://schemas.openxmlformats.org/officeDocument/2006/relationships/hyperlink" Target="http://www.hlt.su/products/084-08-55.html" TargetMode="External"/><Relationship Id="rId763" Type="http://schemas.openxmlformats.org/officeDocument/2006/relationships/hyperlink" Target="http://www.hlt.su/products/084-08-54.html" TargetMode="External"/><Relationship Id="rId762" Type="http://schemas.openxmlformats.org/officeDocument/2006/relationships/hyperlink" Target="http://www.hlt.su/products/084-08-53.html" TargetMode="External"/><Relationship Id="rId761" Type="http://schemas.openxmlformats.org/officeDocument/2006/relationships/hyperlink" Target="http://www.hlt.su/products/084-08-52.html" TargetMode="External"/><Relationship Id="rId760" Type="http://schemas.openxmlformats.org/officeDocument/2006/relationships/hyperlink" Target="http://www.hlt.su/products/084-08-51.html" TargetMode="External"/><Relationship Id="rId76" Type="http://schemas.openxmlformats.org/officeDocument/2006/relationships/hyperlink" Target="http://www.hlt.su/products/084-25-009.html" TargetMode="External"/><Relationship Id="rId759" Type="http://schemas.openxmlformats.org/officeDocument/2006/relationships/hyperlink" Target="http://www.hlt.su/products/084-08-49.html" TargetMode="External"/><Relationship Id="rId758" Type="http://schemas.openxmlformats.org/officeDocument/2006/relationships/hyperlink" Target="http://www.hlt.su/products/084-08-48.html" TargetMode="External"/><Relationship Id="rId757" Type="http://schemas.openxmlformats.org/officeDocument/2006/relationships/hyperlink" Target="http://www.hlt.su/products/084-08-47.html" TargetMode="External"/><Relationship Id="rId756" Type="http://schemas.openxmlformats.org/officeDocument/2006/relationships/hyperlink" Target="http://www.hlt.su/products/084-08-46.html" TargetMode="External"/><Relationship Id="rId755" Type="http://schemas.openxmlformats.org/officeDocument/2006/relationships/hyperlink" Target="http://www.hlt.su/products/084-08-45.html" TargetMode="External"/><Relationship Id="rId754" Type="http://schemas.openxmlformats.org/officeDocument/2006/relationships/hyperlink" Target="http://www.hlt.su/products/084-08-44.html" TargetMode="External"/><Relationship Id="rId753" Type="http://schemas.openxmlformats.org/officeDocument/2006/relationships/hyperlink" Target="http://www.hlt.su/products/084-08-43.html" TargetMode="External"/><Relationship Id="rId752" Type="http://schemas.openxmlformats.org/officeDocument/2006/relationships/hyperlink" Target="http://www.hlt.su/products/084-08-42.html" TargetMode="External"/><Relationship Id="rId751" Type="http://schemas.openxmlformats.org/officeDocument/2006/relationships/hyperlink" Target="http://www.hlt.su/products/084-08-41.html" TargetMode="External"/><Relationship Id="rId750" Type="http://schemas.openxmlformats.org/officeDocument/2006/relationships/hyperlink" Target="http://www.hlt.su/products/084-08-39.html" TargetMode="External"/><Relationship Id="rId75" Type="http://schemas.openxmlformats.org/officeDocument/2006/relationships/hyperlink" Target="http://www.hlt.su/products/084-25-008.html" TargetMode="External"/><Relationship Id="rId749" Type="http://schemas.openxmlformats.org/officeDocument/2006/relationships/hyperlink" Target="http://www.hlt.su/products/084-08-38.html" TargetMode="External"/><Relationship Id="rId748" Type="http://schemas.openxmlformats.org/officeDocument/2006/relationships/hyperlink" Target="http://www.hlt.su/products/084-08-37.html" TargetMode="External"/><Relationship Id="rId747" Type="http://schemas.openxmlformats.org/officeDocument/2006/relationships/hyperlink" Target="http://www.hlt.su/products/084-08-36.html" TargetMode="External"/><Relationship Id="rId746" Type="http://schemas.openxmlformats.org/officeDocument/2006/relationships/hyperlink" Target="http://www.hlt.su/products/084-08-35.html" TargetMode="External"/><Relationship Id="rId745" Type="http://schemas.openxmlformats.org/officeDocument/2006/relationships/hyperlink" Target="http://www.hlt.su/products/084-08-34.html" TargetMode="External"/><Relationship Id="rId744" Type="http://schemas.openxmlformats.org/officeDocument/2006/relationships/hyperlink" Target="http://www.hlt.su/products/084-08-33.html" TargetMode="External"/><Relationship Id="rId743" Type="http://schemas.openxmlformats.org/officeDocument/2006/relationships/hyperlink" Target="http://www.hlt.su/products/084-08-32.html" TargetMode="External"/><Relationship Id="rId742" Type="http://schemas.openxmlformats.org/officeDocument/2006/relationships/hyperlink" Target="http://www.hlt.su/products/084-08-31.html" TargetMode="External"/><Relationship Id="rId741" Type="http://schemas.openxmlformats.org/officeDocument/2006/relationships/hyperlink" Target="http://www.hlt.su/products/084-08-29.html" TargetMode="External"/><Relationship Id="rId740" Type="http://schemas.openxmlformats.org/officeDocument/2006/relationships/hyperlink" Target="http://www.hlt.su/products/084-08-28.html" TargetMode="External"/><Relationship Id="rId74" Type="http://schemas.openxmlformats.org/officeDocument/2006/relationships/hyperlink" Target="http://www.hlt.su/products/084-25-007.html" TargetMode="External"/><Relationship Id="rId739" Type="http://schemas.openxmlformats.org/officeDocument/2006/relationships/hyperlink" Target="http://www.hlt.su/products/084-08-27.html" TargetMode="External"/><Relationship Id="rId738" Type="http://schemas.openxmlformats.org/officeDocument/2006/relationships/hyperlink" Target="http://www.hlt.su/products/084-08-26.html" TargetMode="External"/><Relationship Id="rId737" Type="http://schemas.openxmlformats.org/officeDocument/2006/relationships/hyperlink" Target="http://www.hlt.su/products/084-08-25.html" TargetMode="External"/><Relationship Id="rId736" Type="http://schemas.openxmlformats.org/officeDocument/2006/relationships/hyperlink" Target="http://www.hlt.su/products/084-08-24.html" TargetMode="External"/><Relationship Id="rId735" Type="http://schemas.openxmlformats.org/officeDocument/2006/relationships/hyperlink" Target="http://www.hlt.su/products/084-08-23.html" TargetMode="External"/><Relationship Id="rId734" Type="http://schemas.openxmlformats.org/officeDocument/2006/relationships/hyperlink" Target="http://www.hlt.su/products/084-08-22.html" TargetMode="External"/><Relationship Id="rId733" Type="http://schemas.openxmlformats.org/officeDocument/2006/relationships/hyperlink" Target="http://www.hlt.su/products/084-08-21.html" TargetMode="External"/><Relationship Id="rId732" Type="http://schemas.openxmlformats.org/officeDocument/2006/relationships/hyperlink" Target="http://www.hlt.su/products/084-08-19.html" TargetMode="External"/><Relationship Id="rId731" Type="http://schemas.openxmlformats.org/officeDocument/2006/relationships/hyperlink" Target="http://www.hlt.su/products/084-08-18.html" TargetMode="External"/><Relationship Id="rId730" Type="http://schemas.openxmlformats.org/officeDocument/2006/relationships/hyperlink" Target="http://www.hlt.su/products/084-08-17.html" TargetMode="External"/><Relationship Id="rId73" Type="http://schemas.openxmlformats.org/officeDocument/2006/relationships/hyperlink" Target="http://www.hlt.su/products/084-25-006.html" TargetMode="External"/><Relationship Id="rId729" Type="http://schemas.openxmlformats.org/officeDocument/2006/relationships/hyperlink" Target="http://www.hlt.su/products/084-08-16.html" TargetMode="External"/><Relationship Id="rId728" Type="http://schemas.openxmlformats.org/officeDocument/2006/relationships/hyperlink" Target="http://www.hlt.su/products/084-08-15.html" TargetMode="External"/><Relationship Id="rId727" Type="http://schemas.openxmlformats.org/officeDocument/2006/relationships/hyperlink" Target="http://www.hlt.su/products/084-08-14.html" TargetMode="External"/><Relationship Id="rId726" Type="http://schemas.openxmlformats.org/officeDocument/2006/relationships/hyperlink" Target="http://www.hlt.su/products/084-08-13.html" TargetMode="External"/><Relationship Id="rId725" Type="http://schemas.openxmlformats.org/officeDocument/2006/relationships/hyperlink" Target="http://www.hlt.su/products/084-08-12.html" TargetMode="External"/><Relationship Id="rId724" Type="http://schemas.openxmlformats.org/officeDocument/2006/relationships/hyperlink" Target="http://www.hlt.su/products/084-08-11.html" TargetMode="External"/><Relationship Id="rId723" Type="http://schemas.openxmlformats.org/officeDocument/2006/relationships/hyperlink" Target="http://www.hlt.su/products/084-08-50.html" TargetMode="External"/><Relationship Id="rId722" Type="http://schemas.openxmlformats.org/officeDocument/2006/relationships/hyperlink" Target="http://www.hlt.su/products/084-08-40.html" TargetMode="External"/><Relationship Id="rId721" Type="http://schemas.openxmlformats.org/officeDocument/2006/relationships/hyperlink" Target="http://www.hlt.su/products/084-08-30.html" TargetMode="External"/><Relationship Id="rId720" Type="http://schemas.openxmlformats.org/officeDocument/2006/relationships/hyperlink" Target="http://www.hlt.su/products/084-08-20.html" TargetMode="External"/><Relationship Id="rId72" Type="http://schemas.openxmlformats.org/officeDocument/2006/relationships/hyperlink" Target="http://www.hlt.su/products/084-25-005.html" TargetMode="External"/><Relationship Id="rId719" Type="http://schemas.openxmlformats.org/officeDocument/2006/relationships/hyperlink" Target="http://www.hlt.su/products/084-08-10.html" TargetMode="External"/><Relationship Id="rId718" Type="http://schemas.openxmlformats.org/officeDocument/2006/relationships/hyperlink" Target="http://www.hlt.su/products/084-08-09.html" TargetMode="External"/><Relationship Id="rId717" Type="http://schemas.openxmlformats.org/officeDocument/2006/relationships/hyperlink" Target="http://www.hlt.su/products/084-08-08.html" TargetMode="External"/><Relationship Id="rId716" Type="http://schemas.openxmlformats.org/officeDocument/2006/relationships/hyperlink" Target="http://www.hlt.su/products/084-08-07.html" TargetMode="External"/><Relationship Id="rId715" Type="http://schemas.openxmlformats.org/officeDocument/2006/relationships/hyperlink" Target="http://www.hlt.su/products/084-08-06.html" TargetMode="External"/><Relationship Id="rId714" Type="http://schemas.openxmlformats.org/officeDocument/2006/relationships/hyperlink" Target="http://www.hlt.su/products/084-08-05.html" TargetMode="External"/><Relationship Id="rId713" Type="http://schemas.openxmlformats.org/officeDocument/2006/relationships/hyperlink" Target="http://www.hlt.su/products/084-08-04.html" TargetMode="External"/><Relationship Id="rId712" Type="http://schemas.openxmlformats.org/officeDocument/2006/relationships/hyperlink" Target="http://www.hlt.su/products/084-08-03.html" TargetMode="External"/><Relationship Id="rId711" Type="http://schemas.openxmlformats.org/officeDocument/2006/relationships/hyperlink" Target="http://www.hlt.su/products/084-08-02.html" TargetMode="External"/><Relationship Id="rId710" Type="http://schemas.openxmlformats.org/officeDocument/2006/relationships/hyperlink" Target="http://www.hlt.su/products/084-08-01.html" TargetMode="External"/><Relationship Id="rId71" Type="http://schemas.openxmlformats.org/officeDocument/2006/relationships/hyperlink" Target="http://www.hlt.su/products/084-25-004.html" TargetMode="External"/><Relationship Id="rId709" Type="http://schemas.openxmlformats.org/officeDocument/2006/relationships/hyperlink" Target="http://www.hlt.su/products/086-07-10.html" TargetMode="External"/><Relationship Id="rId708" Type="http://schemas.openxmlformats.org/officeDocument/2006/relationships/hyperlink" Target="http://www.hlt.su/products/086-07-09.html" TargetMode="External"/><Relationship Id="rId707" Type="http://schemas.openxmlformats.org/officeDocument/2006/relationships/hyperlink" Target="http://www.hlt.su/products/086-07-08.html" TargetMode="External"/><Relationship Id="rId706" Type="http://schemas.openxmlformats.org/officeDocument/2006/relationships/hyperlink" Target="http://www.hlt.su/products/086-07-07.html" TargetMode="External"/><Relationship Id="rId705" Type="http://schemas.openxmlformats.org/officeDocument/2006/relationships/hyperlink" Target="http://www.hlt.su/products/086-07-06.html" TargetMode="External"/><Relationship Id="rId704" Type="http://schemas.openxmlformats.org/officeDocument/2006/relationships/hyperlink" Target="http://www.hlt.su/products/086-07-05.html" TargetMode="External"/><Relationship Id="rId703" Type="http://schemas.openxmlformats.org/officeDocument/2006/relationships/hyperlink" Target="http://www.hlt.su/products/086-07-04.html" TargetMode="External"/><Relationship Id="rId702" Type="http://schemas.openxmlformats.org/officeDocument/2006/relationships/hyperlink" Target="http://www.hlt.su/products/086-07-03.html" TargetMode="External"/><Relationship Id="rId701" Type="http://schemas.openxmlformats.org/officeDocument/2006/relationships/hyperlink" Target="http://www.hlt.su/products/086-07-12.html" TargetMode="External"/><Relationship Id="rId700" Type="http://schemas.openxmlformats.org/officeDocument/2006/relationships/hyperlink" Target="http://www.hlt.su/products/086-07-11.html" TargetMode="External"/><Relationship Id="rId70" Type="http://schemas.openxmlformats.org/officeDocument/2006/relationships/hyperlink" Target="http://www.hlt.su/products/084-25-003.html" TargetMode="External"/><Relationship Id="rId7" Type="http://schemas.openxmlformats.org/officeDocument/2006/relationships/hyperlink" Target="http://www.hlt.su/products/081-07-04.html" TargetMode="External"/><Relationship Id="rId699" Type="http://schemas.openxmlformats.org/officeDocument/2006/relationships/hyperlink" Target="http://www.hlt.su/products/086-07-02.html" TargetMode="External"/><Relationship Id="rId698" Type="http://schemas.openxmlformats.org/officeDocument/2006/relationships/hyperlink" Target="http://www.hlt.su/products/086-07-01.html" TargetMode="External"/><Relationship Id="rId697" Type="http://schemas.openxmlformats.org/officeDocument/2006/relationships/hyperlink" Target="http://www.hlt.su/products/084-02-063.html" TargetMode="External"/><Relationship Id="rId696" Type="http://schemas.openxmlformats.org/officeDocument/2006/relationships/hyperlink" Target="http://www.hlt.su/products/084-02-062.html" TargetMode="External"/><Relationship Id="rId695" Type="http://schemas.openxmlformats.org/officeDocument/2006/relationships/hyperlink" Target="http://www.hlt.su/products/084-02-061.html" TargetMode="External"/><Relationship Id="rId694" Type="http://schemas.openxmlformats.org/officeDocument/2006/relationships/hyperlink" Target="http://www.hlt.su/products/084-02-060.html" TargetMode="External"/><Relationship Id="rId693" Type="http://schemas.openxmlformats.org/officeDocument/2006/relationships/hyperlink" Target="http://www.hlt.su/products/084-02-16.html" TargetMode="External"/><Relationship Id="rId692" Type="http://schemas.openxmlformats.org/officeDocument/2006/relationships/hyperlink" Target="http://www.hlt.su/products/084-02-15.html" TargetMode="External"/><Relationship Id="rId691" Type="http://schemas.openxmlformats.org/officeDocument/2006/relationships/hyperlink" Target="http://www.hlt.su/products/084-02-14.html" TargetMode="External"/><Relationship Id="rId690" Type="http://schemas.openxmlformats.org/officeDocument/2006/relationships/hyperlink" Target="http://www.hlt.su/products/084-02-13.html" TargetMode="External"/><Relationship Id="rId69" Type="http://schemas.openxmlformats.org/officeDocument/2006/relationships/hyperlink" Target="http://www.hlt.su/products/084-25-001.html" TargetMode="External"/><Relationship Id="rId689" Type="http://schemas.openxmlformats.org/officeDocument/2006/relationships/hyperlink" Target="http://www.hlt.su/products/084-02-12.html" TargetMode="External"/><Relationship Id="rId688" Type="http://schemas.openxmlformats.org/officeDocument/2006/relationships/hyperlink" Target="http://www.hlt.su/products/084-02-11.html" TargetMode="External"/><Relationship Id="rId687" Type="http://schemas.openxmlformats.org/officeDocument/2006/relationships/hyperlink" Target="http://www.hlt.su/products/084-02-10.html" TargetMode="External"/><Relationship Id="rId686" Type="http://schemas.openxmlformats.org/officeDocument/2006/relationships/hyperlink" Target="http://www.hlt.su/products/084-02-06.html" TargetMode="External"/><Relationship Id="rId685" Type="http://schemas.openxmlformats.org/officeDocument/2006/relationships/hyperlink" Target="http://www.hlt.su/products/084-02-05.html" TargetMode="External"/><Relationship Id="rId684" Type="http://schemas.openxmlformats.org/officeDocument/2006/relationships/hyperlink" Target="http://www.hlt.su/products/084-02-07.html" TargetMode="External"/><Relationship Id="rId683" Type="http://schemas.openxmlformats.org/officeDocument/2006/relationships/hyperlink" Target="http://www.hlt.su/products/084-02-04.html" TargetMode="External"/><Relationship Id="rId682" Type="http://schemas.openxmlformats.org/officeDocument/2006/relationships/hyperlink" Target="http://www.hlt.su/products/084-02-03.html" TargetMode="External"/><Relationship Id="rId681" Type="http://schemas.openxmlformats.org/officeDocument/2006/relationships/hyperlink" Target="http://www.hlt.su/products/084-02-02.html" TargetMode="External"/><Relationship Id="rId680" Type="http://schemas.openxmlformats.org/officeDocument/2006/relationships/hyperlink" Target="http://www.hlt.su/products/084-02-01.html" TargetMode="External"/><Relationship Id="rId68" Type="http://schemas.openxmlformats.org/officeDocument/2006/relationships/hyperlink" Target="http://www.hlt.su/products/084-25-073.html" TargetMode="External"/><Relationship Id="rId679" Type="http://schemas.openxmlformats.org/officeDocument/2006/relationships/hyperlink" Target="http://www.hlt.su/products/083-06-401.html" TargetMode="External"/><Relationship Id="rId678" Type="http://schemas.openxmlformats.org/officeDocument/2006/relationships/hyperlink" Target="http://www.hlt.su/products/083-07-006.html" TargetMode="External"/><Relationship Id="rId677" Type="http://schemas.openxmlformats.org/officeDocument/2006/relationships/hyperlink" Target="http://www.hlt.su/products/083-07-005.html" TargetMode="External"/><Relationship Id="rId676" Type="http://schemas.openxmlformats.org/officeDocument/2006/relationships/hyperlink" Target="http://www.hlt.su/products/083-07-004.html" TargetMode="External"/><Relationship Id="rId675" Type="http://schemas.openxmlformats.org/officeDocument/2006/relationships/hyperlink" Target="http://www.hlt.su/products/083-07-003.html" TargetMode="External"/><Relationship Id="rId674" Type="http://schemas.openxmlformats.org/officeDocument/2006/relationships/hyperlink" Target="http://www.hlt.su/products/083-07-002.html" TargetMode="External"/><Relationship Id="rId673" Type="http://schemas.openxmlformats.org/officeDocument/2006/relationships/hyperlink" Target="http://www.hlt.su/products/083-07-001.html" TargetMode="External"/><Relationship Id="rId672" Type="http://schemas.openxmlformats.org/officeDocument/2006/relationships/hyperlink" Target="http://www.hlt.su/products/083-11-005.html" TargetMode="External"/><Relationship Id="rId671" Type="http://schemas.openxmlformats.org/officeDocument/2006/relationships/hyperlink" Target="http://www.hlt.su/products/083-11-004.html" TargetMode="External"/><Relationship Id="rId670" Type="http://schemas.openxmlformats.org/officeDocument/2006/relationships/hyperlink" Target="http://www.hlt.su/products/083-11-003.html" TargetMode="External"/><Relationship Id="rId67" Type="http://schemas.openxmlformats.org/officeDocument/2006/relationships/hyperlink" Target="http://www.hlt.su/products/084-25-072.html" TargetMode="External"/><Relationship Id="rId669" Type="http://schemas.openxmlformats.org/officeDocument/2006/relationships/hyperlink" Target="http://www.hlt.su/products/083-11-002.html" TargetMode="External"/><Relationship Id="rId668" Type="http://schemas.openxmlformats.org/officeDocument/2006/relationships/hyperlink" Target="http://www.hlt.su/products/083-11-001.html" TargetMode="External"/><Relationship Id="rId667" Type="http://schemas.openxmlformats.org/officeDocument/2006/relationships/hyperlink" Target="http://www.hlt.su/products/083-12-006.html" TargetMode="External"/><Relationship Id="rId666" Type="http://schemas.openxmlformats.org/officeDocument/2006/relationships/hyperlink" Target="http://www.hlt.su/products/083-12-005.html" TargetMode="External"/><Relationship Id="rId665" Type="http://schemas.openxmlformats.org/officeDocument/2006/relationships/hyperlink" Target="http://www.hlt.su/products/083-12-004.html" TargetMode="External"/><Relationship Id="rId664" Type="http://schemas.openxmlformats.org/officeDocument/2006/relationships/hyperlink" Target="http://www.hlt.su/products/083-12-003.html" TargetMode="External"/><Relationship Id="rId663" Type="http://schemas.openxmlformats.org/officeDocument/2006/relationships/hyperlink" Target="http://www.hlt.su/products/083-12-002.html" TargetMode="External"/><Relationship Id="rId662" Type="http://schemas.openxmlformats.org/officeDocument/2006/relationships/hyperlink" Target="http://www.hlt.su/products/083-12-001.html" TargetMode="External"/><Relationship Id="rId661" Type="http://schemas.openxmlformats.org/officeDocument/2006/relationships/hyperlink" Target="http://www.hlt.su/products/083-06-59.html" TargetMode="External"/><Relationship Id="rId660" Type="http://schemas.openxmlformats.org/officeDocument/2006/relationships/hyperlink" Target="http://www.hlt.su/products/083-06-58.html" TargetMode="External"/><Relationship Id="rId66" Type="http://schemas.openxmlformats.org/officeDocument/2006/relationships/hyperlink" Target="http://www.hlt.su/products/084-25-071.html" TargetMode="External"/><Relationship Id="rId659" Type="http://schemas.openxmlformats.org/officeDocument/2006/relationships/hyperlink" Target="http://www.hlt.su/products/083-06-57.html" TargetMode="External"/><Relationship Id="rId658" Type="http://schemas.openxmlformats.org/officeDocument/2006/relationships/hyperlink" Target="http://www.hlt.su/products/083-06-56.html" TargetMode="External"/><Relationship Id="rId657" Type="http://schemas.openxmlformats.org/officeDocument/2006/relationships/hyperlink" Target="http://www.hlt.su/products/083-06-55.html" TargetMode="External"/><Relationship Id="rId656" Type="http://schemas.openxmlformats.org/officeDocument/2006/relationships/hyperlink" Target="http://www.hlt.su/products/083-06-54.html" TargetMode="External"/><Relationship Id="rId655" Type="http://schemas.openxmlformats.org/officeDocument/2006/relationships/hyperlink" Target="http://www.hlt.su/products/083-06-53.html" TargetMode="External"/><Relationship Id="rId654" Type="http://schemas.openxmlformats.org/officeDocument/2006/relationships/hyperlink" Target="http://www.hlt.su/products/083-06-52.html" TargetMode="External"/><Relationship Id="rId653" Type="http://schemas.openxmlformats.org/officeDocument/2006/relationships/hyperlink" Target="http://www.hlt.su/products/083-06-51.html" TargetMode="External"/><Relationship Id="rId652" Type="http://schemas.openxmlformats.org/officeDocument/2006/relationships/hyperlink" Target="http://www.hlt.su/products/083-06-50.html" TargetMode="External"/><Relationship Id="rId651" Type="http://schemas.openxmlformats.org/officeDocument/2006/relationships/hyperlink" Target="http://www.hlt.su/products/083-02-28.html" TargetMode="External"/><Relationship Id="rId650" Type="http://schemas.openxmlformats.org/officeDocument/2006/relationships/hyperlink" Target="http://www.hlt.su/products/083-02-27.html" TargetMode="External"/><Relationship Id="rId65" Type="http://schemas.openxmlformats.org/officeDocument/2006/relationships/hyperlink" Target="http://www.hlt.su/products/084-25-070.html" TargetMode="External"/><Relationship Id="rId649" Type="http://schemas.openxmlformats.org/officeDocument/2006/relationships/hyperlink" Target="http://www.hlt.su/products/083-02-26.html" TargetMode="External"/><Relationship Id="rId648" Type="http://schemas.openxmlformats.org/officeDocument/2006/relationships/hyperlink" Target="http://www.hlt.su/products/083-02-25.html" TargetMode="External"/><Relationship Id="rId647" Type="http://schemas.openxmlformats.org/officeDocument/2006/relationships/hyperlink" Target="http://www.hlt.su/products/083-02-24.html" TargetMode="External"/><Relationship Id="rId646" Type="http://schemas.openxmlformats.org/officeDocument/2006/relationships/hyperlink" Target="http://www.hlt.su/products/083-02-23.html" TargetMode="External"/><Relationship Id="rId645" Type="http://schemas.openxmlformats.org/officeDocument/2006/relationships/hyperlink" Target="http://www.hlt.su/products/083-02-22.html" TargetMode="External"/><Relationship Id="rId644" Type="http://schemas.openxmlformats.org/officeDocument/2006/relationships/hyperlink" Target="http://www.hlt.su/products/083-02-21.html" TargetMode="External"/><Relationship Id="rId643" Type="http://schemas.openxmlformats.org/officeDocument/2006/relationships/hyperlink" Target="http://www.hlt.su/products/083-02-13.html" TargetMode="External"/><Relationship Id="rId642" Type="http://schemas.openxmlformats.org/officeDocument/2006/relationships/hyperlink" Target="http://www.hlt.su/products/083-02-12.html" TargetMode="External"/><Relationship Id="rId641" Type="http://schemas.openxmlformats.org/officeDocument/2006/relationships/hyperlink" Target="http://www.hlt.su/products/083-02-11.html" TargetMode="External"/><Relationship Id="rId640" Type="http://schemas.openxmlformats.org/officeDocument/2006/relationships/hyperlink" Target="http://www.hlt.su/products/083-02-10.html" TargetMode="External"/><Relationship Id="rId64" Type="http://schemas.openxmlformats.org/officeDocument/2006/relationships/hyperlink" Target="http://www.hlt.su/products/084-25-069.html" TargetMode="External"/><Relationship Id="rId639" Type="http://schemas.openxmlformats.org/officeDocument/2006/relationships/hyperlink" Target="http://www.hlt.su/products/083-02-09.html" TargetMode="External"/><Relationship Id="rId638" Type="http://schemas.openxmlformats.org/officeDocument/2006/relationships/hyperlink" Target="http://www.hlt.su/products/083-02-08.html" TargetMode="External"/><Relationship Id="rId637" Type="http://schemas.openxmlformats.org/officeDocument/2006/relationships/hyperlink" Target="http://www.hlt.su/products/083-02-07.html" TargetMode="External"/><Relationship Id="rId636" Type="http://schemas.openxmlformats.org/officeDocument/2006/relationships/hyperlink" Target="http://www.hlt.su/products/083-02-06.html" TargetMode="External"/><Relationship Id="rId635" Type="http://schemas.openxmlformats.org/officeDocument/2006/relationships/hyperlink" Target="http://www.hlt.su/products/083-02-05.html" TargetMode="External"/><Relationship Id="rId634" Type="http://schemas.openxmlformats.org/officeDocument/2006/relationships/hyperlink" Target="http://www.hlt.su/products/083-02-04.html" TargetMode="External"/><Relationship Id="rId633" Type="http://schemas.openxmlformats.org/officeDocument/2006/relationships/hyperlink" Target="http://www.hlt.su/products/083-02-03.html" TargetMode="External"/><Relationship Id="rId632" Type="http://schemas.openxmlformats.org/officeDocument/2006/relationships/hyperlink" Target="http://www.hlt.su/products/083-02-02.html" TargetMode="External"/><Relationship Id="rId631" Type="http://schemas.openxmlformats.org/officeDocument/2006/relationships/hyperlink" Target="http://www.hlt.su/products/083-02-01.html" TargetMode="External"/><Relationship Id="rId630" Type="http://schemas.openxmlformats.org/officeDocument/2006/relationships/hyperlink" Target="http://www.hlt.su/products/083-01-061.html" TargetMode="External"/><Relationship Id="rId63" Type="http://schemas.openxmlformats.org/officeDocument/2006/relationships/hyperlink" Target="http://www.hlt.su/products/084-25-068.html" TargetMode="External"/><Relationship Id="rId629" Type="http://schemas.openxmlformats.org/officeDocument/2006/relationships/hyperlink" Target="http://www.hlt.su/products/083-01-060.html" TargetMode="External"/><Relationship Id="rId628" Type="http://schemas.openxmlformats.org/officeDocument/2006/relationships/hyperlink" Target="http://www.hlt.su/products/083-01-059.html" TargetMode="External"/><Relationship Id="rId627" Type="http://schemas.openxmlformats.org/officeDocument/2006/relationships/hyperlink" Target="http://www.hlt.su/products/083-01-058.html" TargetMode="External"/><Relationship Id="rId626" Type="http://schemas.openxmlformats.org/officeDocument/2006/relationships/hyperlink" Target="http://www.hlt.su/products/083-01-057.html" TargetMode="External"/><Relationship Id="rId625" Type="http://schemas.openxmlformats.org/officeDocument/2006/relationships/hyperlink" Target="http://www.hlt.su/products/083-01-056.html" TargetMode="External"/><Relationship Id="rId624" Type="http://schemas.openxmlformats.org/officeDocument/2006/relationships/hyperlink" Target="http://www.hlt.su/products/083-01-055.html" TargetMode="External"/><Relationship Id="rId623" Type="http://schemas.openxmlformats.org/officeDocument/2006/relationships/hyperlink" Target="http://www.hlt.su/products/083-01-054.html" TargetMode="External"/><Relationship Id="rId622" Type="http://schemas.openxmlformats.org/officeDocument/2006/relationships/hyperlink" Target="http://www.hlt.su/products/083-01-53.html" TargetMode="External"/><Relationship Id="rId621" Type="http://schemas.openxmlformats.org/officeDocument/2006/relationships/hyperlink" Target="http://www.hlt.su/products/083-01-52.html" TargetMode="External"/><Relationship Id="rId620" Type="http://schemas.openxmlformats.org/officeDocument/2006/relationships/hyperlink" Target="http://www.hlt.su/products/083-01-51.html" TargetMode="External"/><Relationship Id="rId62" Type="http://schemas.openxmlformats.org/officeDocument/2006/relationships/hyperlink" Target="http://www.hlt.su/products/084-25-067.html" TargetMode="External"/><Relationship Id="rId619" Type="http://schemas.openxmlformats.org/officeDocument/2006/relationships/hyperlink" Target="http://www.hlt.su/products/083-01-49.html" TargetMode="External"/><Relationship Id="rId618" Type="http://schemas.openxmlformats.org/officeDocument/2006/relationships/hyperlink" Target="http://www.hlt.su/products/083-01-46.html" TargetMode="External"/><Relationship Id="rId617" Type="http://schemas.openxmlformats.org/officeDocument/2006/relationships/hyperlink" Target="http://www.hlt.su/products/083-01-43.html" TargetMode="External"/><Relationship Id="rId616" Type="http://schemas.openxmlformats.org/officeDocument/2006/relationships/hyperlink" Target="http://www.hlt.su/products/083-01-41.html" TargetMode="External"/><Relationship Id="rId615" Type="http://schemas.openxmlformats.org/officeDocument/2006/relationships/hyperlink" Target="http://www.hlt.su/products/083-01-40.html" TargetMode="External"/><Relationship Id="rId614" Type="http://schemas.openxmlformats.org/officeDocument/2006/relationships/hyperlink" Target="http://www.hlt.su/products/083-01-413.html" TargetMode="External"/><Relationship Id="rId613" Type="http://schemas.openxmlformats.org/officeDocument/2006/relationships/hyperlink" Target="http://www.hlt.su/products/083-01-412.html" TargetMode="External"/><Relationship Id="rId612" Type="http://schemas.openxmlformats.org/officeDocument/2006/relationships/hyperlink" Target="http://www.hlt.su/products/083-01-411.html" TargetMode="External"/><Relationship Id="rId611" Type="http://schemas.openxmlformats.org/officeDocument/2006/relationships/hyperlink" Target="http://www.hlt.su/products/083-01-410.html" TargetMode="External"/><Relationship Id="rId610" Type="http://schemas.openxmlformats.org/officeDocument/2006/relationships/hyperlink" Target="http://www.hlt.su/products/083-01-409.html" TargetMode="External"/><Relationship Id="rId61" Type="http://schemas.openxmlformats.org/officeDocument/2006/relationships/hyperlink" Target="http://www.hlt.su/products/084-25-066.html" TargetMode="External"/><Relationship Id="rId609" Type="http://schemas.openxmlformats.org/officeDocument/2006/relationships/hyperlink" Target="http://www.hlt.su/products/083-01-408.html" TargetMode="External"/><Relationship Id="rId608" Type="http://schemas.openxmlformats.org/officeDocument/2006/relationships/hyperlink" Target="http://www.hlt.su/products/083-01-407.html" TargetMode="External"/><Relationship Id="rId607" Type="http://schemas.openxmlformats.org/officeDocument/2006/relationships/hyperlink" Target="http://www.hlt.su/products/083-01-406.html" TargetMode="External"/><Relationship Id="rId606" Type="http://schemas.openxmlformats.org/officeDocument/2006/relationships/hyperlink" Target="http://www.hlt.su/products/083-01-405.html" TargetMode="External"/><Relationship Id="rId605" Type="http://schemas.openxmlformats.org/officeDocument/2006/relationships/hyperlink" Target="http://www.hlt.su/products/083-01-404.html" TargetMode="External"/><Relationship Id="rId604" Type="http://schemas.openxmlformats.org/officeDocument/2006/relationships/hyperlink" Target="http://www.hlt.su/products/083-01-403.html" TargetMode="External"/><Relationship Id="rId603" Type="http://schemas.openxmlformats.org/officeDocument/2006/relationships/hyperlink" Target="http://www.hlt.su/products/083-01-402.html" TargetMode="External"/><Relationship Id="rId602" Type="http://schemas.openxmlformats.org/officeDocument/2006/relationships/hyperlink" Target="http://www.hlt.su/products/083-01-401.html" TargetMode="External"/><Relationship Id="rId601" Type="http://schemas.openxmlformats.org/officeDocument/2006/relationships/hyperlink" Target="http://www.hlt.su/products/083-01-31.html" TargetMode="External"/><Relationship Id="rId600" Type="http://schemas.openxmlformats.org/officeDocument/2006/relationships/hyperlink" Target="http://www.hlt.su/products/083-01-30.html" TargetMode="External"/><Relationship Id="rId60" Type="http://schemas.openxmlformats.org/officeDocument/2006/relationships/hyperlink" Target="http://www.hlt.su/products/084-25-065.html" TargetMode="External"/><Relationship Id="rId6" Type="http://schemas.openxmlformats.org/officeDocument/2006/relationships/hyperlink" Target="http://www.hlt.su/products/081-07-03.html" TargetMode="External"/><Relationship Id="rId599" Type="http://schemas.openxmlformats.org/officeDocument/2006/relationships/hyperlink" Target="http://www.hlt.su/products/083-01-29.html" TargetMode="External"/><Relationship Id="rId598" Type="http://schemas.openxmlformats.org/officeDocument/2006/relationships/hyperlink" Target="http://www.hlt.su/products/083-01-28.html" TargetMode="External"/><Relationship Id="rId597" Type="http://schemas.openxmlformats.org/officeDocument/2006/relationships/hyperlink" Target="http://www.hlt.su/products/083-01-26.html" TargetMode="External"/><Relationship Id="rId596" Type="http://schemas.openxmlformats.org/officeDocument/2006/relationships/hyperlink" Target="http://www.hlt.su/products/083-01-25.html" TargetMode="External"/><Relationship Id="rId595" Type="http://schemas.openxmlformats.org/officeDocument/2006/relationships/hyperlink" Target="http://www.hlt.su/products/083-01-24.html" TargetMode="External"/><Relationship Id="rId594" Type="http://schemas.openxmlformats.org/officeDocument/2006/relationships/hyperlink" Target="http://www.hlt.su/products/083-01-23.html" TargetMode="External"/><Relationship Id="rId593" Type="http://schemas.openxmlformats.org/officeDocument/2006/relationships/hyperlink" Target="http://www.hlt.su/products/083-01-22.html" TargetMode="External"/><Relationship Id="rId592" Type="http://schemas.openxmlformats.org/officeDocument/2006/relationships/hyperlink" Target="http://www.hlt.su/products/083-01-21.html" TargetMode="External"/><Relationship Id="rId591" Type="http://schemas.openxmlformats.org/officeDocument/2006/relationships/hyperlink" Target="http://www.hlt.su/products/083-01-20.html" TargetMode="External"/><Relationship Id="rId590" Type="http://schemas.openxmlformats.org/officeDocument/2006/relationships/hyperlink" Target="http://www.hlt.su/products/083-01-12.html" TargetMode="External"/><Relationship Id="rId59" Type="http://schemas.openxmlformats.org/officeDocument/2006/relationships/hyperlink" Target="http://www.hlt.su/products/084-25-064.html" TargetMode="External"/><Relationship Id="rId589" Type="http://schemas.openxmlformats.org/officeDocument/2006/relationships/hyperlink" Target="http://www.hlt.su/products/083-01-11.html" TargetMode="External"/><Relationship Id="rId588" Type="http://schemas.openxmlformats.org/officeDocument/2006/relationships/hyperlink" Target="http://www.hlt.su/products/083-01-13.html" TargetMode="External"/><Relationship Id="rId587" Type="http://schemas.openxmlformats.org/officeDocument/2006/relationships/hyperlink" Target="http://www.hlt.su/products/083-01-10.html" TargetMode="External"/><Relationship Id="rId586" Type="http://schemas.openxmlformats.org/officeDocument/2006/relationships/hyperlink" Target="http://www.hlt.su/products/083-01-09.html" TargetMode="External"/><Relationship Id="rId585" Type="http://schemas.openxmlformats.org/officeDocument/2006/relationships/hyperlink" Target="http://www.hlt.su/products/083-01-08.html" TargetMode="External"/><Relationship Id="rId584" Type="http://schemas.openxmlformats.org/officeDocument/2006/relationships/hyperlink" Target="http://www.hlt.su/products/083-01-07.html" TargetMode="External"/><Relationship Id="rId583" Type="http://schemas.openxmlformats.org/officeDocument/2006/relationships/hyperlink" Target="http://www.hlt.su/products/083-01-06.html" TargetMode="External"/><Relationship Id="rId582" Type="http://schemas.openxmlformats.org/officeDocument/2006/relationships/hyperlink" Target="http://www.hlt.su/products/083-01-05.html" TargetMode="External"/><Relationship Id="rId581" Type="http://schemas.openxmlformats.org/officeDocument/2006/relationships/hyperlink" Target="http://www.hlt.su/products/083-01-04.html" TargetMode="External"/><Relationship Id="rId580" Type="http://schemas.openxmlformats.org/officeDocument/2006/relationships/hyperlink" Target="http://www.hlt.su/products/083-01-03.html" TargetMode="External"/><Relationship Id="rId58" Type="http://schemas.openxmlformats.org/officeDocument/2006/relationships/hyperlink" Target="http://www.hlt.su/products/084-25-062.html" TargetMode="External"/><Relationship Id="rId579" Type="http://schemas.openxmlformats.org/officeDocument/2006/relationships/hyperlink" Target="http://www.hlt.su/products/083-01-02.html" TargetMode="External"/><Relationship Id="rId578" Type="http://schemas.openxmlformats.org/officeDocument/2006/relationships/hyperlink" Target="http://www.hlt.su/products/083-01-01.html" TargetMode="External"/><Relationship Id="rId577" Type="http://schemas.openxmlformats.org/officeDocument/2006/relationships/hyperlink" Target="http://www.hlt.su/products/u457uike.html" TargetMode="External"/><Relationship Id="rId576" Type="http://schemas.openxmlformats.org/officeDocument/2006/relationships/hyperlink" Target="http://www.hlt.su/products/c3pgn7qj.html" TargetMode="External"/><Relationship Id="rId575" Type="http://schemas.openxmlformats.org/officeDocument/2006/relationships/hyperlink" Target="http://www.hlt.su/products/081-27-030.html" TargetMode="External"/><Relationship Id="rId574" Type="http://schemas.openxmlformats.org/officeDocument/2006/relationships/hyperlink" Target="http://www.hlt.su/products/081-27-028.html" TargetMode="External"/><Relationship Id="rId573" Type="http://schemas.openxmlformats.org/officeDocument/2006/relationships/hyperlink" Target="http://www.hlt.su/products/081-27-026.html" TargetMode="External"/><Relationship Id="rId572" Type="http://schemas.openxmlformats.org/officeDocument/2006/relationships/hyperlink" Target="http://www.hlt.su/products/081-27-024.html" TargetMode="External"/><Relationship Id="rId571" Type="http://schemas.openxmlformats.org/officeDocument/2006/relationships/hyperlink" Target="http://www.hlt.su/products/081-27-022.html" TargetMode="External"/><Relationship Id="rId570" Type="http://schemas.openxmlformats.org/officeDocument/2006/relationships/hyperlink" Target="http://www.hlt.su/products/081-27-020.html" TargetMode="External"/><Relationship Id="rId57" Type="http://schemas.openxmlformats.org/officeDocument/2006/relationships/hyperlink" Target="http://www.hlt.su/products/084-25-061.html" TargetMode="External"/><Relationship Id="rId569" Type="http://schemas.openxmlformats.org/officeDocument/2006/relationships/hyperlink" Target="http://www.hlt.su/products/081-27-018.html" TargetMode="External"/><Relationship Id="rId568" Type="http://schemas.openxmlformats.org/officeDocument/2006/relationships/hyperlink" Target="http://www.hlt.su/products/081-27-016.html" TargetMode="External"/><Relationship Id="rId567" Type="http://schemas.openxmlformats.org/officeDocument/2006/relationships/hyperlink" Target="http://www.hlt.su/products/081-27-014.html" TargetMode="External"/><Relationship Id="rId566" Type="http://schemas.openxmlformats.org/officeDocument/2006/relationships/hyperlink" Target="http://www.hlt.su/products/081-27-012.html" TargetMode="External"/><Relationship Id="rId565" Type="http://schemas.openxmlformats.org/officeDocument/2006/relationships/hyperlink" Target="http://www.hlt.su/products/081-27-029.html" TargetMode="External"/><Relationship Id="rId564" Type="http://schemas.openxmlformats.org/officeDocument/2006/relationships/hyperlink" Target="http://www.hlt.su/products/081-27-027.html" TargetMode="External"/><Relationship Id="rId563" Type="http://schemas.openxmlformats.org/officeDocument/2006/relationships/hyperlink" Target="http://www.hlt.su/products/081-27-025.html" TargetMode="External"/><Relationship Id="rId562" Type="http://schemas.openxmlformats.org/officeDocument/2006/relationships/hyperlink" Target="http://www.hlt.su/products/081-27-023.html" TargetMode="External"/><Relationship Id="rId561" Type="http://schemas.openxmlformats.org/officeDocument/2006/relationships/hyperlink" Target="http://www.hlt.su/products/081-27-021.html" TargetMode="External"/><Relationship Id="rId560" Type="http://schemas.openxmlformats.org/officeDocument/2006/relationships/hyperlink" Target="http://www.hlt.su/products/081-27-019.html" TargetMode="External"/><Relationship Id="rId56" Type="http://schemas.openxmlformats.org/officeDocument/2006/relationships/hyperlink" Target="http://www.hlt.su/products/084-25-060.html" TargetMode="External"/><Relationship Id="rId559" Type="http://schemas.openxmlformats.org/officeDocument/2006/relationships/hyperlink" Target="http://www.hlt.su/products/081-27-017.html" TargetMode="External"/><Relationship Id="rId558" Type="http://schemas.openxmlformats.org/officeDocument/2006/relationships/hyperlink" Target="http://www.hlt.su/products/081-27-015.html" TargetMode="External"/><Relationship Id="rId557" Type="http://schemas.openxmlformats.org/officeDocument/2006/relationships/hyperlink" Target="http://www.hlt.su/products/081-27-013.html" TargetMode="External"/><Relationship Id="rId556" Type="http://schemas.openxmlformats.org/officeDocument/2006/relationships/hyperlink" Target="http://www.hlt.su/products/081-27-011.html" TargetMode="External"/><Relationship Id="rId555" Type="http://schemas.openxmlformats.org/officeDocument/2006/relationships/hyperlink" Target="http://www.hlt.su/products/081-27-010.html" TargetMode="External"/><Relationship Id="rId554" Type="http://schemas.openxmlformats.org/officeDocument/2006/relationships/hyperlink" Target="http://www.hlt.su/products/081-27-009.html" TargetMode="External"/><Relationship Id="rId553" Type="http://schemas.openxmlformats.org/officeDocument/2006/relationships/hyperlink" Target="http://www.hlt.su/products/081-27-008.html" TargetMode="External"/><Relationship Id="rId552" Type="http://schemas.openxmlformats.org/officeDocument/2006/relationships/hyperlink" Target="http://www.hlt.su/products/081-27-007.html" TargetMode="External"/><Relationship Id="rId551" Type="http://schemas.openxmlformats.org/officeDocument/2006/relationships/hyperlink" Target="http://www.hlt.su/products/081-27-006.html" TargetMode="External"/><Relationship Id="rId550" Type="http://schemas.openxmlformats.org/officeDocument/2006/relationships/hyperlink" Target="http://www.hlt.su/products/081-27-005.html" TargetMode="External"/><Relationship Id="rId55" Type="http://schemas.openxmlformats.org/officeDocument/2006/relationships/hyperlink" Target="http://www.hlt.su/products/084-25-059.html" TargetMode="External"/><Relationship Id="rId549" Type="http://schemas.openxmlformats.org/officeDocument/2006/relationships/hyperlink" Target="http://www.hlt.su/products/081-27-004.html" TargetMode="External"/><Relationship Id="rId548" Type="http://schemas.openxmlformats.org/officeDocument/2006/relationships/hyperlink" Target="http://www.hlt.su/products/081-27-003.html" TargetMode="External"/><Relationship Id="rId547" Type="http://schemas.openxmlformats.org/officeDocument/2006/relationships/hyperlink" Target="http://www.hlt.su/products/081-27-002.html" TargetMode="External"/><Relationship Id="rId546" Type="http://schemas.openxmlformats.org/officeDocument/2006/relationships/hyperlink" Target="http://www.hlt.su/products/081-27-001.html" TargetMode="External"/><Relationship Id="rId545" Type="http://schemas.openxmlformats.org/officeDocument/2006/relationships/hyperlink" Target="http://www.hlt.su/products/081-25-109.html" TargetMode="External"/><Relationship Id="rId544" Type="http://schemas.openxmlformats.org/officeDocument/2006/relationships/hyperlink" Target="http://www.hlt.su/products/081-25-108.html" TargetMode="External"/><Relationship Id="rId543" Type="http://schemas.openxmlformats.org/officeDocument/2006/relationships/hyperlink" Target="http://www.hlt.su/products/081-25-107.html" TargetMode="External"/><Relationship Id="rId542" Type="http://schemas.openxmlformats.org/officeDocument/2006/relationships/hyperlink" Target="http://www.hlt.su/products/081-25-106.html" TargetMode="External"/><Relationship Id="rId541" Type="http://schemas.openxmlformats.org/officeDocument/2006/relationships/hyperlink" Target="http://www.hlt.su/products/081-25-105.html" TargetMode="External"/><Relationship Id="rId540" Type="http://schemas.openxmlformats.org/officeDocument/2006/relationships/hyperlink" Target="http://www.hlt.su/products/081-25-104.html" TargetMode="External"/><Relationship Id="rId54" Type="http://schemas.openxmlformats.org/officeDocument/2006/relationships/hyperlink" Target="http://www.hlt.su/products/084-25-058.html" TargetMode="External"/><Relationship Id="rId539" Type="http://schemas.openxmlformats.org/officeDocument/2006/relationships/hyperlink" Target="http://www.hlt.su/products/081-25-103.html" TargetMode="External"/><Relationship Id="rId538" Type="http://schemas.openxmlformats.org/officeDocument/2006/relationships/hyperlink" Target="http://www.hlt.su/products/081-25-102.html" TargetMode="External"/><Relationship Id="rId537" Type="http://schemas.openxmlformats.org/officeDocument/2006/relationships/hyperlink" Target="http://www.hlt.su/products/081-25-101.html" TargetMode="External"/><Relationship Id="rId536" Type="http://schemas.openxmlformats.org/officeDocument/2006/relationships/hyperlink" Target="http://www.hlt.su/products/081-25-100.html" TargetMode="External"/><Relationship Id="rId535" Type="http://schemas.openxmlformats.org/officeDocument/2006/relationships/hyperlink" Target="http://www.hlt.su/products/081-25-114.html" TargetMode="External"/><Relationship Id="rId534" Type="http://schemas.openxmlformats.org/officeDocument/2006/relationships/hyperlink" Target="http://www.hlt.su/products/081-25-113.html" TargetMode="External"/><Relationship Id="rId533" Type="http://schemas.openxmlformats.org/officeDocument/2006/relationships/hyperlink" Target="http://www.hlt.su/products/081-25-112.html" TargetMode="External"/><Relationship Id="rId532" Type="http://schemas.openxmlformats.org/officeDocument/2006/relationships/hyperlink" Target="http://www.hlt.su/products/081-25-111.html" TargetMode="External"/><Relationship Id="rId531" Type="http://schemas.openxmlformats.org/officeDocument/2006/relationships/hyperlink" Target="http://www.hlt.su/products/081-25-110.html" TargetMode="External"/><Relationship Id="rId530" Type="http://schemas.openxmlformats.org/officeDocument/2006/relationships/hyperlink" Target="http://www.hlt.su/products/081-25-045.html" TargetMode="External"/><Relationship Id="rId53" Type="http://schemas.openxmlformats.org/officeDocument/2006/relationships/hyperlink" Target="http://www.hlt.su/products/084-25-057.html" TargetMode="External"/><Relationship Id="rId529" Type="http://schemas.openxmlformats.org/officeDocument/2006/relationships/hyperlink" Target="http://www.hlt.su/products/081-25-047.html" TargetMode="External"/><Relationship Id="rId528" Type="http://schemas.openxmlformats.org/officeDocument/2006/relationships/hyperlink" Target="http://www.hlt.su/products/081-25-040.html" TargetMode="External"/><Relationship Id="rId527" Type="http://schemas.openxmlformats.org/officeDocument/2006/relationships/hyperlink" Target="http://www.hlt.su/products/081-25-044.html" TargetMode="External"/><Relationship Id="rId526" Type="http://schemas.openxmlformats.org/officeDocument/2006/relationships/hyperlink" Target="http://www.hlt.su/products/081-25-046.html" TargetMode="External"/><Relationship Id="rId525" Type="http://schemas.openxmlformats.org/officeDocument/2006/relationships/hyperlink" Target="http://www.hlt.su/products/081-25-038.html" TargetMode="External"/><Relationship Id="rId524" Type="http://schemas.openxmlformats.org/officeDocument/2006/relationships/hyperlink" Target="http://www.hlt.su/products/081-25-037.html" TargetMode="External"/><Relationship Id="rId523" Type="http://schemas.openxmlformats.org/officeDocument/2006/relationships/hyperlink" Target="http://www.hlt.su/products/081-25-036.html" TargetMode="External"/><Relationship Id="rId522" Type="http://schemas.openxmlformats.org/officeDocument/2006/relationships/hyperlink" Target="http://www.hlt.su/products/081-25-032.html" TargetMode="External"/><Relationship Id="rId521" Type="http://schemas.openxmlformats.org/officeDocument/2006/relationships/hyperlink" Target="http://www.hlt.su/products/081-25-031.html" TargetMode="External"/><Relationship Id="rId520" Type="http://schemas.openxmlformats.org/officeDocument/2006/relationships/hyperlink" Target="http://www.hlt.su/products/081-25-030.html" TargetMode="External"/><Relationship Id="rId52" Type="http://schemas.openxmlformats.org/officeDocument/2006/relationships/hyperlink" Target="http://www.hlt.su/products/084-25-056.html" TargetMode="External"/><Relationship Id="rId519" Type="http://schemas.openxmlformats.org/officeDocument/2006/relationships/hyperlink" Target="http://www.hlt.su/products/081-25-029.html" TargetMode="External"/><Relationship Id="rId518" Type="http://schemas.openxmlformats.org/officeDocument/2006/relationships/hyperlink" Target="http://www.hlt.su/products/081-25-028.html" TargetMode="External"/><Relationship Id="rId517" Type="http://schemas.openxmlformats.org/officeDocument/2006/relationships/hyperlink" Target="http://www.hlt.su/products/081-25-027.html" TargetMode="External"/><Relationship Id="rId516" Type="http://schemas.openxmlformats.org/officeDocument/2006/relationships/hyperlink" Target="http://www.hlt.su/products/081-25-026.html" TargetMode="External"/><Relationship Id="rId515" Type="http://schemas.openxmlformats.org/officeDocument/2006/relationships/hyperlink" Target="http://www.hlt.su/products/081-25-025.html" TargetMode="External"/><Relationship Id="rId514" Type="http://schemas.openxmlformats.org/officeDocument/2006/relationships/hyperlink" Target="http://www.hlt.su/products/081-25-024.html" TargetMode="External"/><Relationship Id="rId513" Type="http://schemas.openxmlformats.org/officeDocument/2006/relationships/hyperlink" Target="http://www.hlt.su/products/081-25-022.html" TargetMode="External"/><Relationship Id="rId512" Type="http://schemas.openxmlformats.org/officeDocument/2006/relationships/hyperlink" Target="http://www.hlt.su/products/081-25-021.html" TargetMode="External"/><Relationship Id="rId511" Type="http://schemas.openxmlformats.org/officeDocument/2006/relationships/hyperlink" Target="http://www.hlt.su/products/081-25-020.html" TargetMode="External"/><Relationship Id="rId510" Type="http://schemas.openxmlformats.org/officeDocument/2006/relationships/hyperlink" Target="http://www.hlt.su/products/081-25-019.html" TargetMode="External"/><Relationship Id="rId51" Type="http://schemas.openxmlformats.org/officeDocument/2006/relationships/hyperlink" Target="http://www.hlt.su/products/084-25-055.html" TargetMode="External"/><Relationship Id="rId509" Type="http://schemas.openxmlformats.org/officeDocument/2006/relationships/hyperlink" Target="http://www.hlt.su/products/081-25-018.html" TargetMode="External"/><Relationship Id="rId508" Type="http://schemas.openxmlformats.org/officeDocument/2006/relationships/hyperlink" Target="http://www.hlt.su/products/081-25-017.html" TargetMode="External"/><Relationship Id="rId507" Type="http://schemas.openxmlformats.org/officeDocument/2006/relationships/hyperlink" Target="http://www.hlt.su/products/081-25-016.html" TargetMode="External"/><Relationship Id="rId506" Type="http://schemas.openxmlformats.org/officeDocument/2006/relationships/hyperlink" Target="http://www.hlt.su/products/081-25-015.html" TargetMode="External"/><Relationship Id="rId505" Type="http://schemas.openxmlformats.org/officeDocument/2006/relationships/hyperlink" Target="http://www.hlt.su/products/081-25-014.html" TargetMode="External"/><Relationship Id="rId504" Type="http://schemas.openxmlformats.org/officeDocument/2006/relationships/hyperlink" Target="http://www.hlt.su/products/081-25-013.html" TargetMode="External"/><Relationship Id="rId503" Type="http://schemas.openxmlformats.org/officeDocument/2006/relationships/hyperlink" Target="http://www.hlt.su/products/081-25-012.html" TargetMode="External"/><Relationship Id="rId502" Type="http://schemas.openxmlformats.org/officeDocument/2006/relationships/hyperlink" Target="http://www.hlt.su/products/081-24-082.html" TargetMode="External"/><Relationship Id="rId501" Type="http://schemas.openxmlformats.org/officeDocument/2006/relationships/hyperlink" Target="http://www.hlt.su/products/081-24-081.html" TargetMode="External"/><Relationship Id="rId500" Type="http://schemas.openxmlformats.org/officeDocument/2006/relationships/hyperlink" Target="http://www.hlt.su/products/081-24-094.html" TargetMode="External"/><Relationship Id="rId50" Type="http://schemas.openxmlformats.org/officeDocument/2006/relationships/hyperlink" Target="http://www.hlt.su/products/084-25-054.html" TargetMode="External"/><Relationship Id="rId5" Type="http://schemas.openxmlformats.org/officeDocument/2006/relationships/hyperlink" Target="http://www.hlt.su/products/081-07-02.html" TargetMode="External"/><Relationship Id="rId499" Type="http://schemas.openxmlformats.org/officeDocument/2006/relationships/hyperlink" Target="http://www.hlt.su/products/081-24-093.html" TargetMode="External"/><Relationship Id="rId498" Type="http://schemas.openxmlformats.org/officeDocument/2006/relationships/hyperlink" Target="http://www.hlt.su/products/081-24-092.html" TargetMode="External"/><Relationship Id="rId497" Type="http://schemas.openxmlformats.org/officeDocument/2006/relationships/hyperlink" Target="http://www.hlt.su/products/081-24-096.html" TargetMode="External"/><Relationship Id="rId496" Type="http://schemas.openxmlformats.org/officeDocument/2006/relationships/hyperlink" Target="http://www.hlt.su/products/081-24-095.html" TargetMode="External"/><Relationship Id="rId495" Type="http://schemas.openxmlformats.org/officeDocument/2006/relationships/hyperlink" Target="http://www.hlt.su/products/081-24-091.html" TargetMode="External"/><Relationship Id="rId494" Type="http://schemas.openxmlformats.org/officeDocument/2006/relationships/hyperlink" Target="http://www.hlt.su/products/081-24-070.html" TargetMode="External"/><Relationship Id="rId493" Type="http://schemas.openxmlformats.org/officeDocument/2006/relationships/hyperlink" Target="http://www.hlt.su/products/081-24-069.html" TargetMode="External"/><Relationship Id="rId492" Type="http://schemas.openxmlformats.org/officeDocument/2006/relationships/hyperlink" Target="http://www.hlt.su/products/081-24-064.html" TargetMode="External"/><Relationship Id="rId491" Type="http://schemas.openxmlformats.org/officeDocument/2006/relationships/hyperlink" Target="http://www.hlt.su/products/081-24-063.html" TargetMode="External"/><Relationship Id="rId490" Type="http://schemas.openxmlformats.org/officeDocument/2006/relationships/hyperlink" Target="http://www.hlt.su/products/081-24-062.html" TargetMode="External"/><Relationship Id="rId49" Type="http://schemas.openxmlformats.org/officeDocument/2006/relationships/hyperlink" Target="http://www.hlt.su/products/084-25-053.html" TargetMode="External"/><Relationship Id="rId489" Type="http://schemas.openxmlformats.org/officeDocument/2006/relationships/hyperlink" Target="http://www.hlt.su/products/081-24-061.html" TargetMode="External"/><Relationship Id="rId488" Type="http://schemas.openxmlformats.org/officeDocument/2006/relationships/hyperlink" Target="http://www.hlt.su/products/081-24-043.html" TargetMode="External"/><Relationship Id="rId487" Type="http://schemas.openxmlformats.org/officeDocument/2006/relationships/hyperlink" Target="http://www.hlt.su/products/081-24-036.html" TargetMode="External"/><Relationship Id="rId486" Type="http://schemas.openxmlformats.org/officeDocument/2006/relationships/hyperlink" Target="http://www.hlt.su/products/081-24-035.html" TargetMode="External"/><Relationship Id="rId485" Type="http://schemas.openxmlformats.org/officeDocument/2006/relationships/hyperlink" Target="http://www.hlt.su/products/081-24-034.html" TargetMode="External"/><Relationship Id="rId484" Type="http://schemas.openxmlformats.org/officeDocument/2006/relationships/hyperlink" Target="http://www.hlt.su/products/081-24-033.html" TargetMode="External"/><Relationship Id="rId483" Type="http://schemas.openxmlformats.org/officeDocument/2006/relationships/hyperlink" Target="http://www.hlt.su/products/081-24-032.html" TargetMode="External"/><Relationship Id="rId482" Type="http://schemas.openxmlformats.org/officeDocument/2006/relationships/hyperlink" Target="http://www.hlt.su/products/081-24-031.html" TargetMode="External"/><Relationship Id="rId481" Type="http://schemas.openxmlformats.org/officeDocument/2006/relationships/hyperlink" Target="http://www.hlt.su/products/081-24-042.html" TargetMode="External"/><Relationship Id="rId480" Type="http://schemas.openxmlformats.org/officeDocument/2006/relationships/hyperlink" Target="http://www.hlt.su/products/081-24-041.html" TargetMode="External"/><Relationship Id="rId48" Type="http://schemas.openxmlformats.org/officeDocument/2006/relationships/hyperlink" Target="http://www.hlt.su/products/084-25-052.html" TargetMode="External"/><Relationship Id="rId479" Type="http://schemas.openxmlformats.org/officeDocument/2006/relationships/hyperlink" Target="http://www.hlt.su/products/081-24-028.html" TargetMode="External"/><Relationship Id="rId478" Type="http://schemas.openxmlformats.org/officeDocument/2006/relationships/hyperlink" Target="http://www.hlt.su/products/081-24-026.html" TargetMode="External"/><Relationship Id="rId477" Type="http://schemas.openxmlformats.org/officeDocument/2006/relationships/hyperlink" Target="http://www.hlt.su/products/081-24-025.html" TargetMode="External"/><Relationship Id="rId476" Type="http://schemas.openxmlformats.org/officeDocument/2006/relationships/hyperlink" Target="http://www.hlt.su/products/081-24-024.html" TargetMode="External"/><Relationship Id="rId475" Type="http://schemas.openxmlformats.org/officeDocument/2006/relationships/hyperlink" Target="http://www.hlt.su/products/081-24-023.html" TargetMode="External"/><Relationship Id="rId474" Type="http://schemas.openxmlformats.org/officeDocument/2006/relationships/hyperlink" Target="http://www.hlt.su/products/081-24-022.html" TargetMode="External"/><Relationship Id="rId473" Type="http://schemas.openxmlformats.org/officeDocument/2006/relationships/hyperlink" Target="http://www.hlt.su/products/081-24-021.html" TargetMode="External"/><Relationship Id="rId472" Type="http://schemas.openxmlformats.org/officeDocument/2006/relationships/hyperlink" Target="http://www.hlt.su/products/081-23-62.html" TargetMode="External"/><Relationship Id="rId471" Type="http://schemas.openxmlformats.org/officeDocument/2006/relationships/hyperlink" Target="http://www.hlt.su/products/081-23-61.html" TargetMode="External"/><Relationship Id="rId470" Type="http://schemas.openxmlformats.org/officeDocument/2006/relationships/hyperlink" Target="http://www.hlt.su/products/081-23-60.html" TargetMode="External"/><Relationship Id="rId47" Type="http://schemas.openxmlformats.org/officeDocument/2006/relationships/hyperlink" Target="http://www.hlt.su/products/084-25-050.html" TargetMode="External"/><Relationship Id="rId469" Type="http://schemas.openxmlformats.org/officeDocument/2006/relationships/hyperlink" Target="http://www.hlt.su/products/081-23-53.html" TargetMode="External"/><Relationship Id="rId468" Type="http://schemas.openxmlformats.org/officeDocument/2006/relationships/hyperlink" Target="http://www.hlt.su/products/081-23-51.html" TargetMode="External"/><Relationship Id="rId467" Type="http://schemas.openxmlformats.org/officeDocument/2006/relationships/hyperlink" Target="http://www.hlt.su/products/081-23-84.html" TargetMode="External"/><Relationship Id="rId466" Type="http://schemas.openxmlformats.org/officeDocument/2006/relationships/hyperlink" Target="http://www.hlt.su/products/081-23-81.html" TargetMode="External"/><Relationship Id="rId465" Type="http://schemas.openxmlformats.org/officeDocument/2006/relationships/hyperlink" Target="http://www.hlt.su/products/081-23-78.html" TargetMode="External"/><Relationship Id="rId464" Type="http://schemas.openxmlformats.org/officeDocument/2006/relationships/hyperlink" Target="http://www.hlt.su/products/081-23-75.html" TargetMode="External"/><Relationship Id="rId463" Type="http://schemas.openxmlformats.org/officeDocument/2006/relationships/hyperlink" Target="http://www.hlt.su/products/081-23-72.html" TargetMode="External"/><Relationship Id="rId462" Type="http://schemas.openxmlformats.org/officeDocument/2006/relationships/hyperlink" Target="http://www.hlt.su/products/081-23-048.html" TargetMode="External"/><Relationship Id="rId461" Type="http://schemas.openxmlformats.org/officeDocument/2006/relationships/hyperlink" Target="http://www.hlt.su/products/081-23-047.html" TargetMode="External"/><Relationship Id="rId460" Type="http://schemas.openxmlformats.org/officeDocument/2006/relationships/hyperlink" Target="http://www.hlt.su/products/081-23-046.html" TargetMode="External"/><Relationship Id="rId46" Type="http://schemas.openxmlformats.org/officeDocument/2006/relationships/hyperlink" Target="http://www.hlt.su/products/084-27-008.html" TargetMode="External"/><Relationship Id="rId459" Type="http://schemas.openxmlformats.org/officeDocument/2006/relationships/hyperlink" Target="http://www.hlt.su/products/081-23-045.html" TargetMode="External"/><Relationship Id="rId458" Type="http://schemas.openxmlformats.org/officeDocument/2006/relationships/hyperlink" Target="http://www.hlt.su/products/081-23-99.html" TargetMode="External"/><Relationship Id="rId457" Type="http://schemas.openxmlformats.org/officeDocument/2006/relationships/hyperlink" Target="http://www.hlt.su/products/081-23-97.html" TargetMode="External"/><Relationship Id="rId456" Type="http://schemas.openxmlformats.org/officeDocument/2006/relationships/hyperlink" Target="http://www.hlt.su/products/081-23-44.html" TargetMode="External"/><Relationship Id="rId455" Type="http://schemas.openxmlformats.org/officeDocument/2006/relationships/hyperlink" Target="http://www.hlt.su/products/081-23-98.html" TargetMode="External"/><Relationship Id="rId454" Type="http://schemas.openxmlformats.org/officeDocument/2006/relationships/hyperlink" Target="http://www.hlt.su/products/081-23-96.html" TargetMode="External"/><Relationship Id="rId453" Type="http://schemas.openxmlformats.org/officeDocument/2006/relationships/hyperlink" Target="http://www.hlt.su/products/081-23-07.html" TargetMode="External"/><Relationship Id="rId452" Type="http://schemas.openxmlformats.org/officeDocument/2006/relationships/hyperlink" Target="http://www.hlt.su/products/081-23-06.html" TargetMode="External"/><Relationship Id="rId451" Type="http://schemas.openxmlformats.org/officeDocument/2006/relationships/hyperlink" Target="http://www.hlt.su/products/081-23-05.html" TargetMode="External"/><Relationship Id="rId450" Type="http://schemas.openxmlformats.org/officeDocument/2006/relationships/hyperlink" Target="http://www.hlt.su/products/081-23-04.html" TargetMode="External"/><Relationship Id="rId45" Type="http://schemas.openxmlformats.org/officeDocument/2006/relationships/hyperlink" Target="http://www.hlt.su/products/084-27-007.html" TargetMode="External"/><Relationship Id="rId449" Type="http://schemas.openxmlformats.org/officeDocument/2006/relationships/hyperlink" Target="http://www.hlt.su/products/081-23-03.html" TargetMode="External"/><Relationship Id="rId448" Type="http://schemas.openxmlformats.org/officeDocument/2006/relationships/hyperlink" Target="http://www.hlt.su/products/081-23-02.html" TargetMode="External"/><Relationship Id="rId447" Type="http://schemas.openxmlformats.org/officeDocument/2006/relationships/hyperlink" Target="http://www.hlt.su/products/081-23-01.html" TargetMode="External"/><Relationship Id="rId446" Type="http://schemas.openxmlformats.org/officeDocument/2006/relationships/hyperlink" Target="http://www.hlt.su/products/081-23-125.html" TargetMode="External"/><Relationship Id="rId445" Type="http://schemas.openxmlformats.org/officeDocument/2006/relationships/hyperlink" Target="http://www.hlt.su/products/081-23-124.html" TargetMode="External"/><Relationship Id="rId444" Type="http://schemas.openxmlformats.org/officeDocument/2006/relationships/hyperlink" Target="http://www.hlt.su/products/081-23-123.html" TargetMode="External"/><Relationship Id="rId443" Type="http://schemas.openxmlformats.org/officeDocument/2006/relationships/hyperlink" Target="http://www.hlt.su/products/081-23-122.html" TargetMode="External"/><Relationship Id="rId442" Type="http://schemas.openxmlformats.org/officeDocument/2006/relationships/hyperlink" Target="http://www.hlt.su/products/081-23-121.html" TargetMode="External"/><Relationship Id="rId441" Type="http://schemas.openxmlformats.org/officeDocument/2006/relationships/hyperlink" Target="http://www.hlt.su/products/081-23-120.html" TargetMode="External"/><Relationship Id="rId440" Type="http://schemas.openxmlformats.org/officeDocument/2006/relationships/hyperlink" Target="http://www.hlt.su/products/081-23-260.html" TargetMode="External"/><Relationship Id="rId44" Type="http://schemas.openxmlformats.org/officeDocument/2006/relationships/hyperlink" Target="http://www.hlt.su/products/084-27-006.html" TargetMode="External"/><Relationship Id="rId439" Type="http://schemas.openxmlformats.org/officeDocument/2006/relationships/hyperlink" Target="http://www.hlt.su/products/081-23-259.html" TargetMode="External"/><Relationship Id="rId438" Type="http://schemas.openxmlformats.org/officeDocument/2006/relationships/hyperlink" Target="http://www.hlt.su/products/081-23-258.html" TargetMode="External"/><Relationship Id="rId437" Type="http://schemas.openxmlformats.org/officeDocument/2006/relationships/hyperlink" Target="http://www.hlt.su/products/081-23-257.html" TargetMode="External"/><Relationship Id="rId436" Type="http://schemas.openxmlformats.org/officeDocument/2006/relationships/hyperlink" Target="http://www.hlt.su/products/081-23-256.html" TargetMode="External"/><Relationship Id="rId435" Type="http://schemas.openxmlformats.org/officeDocument/2006/relationships/hyperlink" Target="http://www.hlt.su/products/081-23-255.html" TargetMode="External"/><Relationship Id="rId434" Type="http://schemas.openxmlformats.org/officeDocument/2006/relationships/hyperlink" Target="http://www.hlt.su/products/081-23-041.html" TargetMode="External"/><Relationship Id="rId433" Type="http://schemas.openxmlformats.org/officeDocument/2006/relationships/hyperlink" Target="http://www.hlt.su/products/081-23-039.html" TargetMode="External"/><Relationship Id="rId432" Type="http://schemas.openxmlformats.org/officeDocument/2006/relationships/hyperlink" Target="http://www.hlt.su/products/081-23-032.html" TargetMode="External"/><Relationship Id="rId431" Type="http://schemas.openxmlformats.org/officeDocument/2006/relationships/hyperlink" Target="http://www.hlt.su/products/081-23-025.html" TargetMode="External"/><Relationship Id="rId430" Type="http://schemas.openxmlformats.org/officeDocument/2006/relationships/hyperlink" Target="http://www.hlt.su/products/081-23-018.html" TargetMode="External"/><Relationship Id="rId43" Type="http://schemas.openxmlformats.org/officeDocument/2006/relationships/hyperlink" Target="http://www.hlt.su/products/084-27-005.html" TargetMode="External"/><Relationship Id="rId429" Type="http://schemas.openxmlformats.org/officeDocument/2006/relationships/hyperlink" Target="http://www.hlt.su/products/081-23-011.html" TargetMode="External"/><Relationship Id="rId428" Type="http://schemas.openxmlformats.org/officeDocument/2006/relationships/hyperlink" Target="http://www.hlt.su/products/081-23-42.html" TargetMode="External"/><Relationship Id="rId427" Type="http://schemas.openxmlformats.org/officeDocument/2006/relationships/hyperlink" Target="http://www.hlt.su/products/081-23-40.html" TargetMode="External"/><Relationship Id="rId426" Type="http://schemas.openxmlformats.org/officeDocument/2006/relationships/hyperlink" Target="http://www.hlt.su/products/081-23-38.html" TargetMode="External"/><Relationship Id="rId425" Type="http://schemas.openxmlformats.org/officeDocument/2006/relationships/hyperlink" Target="http://www.hlt.su/products/081-23-31.html" TargetMode="External"/><Relationship Id="rId424" Type="http://schemas.openxmlformats.org/officeDocument/2006/relationships/hyperlink" Target="http://www.hlt.su/products/081-23-24.html" TargetMode="External"/><Relationship Id="rId423" Type="http://schemas.openxmlformats.org/officeDocument/2006/relationships/hyperlink" Target="http://www.hlt.su/products/081-23-17.html" TargetMode="External"/><Relationship Id="rId422" Type="http://schemas.openxmlformats.org/officeDocument/2006/relationships/hyperlink" Target="http://www.hlt.su/products/081-23-10.html" TargetMode="External"/><Relationship Id="rId421" Type="http://schemas.openxmlformats.org/officeDocument/2006/relationships/hyperlink" Target="http://www.hlt.su/products/081-25-033.html" TargetMode="External"/><Relationship Id="rId420" Type="http://schemas.openxmlformats.org/officeDocument/2006/relationships/hyperlink" Target="http://www.hlt.su/products/081-24-040.html" TargetMode="External"/><Relationship Id="rId42" Type="http://schemas.openxmlformats.org/officeDocument/2006/relationships/hyperlink" Target="http://www.hlt.su/products/084-27-004.html" TargetMode="External"/><Relationship Id="rId419" Type="http://schemas.openxmlformats.org/officeDocument/2006/relationships/hyperlink" Target="http://www.hlt.su/products/086-03-10.html" TargetMode="External"/><Relationship Id="rId418" Type="http://schemas.openxmlformats.org/officeDocument/2006/relationships/hyperlink" Target="http://www.hlt.su/products/086-03-09.html" TargetMode="External"/><Relationship Id="rId417" Type="http://schemas.openxmlformats.org/officeDocument/2006/relationships/hyperlink" Target="http://www.hlt.su/products/086-03-08.html" TargetMode="External"/><Relationship Id="rId416" Type="http://schemas.openxmlformats.org/officeDocument/2006/relationships/hyperlink" Target="http://www.hlt.su/products/086-03-035.html" TargetMode="External"/><Relationship Id="rId415" Type="http://schemas.openxmlformats.org/officeDocument/2006/relationships/hyperlink" Target="http://www.hlt.su/products/086-03-032.html" TargetMode="External"/><Relationship Id="rId414" Type="http://schemas.openxmlformats.org/officeDocument/2006/relationships/hyperlink" Target="http://www.hlt.su/products/086-03-031.html" TargetMode="External"/><Relationship Id="rId413" Type="http://schemas.openxmlformats.org/officeDocument/2006/relationships/hyperlink" Target="http://www.hlt.su/products/086-03-030.html" TargetMode="External"/><Relationship Id="rId412" Type="http://schemas.openxmlformats.org/officeDocument/2006/relationships/hyperlink" Target="http://www.hlt.su/products/086-03-04.html" TargetMode="External"/><Relationship Id="rId411" Type="http://schemas.openxmlformats.org/officeDocument/2006/relationships/hyperlink" Target="http://www.hlt.su/products/086-03-15.html" TargetMode="External"/><Relationship Id="rId410" Type="http://schemas.openxmlformats.org/officeDocument/2006/relationships/hyperlink" Target="http://www.hlt.su/products/086-03-03.html" TargetMode="External"/><Relationship Id="rId41" Type="http://schemas.openxmlformats.org/officeDocument/2006/relationships/hyperlink" Target="http://www.hlt.su/products/084-27-003.html" TargetMode="External"/><Relationship Id="rId409" Type="http://schemas.openxmlformats.org/officeDocument/2006/relationships/hyperlink" Target="http://www.hlt.su/products/086-03-02.html" TargetMode="External"/><Relationship Id="rId408" Type="http://schemas.openxmlformats.org/officeDocument/2006/relationships/hyperlink" Target="http://www.hlt.su/products/086-03-01.html" TargetMode="External"/><Relationship Id="rId407" Type="http://schemas.openxmlformats.org/officeDocument/2006/relationships/hyperlink" Target="http://www.hlt.su/products/086-03-05.html" TargetMode="External"/><Relationship Id="rId406" Type="http://schemas.openxmlformats.org/officeDocument/2006/relationships/hyperlink" Target="http://www.hlt.su/products/086-03-18.html" TargetMode="External"/><Relationship Id="rId405" Type="http://schemas.openxmlformats.org/officeDocument/2006/relationships/hyperlink" Target="http://www.hlt.su/products/086-03-14.html" TargetMode="External"/><Relationship Id="rId404" Type="http://schemas.openxmlformats.org/officeDocument/2006/relationships/hyperlink" Target="http://www.hlt.su/products/086-03-17.html" TargetMode="External"/><Relationship Id="rId403" Type="http://schemas.openxmlformats.org/officeDocument/2006/relationships/hyperlink" Target="http://www.hlt.su/products/086-03-13.html" TargetMode="External"/><Relationship Id="rId402" Type="http://schemas.openxmlformats.org/officeDocument/2006/relationships/hyperlink" Target="http://www.hlt.su/products/086-03-16.html" TargetMode="External"/><Relationship Id="rId401" Type="http://schemas.openxmlformats.org/officeDocument/2006/relationships/hyperlink" Target="http://www.hlt.su/products/086-03-12.html" TargetMode="External"/><Relationship Id="rId400" Type="http://schemas.openxmlformats.org/officeDocument/2006/relationships/hyperlink" Target="http://www.hlt.su/products/086-03-11.html" TargetMode="External"/><Relationship Id="rId40" Type="http://schemas.openxmlformats.org/officeDocument/2006/relationships/hyperlink" Target="http://www.hlt.su/products/084-27-002.html" TargetMode="External"/><Relationship Id="rId4" Type="http://schemas.openxmlformats.org/officeDocument/2006/relationships/hyperlink" Target="http://www.hlt.su/products/081-07-01.html" TargetMode="External"/><Relationship Id="rId399" Type="http://schemas.openxmlformats.org/officeDocument/2006/relationships/hyperlink" Target="http://www.hlt.su/products/086-05-28.html" TargetMode="External"/><Relationship Id="rId398" Type="http://schemas.openxmlformats.org/officeDocument/2006/relationships/hyperlink" Target="http://www.hlt.su/products/086-05-27.html" TargetMode="External"/><Relationship Id="rId397" Type="http://schemas.openxmlformats.org/officeDocument/2006/relationships/hyperlink" Target="http://www.hlt.su/products/086-05-26.html" TargetMode="External"/><Relationship Id="rId396" Type="http://schemas.openxmlformats.org/officeDocument/2006/relationships/hyperlink" Target="http://www.hlt.su/products/086-05-25.html" TargetMode="External"/><Relationship Id="rId395" Type="http://schemas.openxmlformats.org/officeDocument/2006/relationships/hyperlink" Target="http://www.hlt.su/products/086-05-24.html" TargetMode="External"/><Relationship Id="rId394" Type="http://schemas.openxmlformats.org/officeDocument/2006/relationships/hyperlink" Target="http://www.hlt.su/products/086-05-23.html" TargetMode="External"/><Relationship Id="rId393" Type="http://schemas.openxmlformats.org/officeDocument/2006/relationships/hyperlink" Target="http://www.hlt.su/products/086-05-22.html" TargetMode="External"/><Relationship Id="rId392" Type="http://schemas.openxmlformats.org/officeDocument/2006/relationships/hyperlink" Target="http://www.hlt.su/products/086-05-21.html" TargetMode="External"/><Relationship Id="rId391" Type="http://schemas.openxmlformats.org/officeDocument/2006/relationships/hyperlink" Target="http://www.hlt.su/products/086-05-20.html" TargetMode="External"/><Relationship Id="rId390" Type="http://schemas.openxmlformats.org/officeDocument/2006/relationships/hyperlink" Target="http://www.hlt.su/products/086-05-12.html" TargetMode="External"/><Relationship Id="rId39" Type="http://schemas.openxmlformats.org/officeDocument/2006/relationships/hyperlink" Target="http://www.hlt.su/products/084-27-001.html" TargetMode="External"/><Relationship Id="rId389" Type="http://schemas.openxmlformats.org/officeDocument/2006/relationships/hyperlink" Target="http://www.hlt.su/products/086-05-11.html" TargetMode="External"/><Relationship Id="rId388" Type="http://schemas.openxmlformats.org/officeDocument/2006/relationships/hyperlink" Target="http://www.hlt.su/products/086-05-10.html" TargetMode="External"/><Relationship Id="rId387" Type="http://schemas.openxmlformats.org/officeDocument/2006/relationships/hyperlink" Target="http://www.hlt.su/products/086-05-078.html" TargetMode="External"/><Relationship Id="rId386" Type="http://schemas.openxmlformats.org/officeDocument/2006/relationships/hyperlink" Target="http://www.hlt.su/products/086-05-077.html" TargetMode="External"/><Relationship Id="rId385" Type="http://schemas.openxmlformats.org/officeDocument/2006/relationships/hyperlink" Target="http://www.hlt.su/products/086-05-076.html" TargetMode="External"/><Relationship Id="rId384" Type="http://schemas.openxmlformats.org/officeDocument/2006/relationships/hyperlink" Target="http://www.hlt.su/products/086-05-075.html" TargetMode="External"/><Relationship Id="rId383" Type="http://schemas.openxmlformats.org/officeDocument/2006/relationships/hyperlink" Target="http://www.hlt.su/products/086-05-074.html" TargetMode="External"/><Relationship Id="rId382" Type="http://schemas.openxmlformats.org/officeDocument/2006/relationships/hyperlink" Target="http://www.hlt.su/products/086-05-073.html" TargetMode="External"/><Relationship Id="rId381" Type="http://schemas.openxmlformats.org/officeDocument/2006/relationships/hyperlink" Target="http://www.hlt.su/products/086-05-072.html" TargetMode="External"/><Relationship Id="rId380" Type="http://schemas.openxmlformats.org/officeDocument/2006/relationships/hyperlink" Target="http://www.hlt.su/products/086-05-071.html" TargetMode="External"/><Relationship Id="rId38" Type="http://schemas.openxmlformats.org/officeDocument/2006/relationships/hyperlink" Target="http://www.hlt.su/products/081-13-35.html" TargetMode="External"/><Relationship Id="rId379" Type="http://schemas.openxmlformats.org/officeDocument/2006/relationships/hyperlink" Target="http://www.hlt.su/products/086-02-05.html" TargetMode="External"/><Relationship Id="rId378" Type="http://schemas.openxmlformats.org/officeDocument/2006/relationships/hyperlink" Target="http://www.hlt.su/products/086-02-04.html" TargetMode="External"/><Relationship Id="rId377" Type="http://schemas.openxmlformats.org/officeDocument/2006/relationships/hyperlink" Target="http://www.hlt.su/products/086-02-03.html" TargetMode="External"/><Relationship Id="rId376" Type="http://schemas.openxmlformats.org/officeDocument/2006/relationships/hyperlink" Target="http://www.hlt.su/products/086-02-02.html" TargetMode="External"/><Relationship Id="rId375" Type="http://schemas.openxmlformats.org/officeDocument/2006/relationships/hyperlink" Target="http://www.hlt.su/products/086-02-01.html" TargetMode="External"/><Relationship Id="rId374" Type="http://schemas.openxmlformats.org/officeDocument/2006/relationships/hyperlink" Target="http://www.hlt.su/products/086-01-17.html" TargetMode="External"/><Relationship Id="rId373" Type="http://schemas.openxmlformats.org/officeDocument/2006/relationships/hyperlink" Target="http://www.hlt.su/products/086-01-16.html" TargetMode="External"/><Relationship Id="rId372" Type="http://schemas.openxmlformats.org/officeDocument/2006/relationships/hyperlink" Target="http://www.hlt.su/products/086-01-15.html" TargetMode="External"/><Relationship Id="rId371" Type="http://schemas.openxmlformats.org/officeDocument/2006/relationships/hyperlink" Target="http://www.hlt.su/products/086-01-14.html" TargetMode="External"/><Relationship Id="rId370" Type="http://schemas.openxmlformats.org/officeDocument/2006/relationships/hyperlink" Target="http://www.hlt.su/products/086-01-13.html" TargetMode="External"/><Relationship Id="rId37" Type="http://schemas.openxmlformats.org/officeDocument/2006/relationships/hyperlink" Target="http://www.hlt.su/products/081-13-34.html" TargetMode="External"/><Relationship Id="rId369" Type="http://schemas.openxmlformats.org/officeDocument/2006/relationships/hyperlink" Target="http://www.hlt.su/products/086-01-11.html" TargetMode="External"/><Relationship Id="rId368" Type="http://schemas.openxmlformats.org/officeDocument/2006/relationships/hyperlink" Target="http://www.hlt.su/products/086-01-10.html" TargetMode="External"/><Relationship Id="rId367" Type="http://schemas.openxmlformats.org/officeDocument/2006/relationships/hyperlink" Target="http://www.hlt.su/products/086-01-08.html" TargetMode="External"/><Relationship Id="rId366" Type="http://schemas.openxmlformats.org/officeDocument/2006/relationships/hyperlink" Target="http://www.hlt.su/products/086-01-07.html" TargetMode="External"/><Relationship Id="rId365" Type="http://schemas.openxmlformats.org/officeDocument/2006/relationships/hyperlink" Target="http://www.hlt.su/products/086-01-06.html" TargetMode="External"/><Relationship Id="rId364" Type="http://schemas.openxmlformats.org/officeDocument/2006/relationships/hyperlink" Target="http://www.hlt.su/products/086-01-05.html" TargetMode="External"/><Relationship Id="rId363" Type="http://schemas.openxmlformats.org/officeDocument/2006/relationships/hyperlink" Target="http://www.hlt.su/products/086-01-04.html" TargetMode="External"/><Relationship Id="rId362" Type="http://schemas.openxmlformats.org/officeDocument/2006/relationships/hyperlink" Target="http://www.hlt.su/products/086-01-02.html" TargetMode="External"/><Relationship Id="rId361" Type="http://schemas.openxmlformats.org/officeDocument/2006/relationships/hyperlink" Target="http://www.hlt.su/products/086-01-01.html" TargetMode="External"/><Relationship Id="rId360" Type="http://schemas.openxmlformats.org/officeDocument/2006/relationships/hyperlink" Target="http://www.hlt.su/products/081-13-042.html" TargetMode="External"/><Relationship Id="rId36" Type="http://schemas.openxmlformats.org/officeDocument/2006/relationships/hyperlink" Target="http://www.hlt.su/products/081-13-33.html" TargetMode="External"/><Relationship Id="rId359" Type="http://schemas.openxmlformats.org/officeDocument/2006/relationships/hyperlink" Target="http://www.hlt.su/products/081-13-041.html" TargetMode="External"/><Relationship Id="rId358" Type="http://schemas.openxmlformats.org/officeDocument/2006/relationships/hyperlink" Target="http://www.hlt.su/products/081-13-040.html" TargetMode="External"/><Relationship Id="rId357" Type="http://schemas.openxmlformats.org/officeDocument/2006/relationships/hyperlink" Target="http://www.hlt.su/products/081-13-018.html" TargetMode="External"/><Relationship Id="rId356" Type="http://schemas.openxmlformats.org/officeDocument/2006/relationships/hyperlink" Target="http://www.hlt.su/products/081-13-017.html" TargetMode="External"/><Relationship Id="rId355" Type="http://schemas.openxmlformats.org/officeDocument/2006/relationships/hyperlink" Target="http://www.hlt.su/products/081-13-016.html" TargetMode="External"/><Relationship Id="rId354" Type="http://schemas.openxmlformats.org/officeDocument/2006/relationships/hyperlink" Target="http://www.hlt.su/products/081-13-015.html" TargetMode="External"/><Relationship Id="rId353" Type="http://schemas.openxmlformats.org/officeDocument/2006/relationships/hyperlink" Target="http://www.hlt.su/products/081-13-014.html" TargetMode="External"/><Relationship Id="rId352" Type="http://schemas.openxmlformats.org/officeDocument/2006/relationships/hyperlink" Target="http://www.hlt.su/products/081-13-013.html" TargetMode="External"/><Relationship Id="rId351" Type="http://schemas.openxmlformats.org/officeDocument/2006/relationships/hyperlink" Target="http://www.hlt.su/products/081-13-012.html" TargetMode="External"/><Relationship Id="rId350" Type="http://schemas.openxmlformats.org/officeDocument/2006/relationships/hyperlink" Target="http://www.hlt.su/products/081-13-27.html" TargetMode="External"/><Relationship Id="rId35" Type="http://schemas.openxmlformats.org/officeDocument/2006/relationships/hyperlink" Target="http://www.hlt.su/products/081-13-32.html" TargetMode="External"/><Relationship Id="rId349" Type="http://schemas.openxmlformats.org/officeDocument/2006/relationships/hyperlink" Target="http://www.hlt.su/products/081-13-26.html" TargetMode="External"/><Relationship Id="rId348" Type="http://schemas.openxmlformats.org/officeDocument/2006/relationships/hyperlink" Target="http://www.hlt.su/products/081-13-25.html" TargetMode="External"/><Relationship Id="rId347" Type="http://schemas.openxmlformats.org/officeDocument/2006/relationships/hyperlink" Target="http://www.hlt.su/products/081-13-24.html" TargetMode="External"/><Relationship Id="rId346" Type="http://schemas.openxmlformats.org/officeDocument/2006/relationships/hyperlink" Target="http://www.hlt.su/products/081-13-23.html" TargetMode="External"/><Relationship Id="rId345" Type="http://schemas.openxmlformats.org/officeDocument/2006/relationships/hyperlink" Target="http://www.hlt.su/products/081-13-22.html" TargetMode="External"/><Relationship Id="rId344" Type="http://schemas.openxmlformats.org/officeDocument/2006/relationships/hyperlink" Target="http://www.hlt.su/products/081-13-21.html" TargetMode="External"/><Relationship Id="rId343" Type="http://schemas.openxmlformats.org/officeDocument/2006/relationships/hyperlink" Target="http://www.hlt.su/products/081-13-20.html" TargetMode="External"/><Relationship Id="rId342" Type="http://schemas.openxmlformats.org/officeDocument/2006/relationships/hyperlink" Target="http://www.hlt.su/products/081-13-10.html" TargetMode="External"/><Relationship Id="rId341" Type="http://schemas.openxmlformats.org/officeDocument/2006/relationships/hyperlink" Target="http://www.hlt.su/products/081-13-11.html" TargetMode="External"/><Relationship Id="rId340" Type="http://schemas.openxmlformats.org/officeDocument/2006/relationships/hyperlink" Target="http://www.hlt.su/products/081-13-09.html" TargetMode="External"/><Relationship Id="rId34" Type="http://schemas.openxmlformats.org/officeDocument/2006/relationships/hyperlink" Target="http://www.hlt.su/products/081-13-31.html" TargetMode="External"/><Relationship Id="rId339" Type="http://schemas.openxmlformats.org/officeDocument/2006/relationships/hyperlink" Target="http://www.hlt.su/products/081-13-08.html" TargetMode="External"/><Relationship Id="rId338" Type="http://schemas.openxmlformats.org/officeDocument/2006/relationships/hyperlink" Target="http://www.hlt.su/products/081-13-07.html" TargetMode="External"/><Relationship Id="rId337" Type="http://schemas.openxmlformats.org/officeDocument/2006/relationships/hyperlink" Target="http://www.hlt.su/products/081-13-06.html" TargetMode="External"/><Relationship Id="rId336" Type="http://schemas.openxmlformats.org/officeDocument/2006/relationships/hyperlink" Target="http://www.hlt.su/products/081-13-05.html" TargetMode="External"/><Relationship Id="rId335" Type="http://schemas.openxmlformats.org/officeDocument/2006/relationships/hyperlink" Target="http://www.hlt.su/products/081-13-04.html" TargetMode="External"/><Relationship Id="rId334" Type="http://schemas.openxmlformats.org/officeDocument/2006/relationships/hyperlink" Target="http://www.hlt.su/products/081-13-03.html" TargetMode="External"/><Relationship Id="rId333" Type="http://schemas.openxmlformats.org/officeDocument/2006/relationships/hyperlink" Target="http://www.hlt.su/products/081-13-02.html" TargetMode="External"/><Relationship Id="rId332" Type="http://schemas.openxmlformats.org/officeDocument/2006/relationships/hyperlink" Target="http://www.hlt.su/products/081-13-01.html" TargetMode="External"/><Relationship Id="rId331" Type="http://schemas.openxmlformats.org/officeDocument/2006/relationships/hyperlink" Target="http://www.hlt.su/products/084-11-19.html" TargetMode="External"/><Relationship Id="rId330" Type="http://schemas.openxmlformats.org/officeDocument/2006/relationships/hyperlink" Target="http://www.hlt.su/products/084-11-18.html" TargetMode="External"/><Relationship Id="rId33" Type="http://schemas.openxmlformats.org/officeDocument/2006/relationships/hyperlink" Target="http://www.hlt.su/products/081-13-30.html" TargetMode="External"/><Relationship Id="rId329" Type="http://schemas.openxmlformats.org/officeDocument/2006/relationships/hyperlink" Target="http://www.hlt.su/products/084-11-16.html" TargetMode="External"/><Relationship Id="rId328" Type="http://schemas.openxmlformats.org/officeDocument/2006/relationships/hyperlink" Target="http://www.hlt.su/products/084-11-17.html" TargetMode="External"/><Relationship Id="rId327" Type="http://schemas.openxmlformats.org/officeDocument/2006/relationships/hyperlink" Target="http://www.hlt.su/products/084-11-15.html" TargetMode="External"/><Relationship Id="rId326" Type="http://schemas.openxmlformats.org/officeDocument/2006/relationships/hyperlink" Target="http://www.hlt.su/products/084-11-14.html" TargetMode="External"/><Relationship Id="rId325" Type="http://schemas.openxmlformats.org/officeDocument/2006/relationships/hyperlink" Target="http://www.hlt.su/products/084-11-13.html" TargetMode="External"/><Relationship Id="rId324" Type="http://schemas.openxmlformats.org/officeDocument/2006/relationships/hyperlink" Target="http://www.hlt.su/products/084-11-11.html" TargetMode="External"/><Relationship Id="rId323" Type="http://schemas.openxmlformats.org/officeDocument/2006/relationships/hyperlink" Target="http://www.hlt.su/products/084-11-12.html" TargetMode="External"/><Relationship Id="rId322" Type="http://schemas.openxmlformats.org/officeDocument/2006/relationships/hyperlink" Target="http://www.hlt.su/products/084-11-10.html" TargetMode="External"/><Relationship Id="rId321" Type="http://schemas.openxmlformats.org/officeDocument/2006/relationships/hyperlink" Target="http://www.hlt.su/products/081-37-027-hlt.html" TargetMode="External"/><Relationship Id="rId320" Type="http://schemas.openxmlformats.org/officeDocument/2006/relationships/hyperlink" Target="http://www.hlt.su/products/081-37-026-hlt.html" TargetMode="External"/><Relationship Id="rId32" Type="http://schemas.openxmlformats.org/officeDocument/2006/relationships/hyperlink" Target="http://www.hlt.su/products/081-13-29.html" TargetMode="External"/><Relationship Id="rId319" Type="http://schemas.openxmlformats.org/officeDocument/2006/relationships/hyperlink" Target="http://www.hlt.su/products/081-37-025-hlt.html" TargetMode="External"/><Relationship Id="rId318" Type="http://schemas.openxmlformats.org/officeDocument/2006/relationships/hyperlink" Target="http://www.hlt.su/products/081-37-024-hlt.html" TargetMode="External"/><Relationship Id="rId317" Type="http://schemas.openxmlformats.org/officeDocument/2006/relationships/hyperlink" Target="http://www.hlt.su/products/081-37-023-hlt.html" TargetMode="External"/><Relationship Id="rId316" Type="http://schemas.openxmlformats.org/officeDocument/2006/relationships/hyperlink" Target="http://www.hlt.su/products/081-37-022-hlt.html" TargetMode="External"/><Relationship Id="rId315" Type="http://schemas.openxmlformats.org/officeDocument/2006/relationships/hyperlink" Target="http://www.hlt.su/products/081-37-021-hlt.html" TargetMode="External"/><Relationship Id="rId314" Type="http://schemas.openxmlformats.org/officeDocument/2006/relationships/hyperlink" Target="http://www.hlt.su/products/081-37-019-hlt.html" TargetMode="External"/><Relationship Id="rId313" Type="http://schemas.openxmlformats.org/officeDocument/2006/relationships/hyperlink" Target="http://www.hlt.su/products/081-37-018-hlt.html" TargetMode="External"/><Relationship Id="rId312" Type="http://schemas.openxmlformats.org/officeDocument/2006/relationships/hyperlink" Target="http://www.hlt.su/products/081-37-017-hlt.html" TargetMode="External"/><Relationship Id="rId311" Type="http://schemas.openxmlformats.org/officeDocument/2006/relationships/hyperlink" Target="http://www.hlt.su/products/081-37-016-hlt.html" TargetMode="External"/><Relationship Id="rId310" Type="http://schemas.openxmlformats.org/officeDocument/2006/relationships/hyperlink" Target="http://www.hlt.su/products/081-37-015-hlt.html" TargetMode="External"/><Relationship Id="rId31" Type="http://schemas.openxmlformats.org/officeDocument/2006/relationships/hyperlink" Target="http://www.hlt.su/products/081-13-28.html" TargetMode="External"/><Relationship Id="rId309" Type="http://schemas.openxmlformats.org/officeDocument/2006/relationships/hyperlink" Target="http://www.hlt.su/products/081-37-014-hlt.html" TargetMode="External"/><Relationship Id="rId308" Type="http://schemas.openxmlformats.org/officeDocument/2006/relationships/hyperlink" Target="http://www.hlt.su/products/081-37-013-hlt.html" TargetMode="External"/><Relationship Id="rId307" Type="http://schemas.openxmlformats.org/officeDocument/2006/relationships/hyperlink" Target="http://www.hlt.su/products/081-37-012-hlt.html" TargetMode="External"/><Relationship Id="rId306" Type="http://schemas.openxmlformats.org/officeDocument/2006/relationships/hyperlink" Target="http://www.hlt.su/products/081-37-011-hlt.html" TargetMode="External"/><Relationship Id="rId305" Type="http://schemas.openxmlformats.org/officeDocument/2006/relationships/hyperlink" Target="http://www.hlt.su/products/081-37-020-hlt.html" TargetMode="External"/><Relationship Id="rId304" Type="http://schemas.openxmlformats.org/officeDocument/2006/relationships/hyperlink" Target="http://www.hlt.su/products/081-37-010-hlt.html" TargetMode="External"/><Relationship Id="rId303" Type="http://schemas.openxmlformats.org/officeDocument/2006/relationships/hyperlink" Target="http://www.hlt.su/products/081-37-009-hlt.html" TargetMode="External"/><Relationship Id="rId302" Type="http://schemas.openxmlformats.org/officeDocument/2006/relationships/hyperlink" Target="http://www.hlt.su/products/081-37-007-hlt.html" TargetMode="External"/><Relationship Id="rId301" Type="http://schemas.openxmlformats.org/officeDocument/2006/relationships/hyperlink" Target="http://www.hlt.su/products/081-37-006-hlt.html" TargetMode="External"/><Relationship Id="rId300" Type="http://schemas.openxmlformats.org/officeDocument/2006/relationships/hyperlink" Target="http://www.hlt.su/products/081-37-005-hlt.html" TargetMode="External"/><Relationship Id="rId30" Type="http://schemas.openxmlformats.org/officeDocument/2006/relationships/hyperlink" Target="http://www.hlt.su/products/081-22-02.html" TargetMode="External"/><Relationship Id="rId3" Type="http://schemas.openxmlformats.org/officeDocument/2006/relationships/vmlDrawing" Target="../drawings/vmlDrawing1.vml"/><Relationship Id="rId299" Type="http://schemas.openxmlformats.org/officeDocument/2006/relationships/hyperlink" Target="http://www.hlt.su/products/081-37-004-hlt.html" TargetMode="External"/><Relationship Id="rId298" Type="http://schemas.openxmlformats.org/officeDocument/2006/relationships/hyperlink" Target="http://www.hlt.su/products/081-37-003-hlt.html" TargetMode="External"/><Relationship Id="rId297" Type="http://schemas.openxmlformats.org/officeDocument/2006/relationships/hyperlink" Target="http://www.hlt.su/products/081-37-002-hlt.html" TargetMode="External"/><Relationship Id="rId296" Type="http://schemas.openxmlformats.org/officeDocument/2006/relationships/hyperlink" Target="http://www.hlt.su/products/081-37-001-hlt.html" TargetMode="External"/><Relationship Id="rId295" Type="http://schemas.openxmlformats.org/officeDocument/2006/relationships/hyperlink" Target="http://www.hlt.su/products/081-21-06.html" TargetMode="External"/><Relationship Id="rId294" Type="http://schemas.openxmlformats.org/officeDocument/2006/relationships/hyperlink" Target="http://www.hlt.su/products/081-21-05.html" TargetMode="External"/><Relationship Id="rId293" Type="http://schemas.openxmlformats.org/officeDocument/2006/relationships/hyperlink" Target="http://www.hlt.su/products/081-21-04.html" TargetMode="External"/><Relationship Id="rId292" Type="http://schemas.openxmlformats.org/officeDocument/2006/relationships/hyperlink" Target="http://www.hlt.su/products/081-21-03.html" TargetMode="External"/><Relationship Id="rId291" Type="http://schemas.openxmlformats.org/officeDocument/2006/relationships/hyperlink" Target="http://www.hlt.su/products/081-21-02.html" TargetMode="External"/><Relationship Id="rId290" Type="http://schemas.openxmlformats.org/officeDocument/2006/relationships/hyperlink" Target="http://www.hlt.su/products/081-21-01.html" TargetMode="External"/><Relationship Id="rId29" Type="http://schemas.openxmlformats.org/officeDocument/2006/relationships/hyperlink" Target="http://www.hlt.su/products/081-17-01.html" TargetMode="External"/><Relationship Id="rId289" Type="http://schemas.openxmlformats.org/officeDocument/2006/relationships/hyperlink" Target="http://www.hlt.su/products/081-03-175-hlt.html" TargetMode="External"/><Relationship Id="rId288" Type="http://schemas.openxmlformats.org/officeDocument/2006/relationships/hyperlink" Target="http://www.hlt.su/products/081-03-173-hlt.html" TargetMode="External"/><Relationship Id="rId287" Type="http://schemas.openxmlformats.org/officeDocument/2006/relationships/hyperlink" Target="http://www.hlt.su/products/081-03-172-hlt.html" TargetMode="External"/><Relationship Id="rId286" Type="http://schemas.openxmlformats.org/officeDocument/2006/relationships/hyperlink" Target="http://www.hlt.su/products/081-03-171-hlt.html" TargetMode="External"/><Relationship Id="rId285" Type="http://schemas.openxmlformats.org/officeDocument/2006/relationships/hyperlink" Target="http://www.hlt.su/products/081-01-118.html" TargetMode="External"/><Relationship Id="rId284" Type="http://schemas.openxmlformats.org/officeDocument/2006/relationships/hyperlink" Target="http://www.hlt.su/products/081-01-115.html" TargetMode="External"/><Relationship Id="rId283" Type="http://schemas.openxmlformats.org/officeDocument/2006/relationships/hyperlink" Target="http://www.hlt.su/products/081-01-114.html" TargetMode="External"/><Relationship Id="rId282" Type="http://schemas.openxmlformats.org/officeDocument/2006/relationships/hyperlink" Target="http://www.hlt.su/products/081-01-113.html" TargetMode="External"/><Relationship Id="rId2812" Type="http://schemas.openxmlformats.org/officeDocument/2006/relationships/hyperlink" Target="http://www.hlt.su/products/085-07-305.html" TargetMode="External"/><Relationship Id="rId2811" Type="http://schemas.openxmlformats.org/officeDocument/2006/relationships/hyperlink" Target="http://www.hlt.su/products/085-07-304.html" TargetMode="External"/><Relationship Id="rId2810" Type="http://schemas.openxmlformats.org/officeDocument/2006/relationships/hyperlink" Target="http://www.hlt.su/products/084-09-006.html" TargetMode="External"/><Relationship Id="rId281" Type="http://schemas.openxmlformats.org/officeDocument/2006/relationships/hyperlink" Target="http://www.hlt.su/products/081-01-112.html" TargetMode="External"/><Relationship Id="rId2809" Type="http://schemas.openxmlformats.org/officeDocument/2006/relationships/hyperlink" Target="http://www.hlt.su/products/084-09-005.html" TargetMode="External"/><Relationship Id="rId2808" Type="http://schemas.openxmlformats.org/officeDocument/2006/relationships/hyperlink" Target="http://www.hlt.su/products/084-09-002.html" TargetMode="External"/><Relationship Id="rId2807" Type="http://schemas.openxmlformats.org/officeDocument/2006/relationships/hyperlink" Target="http://www.hlt.su/products/084-09-001.html" TargetMode="External"/><Relationship Id="rId2806" Type="http://schemas.openxmlformats.org/officeDocument/2006/relationships/hyperlink" Target="http://www.hlt.su/products/091-07-065.html" TargetMode="External"/><Relationship Id="rId2805" Type="http://schemas.openxmlformats.org/officeDocument/2006/relationships/hyperlink" Target="http://www.hlt.su/products/091-07-064.html" TargetMode="External"/><Relationship Id="rId2804" Type="http://schemas.openxmlformats.org/officeDocument/2006/relationships/hyperlink" Target="http://www.hlt.su/products/091-07-063.html" TargetMode="External"/><Relationship Id="rId2803" Type="http://schemas.openxmlformats.org/officeDocument/2006/relationships/hyperlink" Target="http://www.hlt.su/products/091-07-062.html" TargetMode="External"/><Relationship Id="rId2802" Type="http://schemas.openxmlformats.org/officeDocument/2006/relationships/hyperlink" Target="http://www.hlt.su/products/091-07-061.html" TargetMode="External"/><Relationship Id="rId2801" Type="http://schemas.openxmlformats.org/officeDocument/2006/relationships/hyperlink" Target="http://www.hlt.su/products/091-07-060.html" TargetMode="External"/><Relationship Id="rId2800" Type="http://schemas.openxmlformats.org/officeDocument/2006/relationships/hyperlink" Target="http://www.hlt.su/products/091-07-059.html" TargetMode="External"/><Relationship Id="rId280" Type="http://schemas.openxmlformats.org/officeDocument/2006/relationships/hyperlink" Target="http://www.hlt.su/products/081-01-111.html" TargetMode="External"/><Relationship Id="rId28" Type="http://schemas.openxmlformats.org/officeDocument/2006/relationships/hyperlink" Target="http://www.hlt.su/products/081-08-04.html" TargetMode="External"/><Relationship Id="rId2799" Type="http://schemas.openxmlformats.org/officeDocument/2006/relationships/hyperlink" Target="http://www.hlt.su/products/091-07-058.html" TargetMode="External"/><Relationship Id="rId2798" Type="http://schemas.openxmlformats.org/officeDocument/2006/relationships/hyperlink" Target="http://www.hlt.su/products/091-07-057.html" TargetMode="External"/><Relationship Id="rId2797" Type="http://schemas.openxmlformats.org/officeDocument/2006/relationships/hyperlink" Target="http://www.hlt.su/products/091-07-056.html" TargetMode="External"/><Relationship Id="rId2796" Type="http://schemas.openxmlformats.org/officeDocument/2006/relationships/hyperlink" Target="http://www.hlt.su/products/091-07-055.html" TargetMode="External"/><Relationship Id="rId2795" Type="http://schemas.openxmlformats.org/officeDocument/2006/relationships/hyperlink" Target="http://www.hlt.su/products/091-07-054.html" TargetMode="External"/><Relationship Id="rId2794" Type="http://schemas.openxmlformats.org/officeDocument/2006/relationships/hyperlink" Target="http://www.hlt.su/products/091-07-053.html" TargetMode="External"/><Relationship Id="rId2793" Type="http://schemas.openxmlformats.org/officeDocument/2006/relationships/hyperlink" Target="http://www.hlt.su/products/091-07-052.html" TargetMode="External"/><Relationship Id="rId2792" Type="http://schemas.openxmlformats.org/officeDocument/2006/relationships/hyperlink" Target="http://www.hlt.su/products/091-07-051.html" TargetMode="External"/><Relationship Id="rId2791" Type="http://schemas.openxmlformats.org/officeDocument/2006/relationships/hyperlink" Target="http://www.hlt.su/products/091-07-050.html" TargetMode="External"/><Relationship Id="rId2790" Type="http://schemas.openxmlformats.org/officeDocument/2006/relationships/hyperlink" Target="http://www.hlt.su/products/083-04-19.html" TargetMode="External"/><Relationship Id="rId279" Type="http://schemas.openxmlformats.org/officeDocument/2006/relationships/hyperlink" Target="http://www.hlt.su/products/081-03-170-hlt.html" TargetMode="External"/><Relationship Id="rId2789" Type="http://schemas.openxmlformats.org/officeDocument/2006/relationships/hyperlink" Target="http://www.hlt.su/products/083-04-09.html" TargetMode="External"/><Relationship Id="rId2788" Type="http://schemas.openxmlformats.org/officeDocument/2006/relationships/hyperlink" Target="http://www.hlt.su/products/086-10-007.html" TargetMode="External"/><Relationship Id="rId2787" Type="http://schemas.openxmlformats.org/officeDocument/2006/relationships/hyperlink" Target="http://www.hlt.su/products/086-10-006.html" TargetMode="External"/><Relationship Id="rId2786" Type="http://schemas.openxmlformats.org/officeDocument/2006/relationships/hyperlink" Target="http://www.hlt.su/products/086-10-005.html" TargetMode="External"/><Relationship Id="rId2785" Type="http://schemas.openxmlformats.org/officeDocument/2006/relationships/hyperlink" Target="http://www.hlt.su/products/086-10-004.html" TargetMode="External"/><Relationship Id="rId2784" Type="http://schemas.openxmlformats.org/officeDocument/2006/relationships/hyperlink" Target="http://www.hlt.su/products/086-10-003.html" TargetMode="External"/><Relationship Id="rId2783" Type="http://schemas.openxmlformats.org/officeDocument/2006/relationships/hyperlink" Target="http://www.hlt.su/products/086-10-002.html" TargetMode="External"/><Relationship Id="rId2782" Type="http://schemas.openxmlformats.org/officeDocument/2006/relationships/hyperlink" Target="http://www.hlt.su/products/086-10-001.html" TargetMode="External"/><Relationship Id="rId2781" Type="http://schemas.openxmlformats.org/officeDocument/2006/relationships/hyperlink" Target="http://www.hlt.su/products/084-07-506.html" TargetMode="External"/><Relationship Id="rId2780" Type="http://schemas.openxmlformats.org/officeDocument/2006/relationships/hyperlink" Target="http://www.hlt.su/products/084-07-505.html" TargetMode="External"/><Relationship Id="rId278" Type="http://schemas.openxmlformats.org/officeDocument/2006/relationships/hyperlink" Target="http://www.hlt.su/products/081-03-155.html" TargetMode="External"/><Relationship Id="rId2779" Type="http://schemas.openxmlformats.org/officeDocument/2006/relationships/hyperlink" Target="http://www.hlt.su/products/084-07-504.html" TargetMode="External"/><Relationship Id="rId2778" Type="http://schemas.openxmlformats.org/officeDocument/2006/relationships/hyperlink" Target="http://www.hlt.su/products/084-07-503.html" TargetMode="External"/><Relationship Id="rId2777" Type="http://schemas.openxmlformats.org/officeDocument/2006/relationships/hyperlink" Target="http://www.hlt.su/products/084-07-502.html" TargetMode="External"/><Relationship Id="rId2776" Type="http://schemas.openxmlformats.org/officeDocument/2006/relationships/hyperlink" Target="http://www.hlt.su/products/084-07-501.html" TargetMode="External"/><Relationship Id="rId2775" Type="http://schemas.openxmlformats.org/officeDocument/2006/relationships/hyperlink" Target="http://www.hlt.su/products/083-13-003.html" TargetMode="External"/><Relationship Id="rId2774" Type="http://schemas.openxmlformats.org/officeDocument/2006/relationships/hyperlink" Target="http://www.hlt.su/products/083-13-002.html" TargetMode="External"/><Relationship Id="rId2773" Type="http://schemas.openxmlformats.org/officeDocument/2006/relationships/hyperlink" Target="http://www.hlt.su/products/083-13-001.html" TargetMode="External"/><Relationship Id="rId2772" Type="http://schemas.openxmlformats.org/officeDocument/2006/relationships/hyperlink" Target="http://www.hlt.su/products/081-20-045.html" TargetMode="External"/><Relationship Id="rId2771" Type="http://schemas.openxmlformats.org/officeDocument/2006/relationships/hyperlink" Target="http://www.hlt.su/products/081-20-044.html" TargetMode="External"/><Relationship Id="rId2770" Type="http://schemas.openxmlformats.org/officeDocument/2006/relationships/hyperlink" Target="http://www.hlt.su/products/081-20-043.html" TargetMode="External"/><Relationship Id="rId277" Type="http://schemas.openxmlformats.org/officeDocument/2006/relationships/hyperlink" Target="http://www.hlt.su/products/081-03-154.html" TargetMode="External"/><Relationship Id="rId2769" Type="http://schemas.openxmlformats.org/officeDocument/2006/relationships/hyperlink" Target="http://www.hlt.su/products/081-20-042.html" TargetMode="External"/><Relationship Id="rId2768" Type="http://schemas.openxmlformats.org/officeDocument/2006/relationships/hyperlink" Target="http://www.hlt.su/products/081-20-041.html" TargetMode="External"/><Relationship Id="rId2767" Type="http://schemas.openxmlformats.org/officeDocument/2006/relationships/hyperlink" Target="http://www.hlt.su/products/081-20-040.html" TargetMode="External"/><Relationship Id="rId2766" Type="http://schemas.openxmlformats.org/officeDocument/2006/relationships/hyperlink" Target="http://www.hlt.su/products/081-20-051.html" TargetMode="External"/><Relationship Id="rId2765" Type="http://schemas.openxmlformats.org/officeDocument/2006/relationships/hyperlink" Target="http://www.hlt.su/products/081-20-050.html" TargetMode="External"/><Relationship Id="rId2764" Type="http://schemas.openxmlformats.org/officeDocument/2006/relationships/hyperlink" Target="http://www.hlt.su/products/081-20-049.html" TargetMode="External"/><Relationship Id="rId2763" Type="http://schemas.openxmlformats.org/officeDocument/2006/relationships/hyperlink" Target="http://www.hlt.su/products/081-20-048.html" TargetMode="External"/><Relationship Id="rId2762" Type="http://schemas.openxmlformats.org/officeDocument/2006/relationships/hyperlink" Target="http://www.hlt.su/products/081-20-047.html" TargetMode="External"/><Relationship Id="rId2761" Type="http://schemas.openxmlformats.org/officeDocument/2006/relationships/hyperlink" Target="http://www.hlt.su/products/081-20-046.html" TargetMode="External"/><Relationship Id="rId2760" Type="http://schemas.openxmlformats.org/officeDocument/2006/relationships/hyperlink" Target="http://www.hlt.su/products/081-20-035.html" TargetMode="External"/><Relationship Id="rId276" Type="http://schemas.openxmlformats.org/officeDocument/2006/relationships/hyperlink" Target="http://www.hlt.su/products/081-03-153.html" TargetMode="External"/><Relationship Id="rId2759" Type="http://schemas.openxmlformats.org/officeDocument/2006/relationships/hyperlink" Target="http://www.hlt.su/products/081-20-034.html" TargetMode="External"/><Relationship Id="rId2758" Type="http://schemas.openxmlformats.org/officeDocument/2006/relationships/hyperlink" Target="http://www.hlt.su/products/081-20-033.html" TargetMode="External"/><Relationship Id="rId2757" Type="http://schemas.openxmlformats.org/officeDocument/2006/relationships/hyperlink" Target="http://www.hlt.su/products/081-20-032.html" TargetMode="External"/><Relationship Id="rId2756" Type="http://schemas.openxmlformats.org/officeDocument/2006/relationships/hyperlink" Target="http://www.hlt.su/products/081-20-031.html" TargetMode="External"/><Relationship Id="rId2755" Type="http://schemas.openxmlformats.org/officeDocument/2006/relationships/hyperlink" Target="http://www.hlt.su/products/081-20-030.html" TargetMode="External"/><Relationship Id="rId2754" Type="http://schemas.openxmlformats.org/officeDocument/2006/relationships/hyperlink" Target="http://www.hlt.su/products/081-10-319.html" TargetMode="External"/><Relationship Id="rId2753" Type="http://schemas.openxmlformats.org/officeDocument/2006/relationships/hyperlink" Target="http://www.hlt.su/products/081-10-318.html" TargetMode="External"/><Relationship Id="rId2752" Type="http://schemas.openxmlformats.org/officeDocument/2006/relationships/hyperlink" Target="http://www.hlt.su/products/081-10-316.html" TargetMode="External"/><Relationship Id="rId2751" Type="http://schemas.openxmlformats.org/officeDocument/2006/relationships/hyperlink" Target="http://www.hlt.su/products/081-10-314.html" TargetMode="External"/><Relationship Id="rId2750" Type="http://schemas.openxmlformats.org/officeDocument/2006/relationships/hyperlink" Target="http://www.hlt.su/products/081-10-313.html" TargetMode="External"/><Relationship Id="rId275" Type="http://schemas.openxmlformats.org/officeDocument/2006/relationships/hyperlink" Target="http://www.hlt.su/products/081-03-152.html" TargetMode="External"/><Relationship Id="rId2749" Type="http://schemas.openxmlformats.org/officeDocument/2006/relationships/hyperlink" Target="http://www.hlt.su/products/081-10-220.html" TargetMode="External"/><Relationship Id="rId2748" Type="http://schemas.openxmlformats.org/officeDocument/2006/relationships/hyperlink" Target="http://www.hlt.su/products/081-10-219.html" TargetMode="External"/><Relationship Id="rId2747" Type="http://schemas.openxmlformats.org/officeDocument/2006/relationships/hyperlink" Target="http://www.hlt.su/products/081-10-217.html" TargetMode="External"/><Relationship Id="rId2746" Type="http://schemas.openxmlformats.org/officeDocument/2006/relationships/hyperlink" Target="http://www.hlt.su/products/081-10-215.html" TargetMode="External"/><Relationship Id="rId2745" Type="http://schemas.openxmlformats.org/officeDocument/2006/relationships/hyperlink" Target="http://www.hlt.su/products/081-10-214.html" TargetMode="External"/><Relationship Id="rId2744" Type="http://schemas.openxmlformats.org/officeDocument/2006/relationships/hyperlink" Target="http://www.hlt.su/products/081-10-125.html" TargetMode="External"/><Relationship Id="rId2743" Type="http://schemas.openxmlformats.org/officeDocument/2006/relationships/hyperlink" Target="http://www.hlt.su/products/081-10-123.html" TargetMode="External"/><Relationship Id="rId2742" Type="http://schemas.openxmlformats.org/officeDocument/2006/relationships/hyperlink" Target="http://www.hlt.su/products/081-10-121.html" TargetMode="External"/><Relationship Id="rId2741" Type="http://schemas.openxmlformats.org/officeDocument/2006/relationships/hyperlink" Target="http://www.hlt.su/products/081-10-119.html" TargetMode="External"/><Relationship Id="rId2740" Type="http://schemas.openxmlformats.org/officeDocument/2006/relationships/hyperlink" Target="http://www.hlt.su/products/081-10-118.html" TargetMode="External"/><Relationship Id="rId274" Type="http://schemas.openxmlformats.org/officeDocument/2006/relationships/hyperlink" Target="http://www.hlt.su/products/081-03-150.html" TargetMode="External"/><Relationship Id="rId2739" Type="http://schemas.openxmlformats.org/officeDocument/2006/relationships/hyperlink" Target="http://www.hlt.su/products/083-12-015.html" TargetMode="External"/><Relationship Id="rId2738" Type="http://schemas.openxmlformats.org/officeDocument/2006/relationships/hyperlink" Target="http://www.hlt.su/products/083-12-014.html" TargetMode="External"/><Relationship Id="rId2737" Type="http://schemas.openxmlformats.org/officeDocument/2006/relationships/hyperlink" Target="http://www.hlt.su/products/083-12-013.html" TargetMode="External"/><Relationship Id="rId2736" Type="http://schemas.openxmlformats.org/officeDocument/2006/relationships/hyperlink" Target="http://www.hlt.su/products/083-12-012.html" TargetMode="External"/><Relationship Id="rId2735" Type="http://schemas.openxmlformats.org/officeDocument/2006/relationships/hyperlink" Target="http://www.hlt.su/products/083-12-011.html" TargetMode="External"/><Relationship Id="rId2734" Type="http://schemas.openxmlformats.org/officeDocument/2006/relationships/hyperlink" Target="http://www.hlt.su/products/083-12-010.html" TargetMode="External"/><Relationship Id="rId2733" Type="http://schemas.openxmlformats.org/officeDocument/2006/relationships/hyperlink" Target="http://www.hlt.su/products/084-07-058.html" TargetMode="External"/><Relationship Id="rId2732" Type="http://schemas.openxmlformats.org/officeDocument/2006/relationships/hyperlink" Target="http://www.hlt.su/products/084-07-057.html" TargetMode="External"/><Relationship Id="rId2731" Type="http://schemas.openxmlformats.org/officeDocument/2006/relationships/hyperlink" Target="http://www.hlt.su/products/084-07-056.html" TargetMode="External"/><Relationship Id="rId2730" Type="http://schemas.openxmlformats.org/officeDocument/2006/relationships/hyperlink" Target="http://www.hlt.su/products/084-07-055.html" TargetMode="External"/><Relationship Id="rId273" Type="http://schemas.openxmlformats.org/officeDocument/2006/relationships/hyperlink" Target="http://www.hlt.su/products/081-03-149.html" TargetMode="External"/><Relationship Id="rId2729" Type="http://schemas.openxmlformats.org/officeDocument/2006/relationships/hyperlink" Target="http://www.hlt.su/products/081-26-045.html" TargetMode="External"/><Relationship Id="rId2728" Type="http://schemas.openxmlformats.org/officeDocument/2006/relationships/hyperlink" Target="http://www.hlt.su/products/081-26-044.html" TargetMode="External"/><Relationship Id="rId2727" Type="http://schemas.openxmlformats.org/officeDocument/2006/relationships/hyperlink" Target="http://www.hlt.su/products/081-26-043.html" TargetMode="External"/><Relationship Id="rId2726" Type="http://schemas.openxmlformats.org/officeDocument/2006/relationships/hyperlink" Target="http://www.hlt.su/products/084-07-277.html" TargetMode="External"/><Relationship Id="rId2725" Type="http://schemas.openxmlformats.org/officeDocument/2006/relationships/hyperlink" Target="http://www.hlt.su/products/084-07-276.html" TargetMode="External"/><Relationship Id="rId2724" Type="http://schemas.openxmlformats.org/officeDocument/2006/relationships/hyperlink" Target="http://www.hlt.su/products/084-07-275.html" TargetMode="External"/><Relationship Id="rId2723" Type="http://schemas.openxmlformats.org/officeDocument/2006/relationships/hyperlink" Target="http://www.hlt.su/products/081-01-028.html" TargetMode="External"/><Relationship Id="rId2722" Type="http://schemas.openxmlformats.org/officeDocument/2006/relationships/hyperlink" Target="http://www.hlt.su/products/081-01-025.html" TargetMode="External"/><Relationship Id="rId2721" Type="http://schemas.openxmlformats.org/officeDocument/2006/relationships/hyperlink" Target="http://www.hlt.su/products/081-01-024.html" TargetMode="External"/><Relationship Id="rId2720" Type="http://schemas.openxmlformats.org/officeDocument/2006/relationships/hyperlink" Target="http://www.hlt.su/products/081-03-207.html" TargetMode="External"/><Relationship Id="rId272" Type="http://schemas.openxmlformats.org/officeDocument/2006/relationships/hyperlink" Target="http://www.hlt.su/products/081-03-148.html" TargetMode="External"/><Relationship Id="rId2719" Type="http://schemas.openxmlformats.org/officeDocument/2006/relationships/hyperlink" Target="http://www.hlt.su/products/081-03-206.html" TargetMode="External"/><Relationship Id="rId2718" Type="http://schemas.openxmlformats.org/officeDocument/2006/relationships/hyperlink" Target="http://www.hlt.su/products/081-03-205.html" TargetMode="External"/><Relationship Id="rId2717" Type="http://schemas.openxmlformats.org/officeDocument/2006/relationships/hyperlink" Target="http://www.hlt.su/products/081-03-204.html" TargetMode="External"/><Relationship Id="rId2716" Type="http://schemas.openxmlformats.org/officeDocument/2006/relationships/hyperlink" Target="http://www.hlt.su/products/081-03-203.html" TargetMode="External"/><Relationship Id="rId2715" Type="http://schemas.openxmlformats.org/officeDocument/2006/relationships/hyperlink" Target="http://www.hlt.su/products/081-03-202.html" TargetMode="External"/><Relationship Id="rId2714" Type="http://schemas.openxmlformats.org/officeDocument/2006/relationships/hyperlink" Target="http://www.hlt.su/products/081-03-201.html" TargetMode="External"/><Relationship Id="rId2713" Type="http://schemas.openxmlformats.org/officeDocument/2006/relationships/hyperlink" Target="http://www.hlt.su/products/081-03-200.html" TargetMode="External"/><Relationship Id="rId2712" Type="http://schemas.openxmlformats.org/officeDocument/2006/relationships/hyperlink" Target="http://www.hlt.su/products/081-03-056.html" TargetMode="External"/><Relationship Id="rId2711" Type="http://schemas.openxmlformats.org/officeDocument/2006/relationships/hyperlink" Target="http://www.hlt.su/products/081-03-055.html" TargetMode="External"/><Relationship Id="rId2710" Type="http://schemas.openxmlformats.org/officeDocument/2006/relationships/hyperlink" Target="http://www.hlt.su/products/081-03-054.html" TargetMode="External"/><Relationship Id="rId271" Type="http://schemas.openxmlformats.org/officeDocument/2006/relationships/hyperlink" Target="http://www.hlt.su/products/081-03-145.html" TargetMode="External"/><Relationship Id="rId2709" Type="http://schemas.openxmlformats.org/officeDocument/2006/relationships/hyperlink" Target="http://www.hlt.su/products/081-03-053.html" TargetMode="External"/><Relationship Id="rId2708" Type="http://schemas.openxmlformats.org/officeDocument/2006/relationships/hyperlink" Target="http://www.hlt.su/products/081-03-052.html" TargetMode="External"/><Relationship Id="rId2707" Type="http://schemas.openxmlformats.org/officeDocument/2006/relationships/hyperlink" Target="http://www.hlt.su/products/081-03-051.html" TargetMode="External"/><Relationship Id="rId2706" Type="http://schemas.openxmlformats.org/officeDocument/2006/relationships/hyperlink" Target="http://www.hlt.su/products/081-03-050.html" TargetMode="External"/><Relationship Id="rId2705" Type="http://schemas.openxmlformats.org/officeDocument/2006/relationships/hyperlink" Target="http://www.hlt.su/products/081-19-042.html" TargetMode="External"/><Relationship Id="rId2704" Type="http://schemas.openxmlformats.org/officeDocument/2006/relationships/hyperlink" Target="http://www.hlt.su/products/081-19-041.html" TargetMode="External"/><Relationship Id="rId2703" Type="http://schemas.openxmlformats.org/officeDocument/2006/relationships/hyperlink" Target="http://www.hlt.su/products/081-19-040.html" TargetMode="External"/><Relationship Id="rId2702" Type="http://schemas.openxmlformats.org/officeDocument/2006/relationships/hyperlink" Target="http://www.hlt.su/products/081-19-039.html" TargetMode="External"/><Relationship Id="rId2701" Type="http://schemas.openxmlformats.org/officeDocument/2006/relationships/hyperlink" Target="http://www.hlt.su/products/081-19-038.html" TargetMode="External"/><Relationship Id="rId2700" Type="http://schemas.openxmlformats.org/officeDocument/2006/relationships/hyperlink" Target="http://www.hlt.su/products/081-19-037.html" TargetMode="External"/><Relationship Id="rId270" Type="http://schemas.openxmlformats.org/officeDocument/2006/relationships/hyperlink" Target="http://www.hlt.su/products/081-03-144.html" TargetMode="External"/><Relationship Id="rId27" Type="http://schemas.openxmlformats.org/officeDocument/2006/relationships/hyperlink" Target="http://www.hlt.su/products/081-08-03.html" TargetMode="External"/><Relationship Id="rId2699" Type="http://schemas.openxmlformats.org/officeDocument/2006/relationships/hyperlink" Target="http://www.hlt.su/products/081-19-036.html" TargetMode="External"/><Relationship Id="rId2698" Type="http://schemas.openxmlformats.org/officeDocument/2006/relationships/hyperlink" Target="http://www.hlt.su/products/081-19-035.html" TargetMode="External"/><Relationship Id="rId2697" Type="http://schemas.openxmlformats.org/officeDocument/2006/relationships/hyperlink" Target="http://www.hlt.su/products/081-19-034.html" TargetMode="External"/><Relationship Id="rId2696" Type="http://schemas.openxmlformats.org/officeDocument/2006/relationships/hyperlink" Target="http://www.hlt.su/products/081-19-033.html" TargetMode="External"/><Relationship Id="rId2695" Type="http://schemas.openxmlformats.org/officeDocument/2006/relationships/hyperlink" Target="http://www.hlt.su/products/084-15-405.html" TargetMode="External"/><Relationship Id="rId2694" Type="http://schemas.openxmlformats.org/officeDocument/2006/relationships/hyperlink" Target="http://www.hlt.su/products/084-15-404.html" TargetMode="External"/><Relationship Id="rId2693" Type="http://schemas.openxmlformats.org/officeDocument/2006/relationships/hyperlink" Target="http://www.hlt.su/products/084-15-403.html" TargetMode="External"/><Relationship Id="rId2692" Type="http://schemas.openxmlformats.org/officeDocument/2006/relationships/hyperlink" Target="http://www.hlt.su/products/084-15-402.html" TargetMode="External"/><Relationship Id="rId2691" Type="http://schemas.openxmlformats.org/officeDocument/2006/relationships/hyperlink" Target="http://www.hlt.su/products/084-15-401.html" TargetMode="External"/><Relationship Id="rId2690" Type="http://schemas.openxmlformats.org/officeDocument/2006/relationships/hyperlink" Target="http://www.hlt.su/products/084-15-400.html" TargetMode="External"/><Relationship Id="rId269" Type="http://schemas.openxmlformats.org/officeDocument/2006/relationships/hyperlink" Target="http://www.hlt.su/products/081-03-143.html" TargetMode="External"/><Relationship Id="rId2689" Type="http://schemas.openxmlformats.org/officeDocument/2006/relationships/hyperlink" Target="http://www.hlt.su/products/084-02-110.html" TargetMode="External"/><Relationship Id="rId2688" Type="http://schemas.openxmlformats.org/officeDocument/2006/relationships/hyperlink" Target="http://www.hlt.su/products/084-02-109.html" TargetMode="External"/><Relationship Id="rId2687" Type="http://schemas.openxmlformats.org/officeDocument/2006/relationships/hyperlink" Target="http://www.hlt.su/products/084-02-108.html" TargetMode="External"/><Relationship Id="rId2686" Type="http://schemas.openxmlformats.org/officeDocument/2006/relationships/hyperlink" Target="http://www.hlt.su/products/084-02-107.html" TargetMode="External"/><Relationship Id="rId2685" Type="http://schemas.openxmlformats.org/officeDocument/2006/relationships/hyperlink" Target="http://www.hlt.su/products/084-02-106.html" TargetMode="External"/><Relationship Id="rId2684" Type="http://schemas.openxmlformats.org/officeDocument/2006/relationships/hyperlink" Target="http://www.hlt.su/products/084-02-105.html" TargetMode="External"/><Relationship Id="rId2683" Type="http://schemas.openxmlformats.org/officeDocument/2006/relationships/hyperlink" Target="http://www.hlt.su/products/085-21-057.html" TargetMode="External"/><Relationship Id="rId2682" Type="http://schemas.openxmlformats.org/officeDocument/2006/relationships/hyperlink" Target="http://www.hlt.su/products/085-21-056.html" TargetMode="External"/><Relationship Id="rId2681" Type="http://schemas.openxmlformats.org/officeDocument/2006/relationships/hyperlink" Target="http://www.hlt.su/products/085-21-055.html" TargetMode="External"/><Relationship Id="rId2680" Type="http://schemas.openxmlformats.org/officeDocument/2006/relationships/hyperlink" Target="http://www.hlt.su/products/085-21-054.html" TargetMode="External"/><Relationship Id="rId268" Type="http://schemas.openxmlformats.org/officeDocument/2006/relationships/hyperlink" Target="http://www.hlt.su/products/081-03-142.html" TargetMode="External"/><Relationship Id="rId2679" Type="http://schemas.openxmlformats.org/officeDocument/2006/relationships/hyperlink" Target="http://www.hlt.su/products/085-21-053.html" TargetMode="External"/><Relationship Id="rId2678" Type="http://schemas.openxmlformats.org/officeDocument/2006/relationships/hyperlink" Target="http://www.hlt.su/products/085-21-052.html" TargetMode="External"/><Relationship Id="rId2677" Type="http://schemas.openxmlformats.org/officeDocument/2006/relationships/hyperlink" Target="http://www.hlt.su/products/085-21-051.html" TargetMode="External"/><Relationship Id="rId2676" Type="http://schemas.openxmlformats.org/officeDocument/2006/relationships/hyperlink" Target="http://www.hlt.su/products/085-21-050.html" TargetMode="External"/><Relationship Id="rId2675" Type="http://schemas.openxmlformats.org/officeDocument/2006/relationships/hyperlink" Target="http://www.hlt.su/products/085-21-049.html" TargetMode="External"/><Relationship Id="rId2674" Type="http://schemas.openxmlformats.org/officeDocument/2006/relationships/hyperlink" Target="http://www.hlt.su/products/085-21-048.html" TargetMode="External"/><Relationship Id="rId2673" Type="http://schemas.openxmlformats.org/officeDocument/2006/relationships/hyperlink" Target="http://www.hlt.su/products/085-21-047.html" TargetMode="External"/><Relationship Id="rId2672" Type="http://schemas.openxmlformats.org/officeDocument/2006/relationships/hyperlink" Target="http://www.hlt.su/products/085-21-046.html" TargetMode="External"/><Relationship Id="rId2671" Type="http://schemas.openxmlformats.org/officeDocument/2006/relationships/hyperlink" Target="http://www.hlt.su/products/085-21-045.html" TargetMode="External"/><Relationship Id="rId2670" Type="http://schemas.openxmlformats.org/officeDocument/2006/relationships/hyperlink" Target="http://www.hlt.su/products/085-21-044.html" TargetMode="External"/><Relationship Id="rId267" Type="http://schemas.openxmlformats.org/officeDocument/2006/relationships/hyperlink" Target="http://www.hlt.su/products/081-03-141.html" TargetMode="External"/><Relationship Id="rId2669" Type="http://schemas.openxmlformats.org/officeDocument/2006/relationships/hyperlink" Target="http://www.hlt.su/products/085-21-043.html" TargetMode="External"/><Relationship Id="rId2668" Type="http://schemas.openxmlformats.org/officeDocument/2006/relationships/hyperlink" Target="http://www.hlt.su/products/085-21-042.html" TargetMode="External"/><Relationship Id="rId2667" Type="http://schemas.openxmlformats.org/officeDocument/2006/relationships/hyperlink" Target="http://www.hlt.su/products/085-21-041.html" TargetMode="External"/><Relationship Id="rId2666" Type="http://schemas.openxmlformats.org/officeDocument/2006/relationships/hyperlink" Target="http://www.hlt.su/products/085-21-040.html" TargetMode="External"/><Relationship Id="rId2665" Type="http://schemas.openxmlformats.org/officeDocument/2006/relationships/hyperlink" Target="http://www.hlt.su/products/085-21-039.html" TargetMode="External"/><Relationship Id="rId2664" Type="http://schemas.openxmlformats.org/officeDocument/2006/relationships/hyperlink" Target="http://www.hlt.su/products/085-21-038.html" TargetMode="External"/><Relationship Id="rId2663" Type="http://schemas.openxmlformats.org/officeDocument/2006/relationships/hyperlink" Target="http://www.hlt.su/products/085-21-037.html" TargetMode="External"/><Relationship Id="rId2662" Type="http://schemas.openxmlformats.org/officeDocument/2006/relationships/hyperlink" Target="http://www.hlt.su/products/085-21-036.html" TargetMode="External"/><Relationship Id="rId2661" Type="http://schemas.openxmlformats.org/officeDocument/2006/relationships/hyperlink" Target="http://www.hlt.su/products/085-21-035.html" TargetMode="External"/><Relationship Id="rId2660" Type="http://schemas.openxmlformats.org/officeDocument/2006/relationships/hyperlink" Target="http://www.hlt.su/products/085-21-034.html" TargetMode="External"/><Relationship Id="rId266" Type="http://schemas.openxmlformats.org/officeDocument/2006/relationships/hyperlink" Target="http://www.hlt.su/products/081-09-116.html" TargetMode="External"/><Relationship Id="rId2659" Type="http://schemas.openxmlformats.org/officeDocument/2006/relationships/hyperlink" Target="http://www.hlt.su/products/085-21-033.html" TargetMode="External"/><Relationship Id="rId2658" Type="http://schemas.openxmlformats.org/officeDocument/2006/relationships/hyperlink" Target="http://www.hlt.su/products/085-21-032.html" TargetMode="External"/><Relationship Id="rId2657" Type="http://schemas.openxmlformats.org/officeDocument/2006/relationships/hyperlink" Target="http://www.hlt.su/products/085-21-031.html" TargetMode="External"/><Relationship Id="rId2656" Type="http://schemas.openxmlformats.org/officeDocument/2006/relationships/hyperlink" Target="http://www.hlt.su/products/085-21-030.html" TargetMode="External"/><Relationship Id="rId2655" Type="http://schemas.openxmlformats.org/officeDocument/2006/relationships/hyperlink" Target="http://www.hlt.su/products/085-21-029.html" TargetMode="External"/><Relationship Id="rId2654" Type="http://schemas.openxmlformats.org/officeDocument/2006/relationships/hyperlink" Target="http://www.hlt.su/products/085-21-028.html" TargetMode="External"/><Relationship Id="rId2653" Type="http://schemas.openxmlformats.org/officeDocument/2006/relationships/hyperlink" Target="http://www.hlt.su/products/085-21-027.html" TargetMode="External"/><Relationship Id="rId2652" Type="http://schemas.openxmlformats.org/officeDocument/2006/relationships/hyperlink" Target="http://www.hlt.su/products/085-21-026.html" TargetMode="External"/><Relationship Id="rId2651" Type="http://schemas.openxmlformats.org/officeDocument/2006/relationships/hyperlink" Target="http://www.hlt.su/products/085-21-025.html" TargetMode="External"/><Relationship Id="rId2650" Type="http://schemas.openxmlformats.org/officeDocument/2006/relationships/hyperlink" Target="http://www.hlt.su/products/084-02-104.html" TargetMode="External"/><Relationship Id="rId265" Type="http://schemas.openxmlformats.org/officeDocument/2006/relationships/hyperlink" Target="http://www.hlt.su/products/081-09-113.html" TargetMode="External"/><Relationship Id="rId2649" Type="http://schemas.openxmlformats.org/officeDocument/2006/relationships/hyperlink" Target="http://www.hlt.su/products/084-02-103.html" TargetMode="External"/><Relationship Id="rId2648" Type="http://schemas.openxmlformats.org/officeDocument/2006/relationships/hyperlink" Target="http://www.hlt.su/products/084-02-102.html" TargetMode="External"/><Relationship Id="rId2647" Type="http://schemas.openxmlformats.org/officeDocument/2006/relationships/hyperlink" Target="http://www.hlt.su/products/084-02-101.html" TargetMode="External"/><Relationship Id="rId2646" Type="http://schemas.openxmlformats.org/officeDocument/2006/relationships/hyperlink" Target="http://www.hlt.su/products/084-02-100.html" TargetMode="External"/><Relationship Id="rId2645" Type="http://schemas.openxmlformats.org/officeDocument/2006/relationships/hyperlink" Target="http://www.hlt.su/products/084-23-015.html" TargetMode="External"/><Relationship Id="rId2644" Type="http://schemas.openxmlformats.org/officeDocument/2006/relationships/hyperlink" Target="http://www.hlt.su/products/084-23-014.html" TargetMode="External"/><Relationship Id="rId2643" Type="http://schemas.openxmlformats.org/officeDocument/2006/relationships/hyperlink" Target="http://www.hlt.su/products/084-23-013.html" TargetMode="External"/><Relationship Id="rId2642" Type="http://schemas.openxmlformats.org/officeDocument/2006/relationships/hyperlink" Target="http://www.hlt.su/products/084-23-012.html" TargetMode="External"/><Relationship Id="rId2641" Type="http://schemas.openxmlformats.org/officeDocument/2006/relationships/hyperlink" Target="http://www.hlt.su/products/084-23-011.html" TargetMode="External"/><Relationship Id="rId2640" Type="http://schemas.openxmlformats.org/officeDocument/2006/relationships/hyperlink" Target="http://www.hlt.su/products/084-23-009.html" TargetMode="External"/><Relationship Id="rId264" Type="http://schemas.openxmlformats.org/officeDocument/2006/relationships/hyperlink" Target="http://www.hlt.su/products/081-09-099.html" TargetMode="External"/><Relationship Id="rId2639" Type="http://schemas.openxmlformats.org/officeDocument/2006/relationships/hyperlink" Target="http://www.hlt.su/products/084-23-008.html" TargetMode="External"/><Relationship Id="rId2638" Type="http://schemas.openxmlformats.org/officeDocument/2006/relationships/hyperlink" Target="http://www.hlt.su/products/084-23-007.html" TargetMode="External"/><Relationship Id="rId2637" Type="http://schemas.openxmlformats.org/officeDocument/2006/relationships/hyperlink" Target="http://www.hlt.su/products/084-23-006.html" TargetMode="External"/><Relationship Id="rId2636" Type="http://schemas.openxmlformats.org/officeDocument/2006/relationships/hyperlink" Target="http://www.hlt.su/products/084-23-005.html" TargetMode="External"/><Relationship Id="rId2635" Type="http://schemas.openxmlformats.org/officeDocument/2006/relationships/hyperlink" Target="http://www.hlt.su/products/084-23-004.html" TargetMode="External"/><Relationship Id="rId2634" Type="http://schemas.openxmlformats.org/officeDocument/2006/relationships/hyperlink" Target="http://www.hlt.su/products/084-23-003.html" TargetMode="External"/><Relationship Id="rId2633" Type="http://schemas.openxmlformats.org/officeDocument/2006/relationships/hyperlink" Target="http://www.hlt.su/products/084-23-002.html" TargetMode="External"/><Relationship Id="rId2632" Type="http://schemas.openxmlformats.org/officeDocument/2006/relationships/hyperlink" Target="http://www.hlt.su/products/084-23-001.html" TargetMode="External"/><Relationship Id="rId2631" Type="http://schemas.openxmlformats.org/officeDocument/2006/relationships/hyperlink" Target="http://www.hlt.su/products/085-21-024.html" TargetMode="External"/><Relationship Id="rId2630" Type="http://schemas.openxmlformats.org/officeDocument/2006/relationships/hyperlink" Target="http://www.hlt.su/products/085-21-023.html" TargetMode="External"/><Relationship Id="rId263" Type="http://schemas.openxmlformats.org/officeDocument/2006/relationships/hyperlink" Target="http://www.hlt.su/products/081-09-098.html" TargetMode="External"/><Relationship Id="rId2629" Type="http://schemas.openxmlformats.org/officeDocument/2006/relationships/hyperlink" Target="http://www.hlt.su/products/085-21-022.html" TargetMode="External"/><Relationship Id="rId2628" Type="http://schemas.openxmlformats.org/officeDocument/2006/relationships/hyperlink" Target="http://www.hlt.su/products/085-21-021.html" TargetMode="External"/><Relationship Id="rId2627" Type="http://schemas.openxmlformats.org/officeDocument/2006/relationships/hyperlink" Target="http://www.hlt.su/products/085-21-020.html" TargetMode="External"/><Relationship Id="rId2626" Type="http://schemas.openxmlformats.org/officeDocument/2006/relationships/hyperlink" Target="http://www.hlt.su/products/085-21-019.html" TargetMode="External"/><Relationship Id="rId2625" Type="http://schemas.openxmlformats.org/officeDocument/2006/relationships/hyperlink" Target="http://www.hlt.su/products/085-21-018.html" TargetMode="External"/><Relationship Id="rId2624" Type="http://schemas.openxmlformats.org/officeDocument/2006/relationships/hyperlink" Target="http://www.hlt.su/products/085-21-017.html" TargetMode="External"/><Relationship Id="rId2623" Type="http://schemas.openxmlformats.org/officeDocument/2006/relationships/hyperlink" Target="http://www.hlt.su/products/085-21-016.html" TargetMode="External"/><Relationship Id="rId2622" Type="http://schemas.openxmlformats.org/officeDocument/2006/relationships/hyperlink" Target="http://www.hlt.su/products/085-21-015.html" TargetMode="External"/><Relationship Id="rId2621" Type="http://schemas.openxmlformats.org/officeDocument/2006/relationships/hyperlink" Target="http://www.hlt.su/products/085-21-014.html" TargetMode="External"/><Relationship Id="rId2620" Type="http://schemas.openxmlformats.org/officeDocument/2006/relationships/hyperlink" Target="http://www.hlt.su/products/085-21-013.html" TargetMode="External"/><Relationship Id="rId262" Type="http://schemas.openxmlformats.org/officeDocument/2006/relationships/hyperlink" Target="http://www.hlt.su/products/081-09-097.html" TargetMode="External"/><Relationship Id="rId2619" Type="http://schemas.openxmlformats.org/officeDocument/2006/relationships/hyperlink" Target="http://www.hlt.su/products/085-21-012.html" TargetMode="External"/><Relationship Id="rId2618" Type="http://schemas.openxmlformats.org/officeDocument/2006/relationships/hyperlink" Target="http://www.hlt.su/products/085-21-011.html" TargetMode="External"/><Relationship Id="rId2617" Type="http://schemas.openxmlformats.org/officeDocument/2006/relationships/hyperlink" Target="http://www.hlt.su/products/085-21-010.html" TargetMode="External"/><Relationship Id="rId2616" Type="http://schemas.openxmlformats.org/officeDocument/2006/relationships/hyperlink" Target="http://www.hlt.su/products/085-21-009.html" TargetMode="External"/><Relationship Id="rId2615" Type="http://schemas.openxmlformats.org/officeDocument/2006/relationships/hyperlink" Target="http://www.hlt.su/products/085-21-008.html" TargetMode="External"/><Relationship Id="rId2614" Type="http://schemas.openxmlformats.org/officeDocument/2006/relationships/hyperlink" Target="http://www.hlt.su/products/085-21-007.html" TargetMode="External"/><Relationship Id="rId2613" Type="http://schemas.openxmlformats.org/officeDocument/2006/relationships/hyperlink" Target="http://www.hlt.su/products/085-21-006.html" TargetMode="External"/><Relationship Id="rId2612" Type="http://schemas.openxmlformats.org/officeDocument/2006/relationships/hyperlink" Target="http://www.hlt.su/products/085-21-005.html" TargetMode="External"/><Relationship Id="rId2611" Type="http://schemas.openxmlformats.org/officeDocument/2006/relationships/hyperlink" Target="http://www.hlt.su/products/085-21-004.html" TargetMode="External"/><Relationship Id="rId2610" Type="http://schemas.openxmlformats.org/officeDocument/2006/relationships/hyperlink" Target="http://www.hlt.su/products/085-21-003.html" TargetMode="External"/><Relationship Id="rId261" Type="http://schemas.openxmlformats.org/officeDocument/2006/relationships/hyperlink" Target="http://www.hlt.su/products/081-09-096.html" TargetMode="External"/><Relationship Id="rId2609" Type="http://schemas.openxmlformats.org/officeDocument/2006/relationships/hyperlink" Target="http://www.hlt.su/products/085-21-002.html" TargetMode="External"/><Relationship Id="rId2608" Type="http://schemas.openxmlformats.org/officeDocument/2006/relationships/hyperlink" Target="http://www.hlt.su/products/085-21-001.html" TargetMode="External"/><Relationship Id="rId2607" Type="http://schemas.openxmlformats.org/officeDocument/2006/relationships/hyperlink" Target="http://www.hlt.su/products/091-05-012.html" TargetMode="External"/><Relationship Id="rId2606" Type="http://schemas.openxmlformats.org/officeDocument/2006/relationships/hyperlink" Target="http://www.hlt.su/products/091-05-011.html" TargetMode="External"/><Relationship Id="rId2605" Type="http://schemas.openxmlformats.org/officeDocument/2006/relationships/hyperlink" Target="http://www.hlt.su/products/091-05-010.html" TargetMode="External"/><Relationship Id="rId2604" Type="http://schemas.openxmlformats.org/officeDocument/2006/relationships/hyperlink" Target="http://www.hlt.su/products/091-05-009.html" TargetMode="External"/><Relationship Id="rId2603" Type="http://schemas.openxmlformats.org/officeDocument/2006/relationships/hyperlink" Target="http://www.hlt.su/products/084-06-133.html" TargetMode="External"/><Relationship Id="rId2602" Type="http://schemas.openxmlformats.org/officeDocument/2006/relationships/hyperlink" Target="http://www.hlt.su/products/084-05-175.html" TargetMode="External"/><Relationship Id="rId2601" Type="http://schemas.openxmlformats.org/officeDocument/2006/relationships/hyperlink" Target="http://www.hlt.su/products/084-05-174.html" TargetMode="External"/><Relationship Id="rId2600" Type="http://schemas.openxmlformats.org/officeDocument/2006/relationships/hyperlink" Target="http://www.hlt.su/products/084-05-173.html" TargetMode="External"/><Relationship Id="rId260" Type="http://schemas.openxmlformats.org/officeDocument/2006/relationships/hyperlink" Target="http://www.hlt.su/products/081-09-095.html" TargetMode="External"/><Relationship Id="rId26" Type="http://schemas.openxmlformats.org/officeDocument/2006/relationships/hyperlink" Target="http://www.hlt.su/products/081-08-02.html" TargetMode="External"/><Relationship Id="rId2599" Type="http://schemas.openxmlformats.org/officeDocument/2006/relationships/hyperlink" Target="http://www.hlt.su/products/084-05-172.html" TargetMode="External"/><Relationship Id="rId2598" Type="http://schemas.openxmlformats.org/officeDocument/2006/relationships/hyperlink" Target="http://www.hlt.su/products/084-05-171.html" TargetMode="External"/><Relationship Id="rId2597" Type="http://schemas.openxmlformats.org/officeDocument/2006/relationships/hyperlink" Target="http://www.hlt.su/products/084-05-170.html" TargetMode="External"/><Relationship Id="rId2596" Type="http://schemas.openxmlformats.org/officeDocument/2006/relationships/hyperlink" Target="http://www.hlt.su/products/084-06-132.html" TargetMode="External"/><Relationship Id="rId2595" Type="http://schemas.openxmlformats.org/officeDocument/2006/relationships/hyperlink" Target="http://www.hlt.su/products/084-05-165.html" TargetMode="External"/><Relationship Id="rId2594" Type="http://schemas.openxmlformats.org/officeDocument/2006/relationships/hyperlink" Target="http://www.hlt.su/products/084-05-164.html" TargetMode="External"/><Relationship Id="rId2593" Type="http://schemas.openxmlformats.org/officeDocument/2006/relationships/hyperlink" Target="http://www.hlt.su/products/084-05-163.html" TargetMode="External"/><Relationship Id="rId2592" Type="http://schemas.openxmlformats.org/officeDocument/2006/relationships/hyperlink" Target="http://www.hlt.su/products/084-05-162.html" TargetMode="External"/><Relationship Id="rId2591" Type="http://schemas.openxmlformats.org/officeDocument/2006/relationships/hyperlink" Target="http://www.hlt.su/products/084-05-161.html" TargetMode="External"/><Relationship Id="rId2590" Type="http://schemas.openxmlformats.org/officeDocument/2006/relationships/hyperlink" Target="http://www.hlt.su/products/084-05-160.html" TargetMode="External"/><Relationship Id="rId259" Type="http://schemas.openxmlformats.org/officeDocument/2006/relationships/hyperlink" Target="http://www.hlt.su/products/081-09-094.html" TargetMode="External"/><Relationship Id="rId2589" Type="http://schemas.openxmlformats.org/officeDocument/2006/relationships/hyperlink" Target="http://www.hlt.su/products/084-06-131.html" TargetMode="External"/><Relationship Id="rId2588" Type="http://schemas.openxmlformats.org/officeDocument/2006/relationships/hyperlink" Target="http://www.hlt.su/products/084-05-156.html" TargetMode="External"/><Relationship Id="rId2587" Type="http://schemas.openxmlformats.org/officeDocument/2006/relationships/hyperlink" Target="http://www.hlt.su/products/084-05-155.html" TargetMode="External"/><Relationship Id="rId2586" Type="http://schemas.openxmlformats.org/officeDocument/2006/relationships/hyperlink" Target="http://www.hlt.su/products/084-05-154.html" TargetMode="External"/><Relationship Id="rId2585" Type="http://schemas.openxmlformats.org/officeDocument/2006/relationships/hyperlink" Target="http://www.hlt.su/products/084-05-153.html" TargetMode="External"/><Relationship Id="rId2584" Type="http://schemas.openxmlformats.org/officeDocument/2006/relationships/hyperlink" Target="http://www.hlt.su/products/084-05-152.html" TargetMode="External"/><Relationship Id="rId2583" Type="http://schemas.openxmlformats.org/officeDocument/2006/relationships/hyperlink" Target="http://www.hlt.su/products/084-05-151.html" TargetMode="External"/><Relationship Id="rId2582" Type="http://schemas.openxmlformats.org/officeDocument/2006/relationships/hyperlink" Target="http://www.hlt.su/products/083-09-014.html" TargetMode="External"/><Relationship Id="rId2581" Type="http://schemas.openxmlformats.org/officeDocument/2006/relationships/hyperlink" Target="http://www.hlt.su/products/083-09-013.html" TargetMode="External"/><Relationship Id="rId2580" Type="http://schemas.openxmlformats.org/officeDocument/2006/relationships/hyperlink" Target="http://www.hlt.su/products/083-09-012.html" TargetMode="External"/><Relationship Id="rId258" Type="http://schemas.openxmlformats.org/officeDocument/2006/relationships/hyperlink" Target="http://www.hlt.su/products/081-09-093.html" TargetMode="External"/><Relationship Id="rId2579" Type="http://schemas.openxmlformats.org/officeDocument/2006/relationships/hyperlink" Target="http://www.hlt.su/products/083-09-011.html" TargetMode="External"/><Relationship Id="rId2578" Type="http://schemas.openxmlformats.org/officeDocument/2006/relationships/hyperlink" Target="http://www.hlt.su/products/083-09-009.html" TargetMode="External"/><Relationship Id="rId2577" Type="http://schemas.openxmlformats.org/officeDocument/2006/relationships/hyperlink" Target="http://www.hlt.su/products/083-09-008.html" TargetMode="External"/><Relationship Id="rId2576" Type="http://schemas.openxmlformats.org/officeDocument/2006/relationships/hyperlink" Target="http://www.hlt.su/products/083-09-007-hlt.html" TargetMode="External"/><Relationship Id="rId2575" Type="http://schemas.openxmlformats.org/officeDocument/2006/relationships/hyperlink" Target="http://www.hlt.su/products/083-09-006.html" TargetMode="External"/><Relationship Id="rId2574" Type="http://schemas.openxmlformats.org/officeDocument/2006/relationships/hyperlink" Target="http://www.hlt.su/products/083-09-005.html" TargetMode="External"/><Relationship Id="rId2573" Type="http://schemas.openxmlformats.org/officeDocument/2006/relationships/hyperlink" Target="http://www.hlt.su/products/083-09-003.html" TargetMode="External"/><Relationship Id="rId2572" Type="http://schemas.openxmlformats.org/officeDocument/2006/relationships/hyperlink" Target="http://www.hlt.su/products/083-09-004.html" TargetMode="External"/><Relationship Id="rId2571" Type="http://schemas.openxmlformats.org/officeDocument/2006/relationships/hyperlink" Target="http://www.hlt.su/products/083-09-002.html" TargetMode="External"/><Relationship Id="rId2570" Type="http://schemas.openxmlformats.org/officeDocument/2006/relationships/hyperlink" Target="http://www.hlt.su/products/083-09-001.html" TargetMode="External"/><Relationship Id="rId257" Type="http://schemas.openxmlformats.org/officeDocument/2006/relationships/hyperlink" Target="http://www.hlt.su/products/081-09-092.html" TargetMode="External"/><Relationship Id="rId2569" Type="http://schemas.openxmlformats.org/officeDocument/2006/relationships/hyperlink" Target="http://www.hlt.su/products/091-07-107.html" TargetMode="External"/><Relationship Id="rId2568" Type="http://schemas.openxmlformats.org/officeDocument/2006/relationships/hyperlink" Target="http://www.hlt.su/products/091-07-106.html" TargetMode="External"/><Relationship Id="rId2567" Type="http://schemas.openxmlformats.org/officeDocument/2006/relationships/hyperlink" Target="http://www.hlt.su/products/091-07-105.html" TargetMode="External"/><Relationship Id="rId2566" Type="http://schemas.openxmlformats.org/officeDocument/2006/relationships/hyperlink" Target="http://www.hlt.su/products/091-07-104.html" TargetMode="External"/><Relationship Id="rId2565" Type="http://schemas.openxmlformats.org/officeDocument/2006/relationships/hyperlink" Target="http://www.hlt.su/products/091-07-103.html" TargetMode="External"/><Relationship Id="rId2564" Type="http://schemas.openxmlformats.org/officeDocument/2006/relationships/hyperlink" Target="http://www.hlt.su/products/091-07-102.html" TargetMode="External"/><Relationship Id="rId2563" Type="http://schemas.openxmlformats.org/officeDocument/2006/relationships/hyperlink" Target="http://www.hlt.su/products/091-07-101.html" TargetMode="External"/><Relationship Id="rId2562" Type="http://schemas.openxmlformats.org/officeDocument/2006/relationships/hyperlink" Target="http://www.hlt.su/products/091-07-100.html" TargetMode="External"/><Relationship Id="rId2561" Type="http://schemas.openxmlformats.org/officeDocument/2006/relationships/hyperlink" Target="http://www.hlt.su/products/091-07-008.html" TargetMode="External"/><Relationship Id="rId2560" Type="http://schemas.openxmlformats.org/officeDocument/2006/relationships/hyperlink" Target="http://www.hlt.su/products/091-07-007.html" TargetMode="External"/><Relationship Id="rId256" Type="http://schemas.openxmlformats.org/officeDocument/2006/relationships/hyperlink" Target="http://www.hlt.su/products/081-09-091.html" TargetMode="External"/><Relationship Id="rId2559" Type="http://schemas.openxmlformats.org/officeDocument/2006/relationships/hyperlink" Target="http://www.hlt.su/products/091-07-006.html" TargetMode="External"/><Relationship Id="rId2558" Type="http://schemas.openxmlformats.org/officeDocument/2006/relationships/hyperlink" Target="http://www.hlt.su/products/091-07-005.html" TargetMode="External"/><Relationship Id="rId2557" Type="http://schemas.openxmlformats.org/officeDocument/2006/relationships/hyperlink" Target="http://www.hlt.su/products/091-07-004.html" TargetMode="External"/><Relationship Id="rId2556" Type="http://schemas.openxmlformats.org/officeDocument/2006/relationships/hyperlink" Target="http://www.hlt.su/products/091-07-003.html" TargetMode="External"/><Relationship Id="rId2555" Type="http://schemas.openxmlformats.org/officeDocument/2006/relationships/hyperlink" Target="http://www.hlt.su/products/091-07-002.html" TargetMode="External"/><Relationship Id="rId2554" Type="http://schemas.openxmlformats.org/officeDocument/2006/relationships/hyperlink" Target="http://www.hlt.su/products/091-07-001.html" TargetMode="External"/><Relationship Id="rId2553" Type="http://schemas.openxmlformats.org/officeDocument/2006/relationships/hyperlink" Target="http://www.hlt.su/products/091-06-038.html" TargetMode="External"/><Relationship Id="rId2552" Type="http://schemas.openxmlformats.org/officeDocument/2006/relationships/hyperlink" Target="http://www.hlt.su/products/091-06-037.html" TargetMode="External"/><Relationship Id="rId2551" Type="http://schemas.openxmlformats.org/officeDocument/2006/relationships/hyperlink" Target="http://www.hlt.su/products/091-06-036.html" TargetMode="External"/><Relationship Id="rId2550" Type="http://schemas.openxmlformats.org/officeDocument/2006/relationships/hyperlink" Target="http://www.hlt.su/products/091-06-035.html" TargetMode="External"/><Relationship Id="rId255" Type="http://schemas.openxmlformats.org/officeDocument/2006/relationships/hyperlink" Target="http://www.hlt.su/products/081-09-090.html" TargetMode="External"/><Relationship Id="rId2549" Type="http://schemas.openxmlformats.org/officeDocument/2006/relationships/hyperlink" Target="http://www.hlt.su/products/091-06-034.html" TargetMode="External"/><Relationship Id="rId2548" Type="http://schemas.openxmlformats.org/officeDocument/2006/relationships/hyperlink" Target="http://www.hlt.su/products/091-06-033.html" TargetMode="External"/><Relationship Id="rId2547" Type="http://schemas.openxmlformats.org/officeDocument/2006/relationships/hyperlink" Target="http://www.hlt.su/products/091-06-032.html" TargetMode="External"/><Relationship Id="rId2546" Type="http://schemas.openxmlformats.org/officeDocument/2006/relationships/hyperlink" Target="http://www.hlt.su/products/091-06-031.html" TargetMode="External"/><Relationship Id="rId2545" Type="http://schemas.openxmlformats.org/officeDocument/2006/relationships/hyperlink" Target="http://www.hlt.su/products/091-06-029.html" TargetMode="External"/><Relationship Id="rId2544" Type="http://schemas.openxmlformats.org/officeDocument/2006/relationships/hyperlink" Target="http://www.hlt.su/products/091-06-028.html" TargetMode="External"/><Relationship Id="rId2543" Type="http://schemas.openxmlformats.org/officeDocument/2006/relationships/hyperlink" Target="http://www.hlt.su/products/091-06-027.html" TargetMode="External"/><Relationship Id="rId2542" Type="http://schemas.openxmlformats.org/officeDocument/2006/relationships/hyperlink" Target="http://www.hlt.su/products/091-06-026.html" TargetMode="External"/><Relationship Id="rId2541" Type="http://schemas.openxmlformats.org/officeDocument/2006/relationships/hyperlink" Target="http://www.hlt.su/products/091-06-025.html" TargetMode="External"/><Relationship Id="rId2540" Type="http://schemas.openxmlformats.org/officeDocument/2006/relationships/hyperlink" Target="http://www.hlt.su/products/091-06-024.html" TargetMode="External"/><Relationship Id="rId254" Type="http://schemas.openxmlformats.org/officeDocument/2006/relationships/hyperlink" Target="http://www.hlt.su/products/081-09-089.html" TargetMode="External"/><Relationship Id="rId2539" Type="http://schemas.openxmlformats.org/officeDocument/2006/relationships/hyperlink" Target="http://www.hlt.su/products/091-06-023.html" TargetMode="External"/><Relationship Id="rId2538" Type="http://schemas.openxmlformats.org/officeDocument/2006/relationships/hyperlink" Target="http://www.hlt.su/products/091-06-022.html" TargetMode="External"/><Relationship Id="rId2537" Type="http://schemas.openxmlformats.org/officeDocument/2006/relationships/hyperlink" Target="http://www.hlt.su/products/091-06-021.html" TargetMode="External"/><Relationship Id="rId2536" Type="http://schemas.openxmlformats.org/officeDocument/2006/relationships/hyperlink" Target="http://www.hlt.su/products/091-06-020.html" TargetMode="External"/><Relationship Id="rId2535" Type="http://schemas.openxmlformats.org/officeDocument/2006/relationships/hyperlink" Target="http://www.hlt.su/products/091-06-019.html" TargetMode="External"/><Relationship Id="rId2534" Type="http://schemas.openxmlformats.org/officeDocument/2006/relationships/hyperlink" Target="http://www.hlt.su/products/091-06-018.html" TargetMode="External"/><Relationship Id="rId2533" Type="http://schemas.openxmlformats.org/officeDocument/2006/relationships/hyperlink" Target="http://www.hlt.su/products/091-06-017.html" TargetMode="External"/><Relationship Id="rId2532" Type="http://schemas.openxmlformats.org/officeDocument/2006/relationships/hyperlink" Target="http://www.hlt.su/products/091-06-016.html" TargetMode="External"/><Relationship Id="rId2531" Type="http://schemas.openxmlformats.org/officeDocument/2006/relationships/hyperlink" Target="http://www.hlt.su/products/091-06-015.html" TargetMode="External"/><Relationship Id="rId2530" Type="http://schemas.openxmlformats.org/officeDocument/2006/relationships/hyperlink" Target="http://www.hlt.su/products/091-06-014.html" TargetMode="External"/><Relationship Id="rId253" Type="http://schemas.openxmlformats.org/officeDocument/2006/relationships/hyperlink" Target="http://www.hlt.su/products/081-09-44.html" TargetMode="External"/><Relationship Id="rId2529" Type="http://schemas.openxmlformats.org/officeDocument/2006/relationships/hyperlink" Target="http://www.hlt.su/products/091-06-013.html" TargetMode="External"/><Relationship Id="rId2528" Type="http://schemas.openxmlformats.org/officeDocument/2006/relationships/hyperlink" Target="http://www.hlt.su/products/091-06-012.html" TargetMode="External"/><Relationship Id="rId2527" Type="http://schemas.openxmlformats.org/officeDocument/2006/relationships/hyperlink" Target="http://www.hlt.su/products/091-06-011.html" TargetMode="External"/><Relationship Id="rId2526" Type="http://schemas.openxmlformats.org/officeDocument/2006/relationships/hyperlink" Target="http://www.hlt.su/products/091-06-030.html" TargetMode="External"/><Relationship Id="rId2525" Type="http://schemas.openxmlformats.org/officeDocument/2006/relationships/hyperlink" Target="http://www.hlt.su/products/091-06-010.html" TargetMode="External"/><Relationship Id="rId2524" Type="http://schemas.openxmlformats.org/officeDocument/2006/relationships/hyperlink" Target="http://www.hlt.su/products/091-06-009.html" TargetMode="External"/><Relationship Id="rId2523" Type="http://schemas.openxmlformats.org/officeDocument/2006/relationships/hyperlink" Target="http://www.hlt.su/products/091-06-008.html" TargetMode="External"/><Relationship Id="rId2522" Type="http://schemas.openxmlformats.org/officeDocument/2006/relationships/hyperlink" Target="http://www.hlt.su/products/091-06-007.html" TargetMode="External"/><Relationship Id="rId2521" Type="http://schemas.openxmlformats.org/officeDocument/2006/relationships/hyperlink" Target="http://www.hlt.su/products/091-06-006.html" TargetMode="External"/><Relationship Id="rId2520" Type="http://schemas.openxmlformats.org/officeDocument/2006/relationships/hyperlink" Target="http://www.hlt.su/products/091-06-005.html" TargetMode="External"/><Relationship Id="rId252" Type="http://schemas.openxmlformats.org/officeDocument/2006/relationships/hyperlink" Target="http://www.hlt.su/products/081-09-43.html" TargetMode="External"/><Relationship Id="rId2519" Type="http://schemas.openxmlformats.org/officeDocument/2006/relationships/hyperlink" Target="http://www.hlt.su/products/091-06-004.html" TargetMode="External"/><Relationship Id="rId2518" Type="http://schemas.openxmlformats.org/officeDocument/2006/relationships/hyperlink" Target="http://www.hlt.su/products/091-06-003.html" TargetMode="External"/><Relationship Id="rId2517" Type="http://schemas.openxmlformats.org/officeDocument/2006/relationships/hyperlink" Target="http://www.hlt.su/products/091-06-002.html" TargetMode="External"/><Relationship Id="rId2516" Type="http://schemas.openxmlformats.org/officeDocument/2006/relationships/hyperlink" Target="http://www.hlt.su/products/091-06-001.html" TargetMode="External"/><Relationship Id="rId2515" Type="http://schemas.openxmlformats.org/officeDocument/2006/relationships/hyperlink" Target="http://www.hlt.su/products/091-06-108.html" TargetMode="External"/><Relationship Id="rId2514" Type="http://schemas.openxmlformats.org/officeDocument/2006/relationships/hyperlink" Target="http://www.hlt.su/products/091-06-107.html" TargetMode="External"/><Relationship Id="rId2513" Type="http://schemas.openxmlformats.org/officeDocument/2006/relationships/hyperlink" Target="http://www.hlt.su/products/091-06-106.html" TargetMode="External"/><Relationship Id="rId2512" Type="http://schemas.openxmlformats.org/officeDocument/2006/relationships/hyperlink" Target="http://www.hlt.su/products/091-06-105.html" TargetMode="External"/><Relationship Id="rId2511" Type="http://schemas.openxmlformats.org/officeDocument/2006/relationships/hyperlink" Target="http://www.hlt.su/products/091-06-104.html" TargetMode="External"/><Relationship Id="rId2510" Type="http://schemas.openxmlformats.org/officeDocument/2006/relationships/hyperlink" Target="http://www.hlt.su/products/091-06-103.html" TargetMode="External"/><Relationship Id="rId251" Type="http://schemas.openxmlformats.org/officeDocument/2006/relationships/hyperlink" Target="http://www.hlt.su/products/081-09-42.html" TargetMode="External"/><Relationship Id="rId2509" Type="http://schemas.openxmlformats.org/officeDocument/2006/relationships/hyperlink" Target="http://www.hlt.su/products/091-06-102.html" TargetMode="External"/><Relationship Id="rId2508" Type="http://schemas.openxmlformats.org/officeDocument/2006/relationships/hyperlink" Target="http://www.hlt.su/products/091-06-101.html" TargetMode="External"/><Relationship Id="rId2507" Type="http://schemas.openxmlformats.org/officeDocument/2006/relationships/hyperlink" Target="http://www.hlt.su/products/091-06-100.html" TargetMode="External"/><Relationship Id="rId2506" Type="http://schemas.openxmlformats.org/officeDocument/2006/relationships/hyperlink" Target="http://www.hlt.su/products/091-05-004.html" TargetMode="External"/><Relationship Id="rId2505" Type="http://schemas.openxmlformats.org/officeDocument/2006/relationships/hyperlink" Target="http://www.hlt.su/products/091-05-003.html" TargetMode="External"/><Relationship Id="rId2504" Type="http://schemas.openxmlformats.org/officeDocument/2006/relationships/hyperlink" Target="http://www.hlt.su/products/091-05-002.html" TargetMode="External"/><Relationship Id="rId2503" Type="http://schemas.openxmlformats.org/officeDocument/2006/relationships/hyperlink" Target="http://www.hlt.su/products/091-05-001.html" TargetMode="External"/><Relationship Id="rId2502" Type="http://schemas.openxmlformats.org/officeDocument/2006/relationships/hyperlink" Target="http://www.hlt.su/products/091-03-001.html" TargetMode="External"/><Relationship Id="rId2501" Type="http://schemas.openxmlformats.org/officeDocument/2006/relationships/hyperlink" Target="http://www.hlt.su/products/091-02-005.html" TargetMode="External"/><Relationship Id="rId2500" Type="http://schemas.openxmlformats.org/officeDocument/2006/relationships/hyperlink" Target="http://www.hlt.su/products/091-02-004.html" TargetMode="External"/><Relationship Id="rId250" Type="http://schemas.openxmlformats.org/officeDocument/2006/relationships/hyperlink" Target="http://www.hlt.su/products/081-09-41.html" TargetMode="External"/><Relationship Id="rId25" Type="http://schemas.openxmlformats.org/officeDocument/2006/relationships/hyperlink" Target="http://www.hlt.su/products/081-08-01.html" TargetMode="External"/><Relationship Id="rId2499" Type="http://schemas.openxmlformats.org/officeDocument/2006/relationships/hyperlink" Target="http://www.hlt.su/products/091-02-003.html" TargetMode="External"/><Relationship Id="rId2498" Type="http://schemas.openxmlformats.org/officeDocument/2006/relationships/hyperlink" Target="http://www.hlt.su/products/091-02-002.html" TargetMode="External"/><Relationship Id="rId2497" Type="http://schemas.openxmlformats.org/officeDocument/2006/relationships/hyperlink" Target="http://www.hlt.su/products/091-02-001.html" TargetMode="External"/><Relationship Id="rId2496" Type="http://schemas.openxmlformats.org/officeDocument/2006/relationships/hyperlink" Target="http://www.hlt.su/products/091-01-068.html" TargetMode="External"/><Relationship Id="rId2495" Type="http://schemas.openxmlformats.org/officeDocument/2006/relationships/hyperlink" Target="http://www.hlt.su/products/091-01-067.html" TargetMode="External"/><Relationship Id="rId2494" Type="http://schemas.openxmlformats.org/officeDocument/2006/relationships/hyperlink" Target="http://www.hlt.su/products/091-01-066.html" TargetMode="External"/><Relationship Id="rId2493" Type="http://schemas.openxmlformats.org/officeDocument/2006/relationships/hyperlink" Target="http://www.hlt.su/products/091-01-065.html" TargetMode="External"/><Relationship Id="rId2492" Type="http://schemas.openxmlformats.org/officeDocument/2006/relationships/hyperlink" Target="http://www.hlt.su/products/091-01-064.html" TargetMode="External"/><Relationship Id="rId2491" Type="http://schemas.openxmlformats.org/officeDocument/2006/relationships/hyperlink" Target="http://www.hlt.su/products/091-01-063.html" TargetMode="External"/><Relationship Id="rId2490" Type="http://schemas.openxmlformats.org/officeDocument/2006/relationships/hyperlink" Target="http://www.hlt.su/products/091-01-062.html" TargetMode="External"/><Relationship Id="rId249" Type="http://schemas.openxmlformats.org/officeDocument/2006/relationships/hyperlink" Target="http://www.hlt.su/products/081-09-40.html" TargetMode="External"/><Relationship Id="rId2489" Type="http://schemas.openxmlformats.org/officeDocument/2006/relationships/hyperlink" Target="http://www.hlt.su/products/091-01-061.html" TargetMode="External"/><Relationship Id="rId2488" Type="http://schemas.openxmlformats.org/officeDocument/2006/relationships/hyperlink" Target="http://www.hlt.su/products/091-01-059.html" TargetMode="External"/><Relationship Id="rId2487" Type="http://schemas.openxmlformats.org/officeDocument/2006/relationships/hyperlink" Target="http://www.hlt.su/products/091-01-058.html" TargetMode="External"/><Relationship Id="rId2486" Type="http://schemas.openxmlformats.org/officeDocument/2006/relationships/hyperlink" Target="http://www.hlt.su/products/091-01-057.html" TargetMode="External"/><Relationship Id="rId2485" Type="http://schemas.openxmlformats.org/officeDocument/2006/relationships/hyperlink" Target="http://www.hlt.su/products/091-01-056.html" TargetMode="External"/><Relationship Id="rId2484" Type="http://schemas.openxmlformats.org/officeDocument/2006/relationships/hyperlink" Target="http://www.hlt.su/products/091-01-055.html" TargetMode="External"/><Relationship Id="rId2483" Type="http://schemas.openxmlformats.org/officeDocument/2006/relationships/hyperlink" Target="http://www.hlt.su/products/091-01-054.html" TargetMode="External"/><Relationship Id="rId2482" Type="http://schemas.openxmlformats.org/officeDocument/2006/relationships/hyperlink" Target="http://www.hlt.su/products/091-01-053.html" TargetMode="External"/><Relationship Id="rId2481" Type="http://schemas.openxmlformats.org/officeDocument/2006/relationships/hyperlink" Target="http://www.hlt.su/products/091-01-052.html" TargetMode="External"/><Relationship Id="rId2480" Type="http://schemas.openxmlformats.org/officeDocument/2006/relationships/hyperlink" Target="http://www.hlt.su/products/091-01-051.html" TargetMode="External"/><Relationship Id="rId248" Type="http://schemas.openxmlformats.org/officeDocument/2006/relationships/hyperlink" Target="http://www.hlt.su/products/081-09-39.html" TargetMode="External"/><Relationship Id="rId2479" Type="http://schemas.openxmlformats.org/officeDocument/2006/relationships/hyperlink" Target="http://www.hlt.su/products/091-01-049.html" TargetMode="External"/><Relationship Id="rId2478" Type="http://schemas.openxmlformats.org/officeDocument/2006/relationships/hyperlink" Target="http://www.hlt.su/products/091-01-048.html" TargetMode="External"/><Relationship Id="rId2477" Type="http://schemas.openxmlformats.org/officeDocument/2006/relationships/hyperlink" Target="http://www.hlt.su/products/091-01-047.html" TargetMode="External"/><Relationship Id="rId2476" Type="http://schemas.openxmlformats.org/officeDocument/2006/relationships/hyperlink" Target="http://www.hlt.su/products/091-01-046.html" TargetMode="External"/><Relationship Id="rId2475" Type="http://schemas.openxmlformats.org/officeDocument/2006/relationships/hyperlink" Target="http://www.hlt.su/products/091-01-045.html" TargetMode="External"/><Relationship Id="rId2474" Type="http://schemas.openxmlformats.org/officeDocument/2006/relationships/hyperlink" Target="http://www.hlt.su/products/091-01-044.html" TargetMode="External"/><Relationship Id="rId2473" Type="http://schemas.openxmlformats.org/officeDocument/2006/relationships/hyperlink" Target="http://www.hlt.su/products/091-01-043.html" TargetMode="External"/><Relationship Id="rId2472" Type="http://schemas.openxmlformats.org/officeDocument/2006/relationships/hyperlink" Target="http://www.hlt.su/products/091-01-042.html" TargetMode="External"/><Relationship Id="rId2471" Type="http://schemas.openxmlformats.org/officeDocument/2006/relationships/hyperlink" Target="http://www.hlt.su/products/091-01-041.html" TargetMode="External"/><Relationship Id="rId2470" Type="http://schemas.openxmlformats.org/officeDocument/2006/relationships/hyperlink" Target="http://www.hlt.su/products/091-01-039.html" TargetMode="External"/><Relationship Id="rId247" Type="http://schemas.openxmlformats.org/officeDocument/2006/relationships/hyperlink" Target="http://www.hlt.su/products/081-09-38.html" TargetMode="External"/><Relationship Id="rId2469" Type="http://schemas.openxmlformats.org/officeDocument/2006/relationships/hyperlink" Target="http://www.hlt.su/products/091-01-038.html" TargetMode="External"/><Relationship Id="rId2468" Type="http://schemas.openxmlformats.org/officeDocument/2006/relationships/hyperlink" Target="http://www.hlt.su/products/091-01-037.html" TargetMode="External"/><Relationship Id="rId2467" Type="http://schemas.openxmlformats.org/officeDocument/2006/relationships/hyperlink" Target="http://www.hlt.su/products/091-01-036.html" TargetMode="External"/><Relationship Id="rId2466" Type="http://schemas.openxmlformats.org/officeDocument/2006/relationships/hyperlink" Target="http://www.hlt.su/products/091-01-035.html" TargetMode="External"/><Relationship Id="rId2465" Type="http://schemas.openxmlformats.org/officeDocument/2006/relationships/hyperlink" Target="http://www.hlt.su/products/091-01-034.html" TargetMode="External"/><Relationship Id="rId2464" Type="http://schemas.openxmlformats.org/officeDocument/2006/relationships/hyperlink" Target="http://www.hlt.su/products/091-01-033.html" TargetMode="External"/><Relationship Id="rId2463" Type="http://schemas.openxmlformats.org/officeDocument/2006/relationships/hyperlink" Target="http://www.hlt.su/products/091-01-032.html" TargetMode="External"/><Relationship Id="rId2462" Type="http://schemas.openxmlformats.org/officeDocument/2006/relationships/hyperlink" Target="http://www.hlt.su/products/091-01-031.html" TargetMode="External"/><Relationship Id="rId2461" Type="http://schemas.openxmlformats.org/officeDocument/2006/relationships/hyperlink" Target="http://www.hlt.su/products/091-01-029.html" TargetMode="External"/><Relationship Id="rId2460" Type="http://schemas.openxmlformats.org/officeDocument/2006/relationships/hyperlink" Target="http://www.hlt.su/products/091-01-028.html" TargetMode="External"/><Relationship Id="rId246" Type="http://schemas.openxmlformats.org/officeDocument/2006/relationships/hyperlink" Target="http://www.hlt.su/products/081-09-37.html" TargetMode="External"/><Relationship Id="rId2459" Type="http://schemas.openxmlformats.org/officeDocument/2006/relationships/hyperlink" Target="http://www.hlt.su/products/091-01-027.html" TargetMode="External"/><Relationship Id="rId2458" Type="http://schemas.openxmlformats.org/officeDocument/2006/relationships/hyperlink" Target="http://www.hlt.su/products/091-01-026.html" TargetMode="External"/><Relationship Id="rId2457" Type="http://schemas.openxmlformats.org/officeDocument/2006/relationships/hyperlink" Target="http://www.hlt.su/products/091-01-025.html" TargetMode="External"/><Relationship Id="rId2456" Type="http://schemas.openxmlformats.org/officeDocument/2006/relationships/hyperlink" Target="http://www.hlt.su/products/091-01-024.html" TargetMode="External"/><Relationship Id="rId2455" Type="http://schemas.openxmlformats.org/officeDocument/2006/relationships/hyperlink" Target="http://www.hlt.su/products/091-01-023.html" TargetMode="External"/><Relationship Id="rId2454" Type="http://schemas.openxmlformats.org/officeDocument/2006/relationships/hyperlink" Target="http://www.hlt.su/products/091-01-022.html" TargetMode="External"/><Relationship Id="rId2453" Type="http://schemas.openxmlformats.org/officeDocument/2006/relationships/hyperlink" Target="http://www.hlt.su/products/091-01-021.html" TargetMode="External"/><Relationship Id="rId2452" Type="http://schemas.openxmlformats.org/officeDocument/2006/relationships/hyperlink" Target="http://www.hlt.su/products/091-01-019.html" TargetMode="External"/><Relationship Id="rId2451" Type="http://schemas.openxmlformats.org/officeDocument/2006/relationships/hyperlink" Target="http://www.hlt.su/products/091-01-018.html" TargetMode="External"/><Relationship Id="rId2450" Type="http://schemas.openxmlformats.org/officeDocument/2006/relationships/hyperlink" Target="http://www.hlt.su/products/091-01-017.html" TargetMode="External"/><Relationship Id="rId245" Type="http://schemas.openxmlformats.org/officeDocument/2006/relationships/hyperlink" Target="http://www.hlt.su/products/081-09-36.html" TargetMode="External"/><Relationship Id="rId2449" Type="http://schemas.openxmlformats.org/officeDocument/2006/relationships/hyperlink" Target="http://www.hlt.su/products/091-01-016.html" TargetMode="External"/><Relationship Id="rId2448" Type="http://schemas.openxmlformats.org/officeDocument/2006/relationships/hyperlink" Target="http://www.hlt.su/products/091-01-015.html" TargetMode="External"/><Relationship Id="rId2447" Type="http://schemas.openxmlformats.org/officeDocument/2006/relationships/hyperlink" Target="http://www.hlt.su/products/091-01-014.html" TargetMode="External"/><Relationship Id="rId2446" Type="http://schemas.openxmlformats.org/officeDocument/2006/relationships/hyperlink" Target="http://www.hlt.su/products/091-01-070.html" TargetMode="External"/><Relationship Id="rId2445" Type="http://schemas.openxmlformats.org/officeDocument/2006/relationships/hyperlink" Target="http://www.hlt.su/products/091-01-069.html" TargetMode="External"/><Relationship Id="rId2444" Type="http://schemas.openxmlformats.org/officeDocument/2006/relationships/hyperlink" Target="http://www.hlt.su/products/091-01-013.html" TargetMode="External"/><Relationship Id="rId2443" Type="http://schemas.openxmlformats.org/officeDocument/2006/relationships/hyperlink" Target="http://www.hlt.su/products/091-01-012.html" TargetMode="External"/><Relationship Id="rId2442" Type="http://schemas.openxmlformats.org/officeDocument/2006/relationships/hyperlink" Target="http://www.hlt.su/products/091-01-011.html" TargetMode="External"/><Relationship Id="rId2441" Type="http://schemas.openxmlformats.org/officeDocument/2006/relationships/hyperlink" Target="http://www.hlt.su/products/091-01-060.html" TargetMode="External"/><Relationship Id="rId2440" Type="http://schemas.openxmlformats.org/officeDocument/2006/relationships/hyperlink" Target="http://www.hlt.su/products/091-01-050.html" TargetMode="External"/><Relationship Id="rId244" Type="http://schemas.openxmlformats.org/officeDocument/2006/relationships/hyperlink" Target="http://www.hlt.su/products/081-09-35.html" TargetMode="External"/><Relationship Id="rId2439" Type="http://schemas.openxmlformats.org/officeDocument/2006/relationships/hyperlink" Target="http://www.hlt.su/products/091-01-040.html" TargetMode="External"/><Relationship Id="rId2438" Type="http://schemas.openxmlformats.org/officeDocument/2006/relationships/hyperlink" Target="http://www.hlt.su/products/091-01-030.html" TargetMode="External"/><Relationship Id="rId2437" Type="http://schemas.openxmlformats.org/officeDocument/2006/relationships/hyperlink" Target="http://www.hlt.su/products/091-01-020.html" TargetMode="External"/><Relationship Id="rId2436" Type="http://schemas.openxmlformats.org/officeDocument/2006/relationships/hyperlink" Target="http://www.hlt.su/products/091-01-010.html" TargetMode="External"/><Relationship Id="rId2435" Type="http://schemas.openxmlformats.org/officeDocument/2006/relationships/hyperlink" Target="http://www.hlt.su/products/091-01-009.html" TargetMode="External"/><Relationship Id="rId2434" Type="http://schemas.openxmlformats.org/officeDocument/2006/relationships/hyperlink" Target="http://www.hlt.su/products/091-01-008.html" TargetMode="External"/><Relationship Id="rId2433" Type="http://schemas.openxmlformats.org/officeDocument/2006/relationships/hyperlink" Target="http://www.hlt.su/products/091-01-007.html" TargetMode="External"/><Relationship Id="rId2432" Type="http://schemas.openxmlformats.org/officeDocument/2006/relationships/hyperlink" Target="http://www.hlt.su/products/091-01-006.html" TargetMode="External"/><Relationship Id="rId2431" Type="http://schemas.openxmlformats.org/officeDocument/2006/relationships/hyperlink" Target="http://www.hlt.su/products/091-01-005.html" TargetMode="External"/><Relationship Id="rId2430" Type="http://schemas.openxmlformats.org/officeDocument/2006/relationships/hyperlink" Target="http://www.hlt.su/products/091-01-004.html" TargetMode="External"/><Relationship Id="rId243" Type="http://schemas.openxmlformats.org/officeDocument/2006/relationships/hyperlink" Target="http://www.hlt.su/products/081-09-34.html" TargetMode="External"/><Relationship Id="rId2429" Type="http://schemas.openxmlformats.org/officeDocument/2006/relationships/hyperlink" Target="http://www.hlt.su/products/091-01-003.html" TargetMode="External"/><Relationship Id="rId2428" Type="http://schemas.openxmlformats.org/officeDocument/2006/relationships/hyperlink" Target="http://www.hlt.su/products/091-01-002.html" TargetMode="External"/><Relationship Id="rId2427" Type="http://schemas.openxmlformats.org/officeDocument/2006/relationships/hyperlink" Target="http://www.hlt.su/products/091-01-001.html" TargetMode="External"/><Relationship Id="rId2426" Type="http://schemas.openxmlformats.org/officeDocument/2006/relationships/hyperlink" Target="http://www.hlt.su/products/085-24-07-hlt.html" TargetMode="External"/><Relationship Id="rId2425" Type="http://schemas.openxmlformats.org/officeDocument/2006/relationships/hyperlink" Target="http://www.hlt.su/products/085-24-06-hlt.html" TargetMode="External"/><Relationship Id="rId2424" Type="http://schemas.openxmlformats.org/officeDocument/2006/relationships/hyperlink" Target="http://www.hlt.su/products/085-24-05-hlt.html" TargetMode="External"/><Relationship Id="rId2423" Type="http://schemas.openxmlformats.org/officeDocument/2006/relationships/hyperlink" Target="http://www.hlt.su/products/085-24-04-hlt.html" TargetMode="External"/><Relationship Id="rId2422" Type="http://schemas.openxmlformats.org/officeDocument/2006/relationships/hyperlink" Target="http://www.hlt.su/products/085-24-03-hlt.html" TargetMode="External"/><Relationship Id="rId2421" Type="http://schemas.openxmlformats.org/officeDocument/2006/relationships/hyperlink" Target="http://www.hlt.su/products/085-24-02-hlt.html" TargetMode="External"/><Relationship Id="rId2420" Type="http://schemas.openxmlformats.org/officeDocument/2006/relationships/hyperlink" Target="http://www.hlt.su/products/085-24-01-hlt.html" TargetMode="External"/><Relationship Id="rId242" Type="http://schemas.openxmlformats.org/officeDocument/2006/relationships/hyperlink" Target="http://www.hlt.su/products/081-09-22.html" TargetMode="External"/><Relationship Id="rId2419" Type="http://schemas.openxmlformats.org/officeDocument/2006/relationships/hyperlink" Target="http://www.hlt.su/products/085-23-03.html" TargetMode="External"/><Relationship Id="rId2418" Type="http://schemas.openxmlformats.org/officeDocument/2006/relationships/hyperlink" Target="http://www.hlt.su/products/085-23-02.html" TargetMode="External"/><Relationship Id="rId2417" Type="http://schemas.openxmlformats.org/officeDocument/2006/relationships/hyperlink" Target="http://www.hlt.su/products/085-23-01-hlt.html" TargetMode="External"/><Relationship Id="rId2416" Type="http://schemas.openxmlformats.org/officeDocument/2006/relationships/hyperlink" Target="http://www.hlt.su/products/085-23-407-hlt.html" TargetMode="External"/><Relationship Id="rId2415" Type="http://schemas.openxmlformats.org/officeDocument/2006/relationships/hyperlink" Target="http://www.hlt.su/products/085-23-406-hlt.html" TargetMode="External"/><Relationship Id="rId2414" Type="http://schemas.openxmlformats.org/officeDocument/2006/relationships/hyperlink" Target="http://www.hlt.su/products/085-23-408-hlt.html" TargetMode="External"/><Relationship Id="rId2413" Type="http://schemas.openxmlformats.org/officeDocument/2006/relationships/hyperlink" Target="http://www.hlt.su/products/085-23-405-hlt.html" TargetMode="External"/><Relationship Id="rId2412" Type="http://schemas.openxmlformats.org/officeDocument/2006/relationships/hyperlink" Target="http://www.hlt.su/products/085-23-404-hlt.html" TargetMode="External"/><Relationship Id="rId2411" Type="http://schemas.openxmlformats.org/officeDocument/2006/relationships/hyperlink" Target="http://www.hlt.su/products/085-23-403-hlt.html" TargetMode="External"/><Relationship Id="rId2410" Type="http://schemas.openxmlformats.org/officeDocument/2006/relationships/hyperlink" Target="http://www.hlt.su/products/085-23-402-hlt.html" TargetMode="External"/><Relationship Id="rId241" Type="http://schemas.openxmlformats.org/officeDocument/2006/relationships/hyperlink" Target="http://www.hlt.su/products/081-09-21.html" TargetMode="External"/><Relationship Id="rId2409" Type="http://schemas.openxmlformats.org/officeDocument/2006/relationships/hyperlink" Target="http://www.hlt.su/products/085-23-401-hlt.html" TargetMode="External"/><Relationship Id="rId2408" Type="http://schemas.openxmlformats.org/officeDocument/2006/relationships/hyperlink" Target="http://www.hlt.su/products/085-23-400-hlt.html" TargetMode="External"/><Relationship Id="rId2407" Type="http://schemas.openxmlformats.org/officeDocument/2006/relationships/hyperlink" Target="http://www.hlt.su/products/085-12-015.html" TargetMode="External"/><Relationship Id="rId2406" Type="http://schemas.openxmlformats.org/officeDocument/2006/relationships/hyperlink" Target="http://www.hlt.su/products/085-12-014.html" TargetMode="External"/><Relationship Id="rId2405" Type="http://schemas.openxmlformats.org/officeDocument/2006/relationships/hyperlink" Target="http://www.hlt.su/products/085-12-013.html" TargetMode="External"/><Relationship Id="rId2404" Type="http://schemas.openxmlformats.org/officeDocument/2006/relationships/hyperlink" Target="http://www.hlt.su/products/085-12-012.html" TargetMode="External"/><Relationship Id="rId2403" Type="http://schemas.openxmlformats.org/officeDocument/2006/relationships/hyperlink" Target="http://www.hlt.su/products/085-12-011.html" TargetMode="External"/><Relationship Id="rId2402" Type="http://schemas.openxmlformats.org/officeDocument/2006/relationships/hyperlink" Target="http://www.hlt.su/products/085-12-010.html" TargetMode="External"/><Relationship Id="rId2401" Type="http://schemas.openxmlformats.org/officeDocument/2006/relationships/hyperlink" Target="http://www.hlt.su/products/084-12-06-hlt.html" TargetMode="External"/><Relationship Id="rId2400" Type="http://schemas.openxmlformats.org/officeDocument/2006/relationships/hyperlink" Target="http://www.hlt.su/products/085-12-05-hlt.html" TargetMode="External"/><Relationship Id="rId240" Type="http://schemas.openxmlformats.org/officeDocument/2006/relationships/hyperlink" Target="http://www.hlt.su/products/081-09-20.html" TargetMode="External"/><Relationship Id="rId24" Type="http://schemas.openxmlformats.org/officeDocument/2006/relationships/hyperlink" Target="http://www.hlt.su/products/081-06-011.html" TargetMode="External"/><Relationship Id="rId2399" Type="http://schemas.openxmlformats.org/officeDocument/2006/relationships/hyperlink" Target="http://www.hlt.su/products/085-12-04-hlt.html" TargetMode="External"/><Relationship Id="rId2398" Type="http://schemas.openxmlformats.org/officeDocument/2006/relationships/hyperlink" Target="http://www.hlt.su/products/085-12-03-hlt.html" TargetMode="External"/><Relationship Id="rId2397" Type="http://schemas.openxmlformats.org/officeDocument/2006/relationships/hyperlink" Target="http://www.hlt.su/products/085-12-02-hlt.html" TargetMode="External"/><Relationship Id="rId2396" Type="http://schemas.openxmlformats.org/officeDocument/2006/relationships/hyperlink" Target="http://www.hlt.su/products/085-12-01-hlt.html" TargetMode="External"/><Relationship Id="rId2395" Type="http://schemas.openxmlformats.org/officeDocument/2006/relationships/hyperlink" Target="http://www.hlt.su/products/085-19-014.html" TargetMode="External"/><Relationship Id="rId2394" Type="http://schemas.openxmlformats.org/officeDocument/2006/relationships/hyperlink" Target="http://www.hlt.su/products/085-19-013.html" TargetMode="External"/><Relationship Id="rId2393" Type="http://schemas.openxmlformats.org/officeDocument/2006/relationships/hyperlink" Target="http://www.hlt.su/products/085-19-012.html" TargetMode="External"/><Relationship Id="rId2392" Type="http://schemas.openxmlformats.org/officeDocument/2006/relationships/hyperlink" Target="http://www.hlt.su/products/085-19-011.html" TargetMode="External"/><Relationship Id="rId2391" Type="http://schemas.openxmlformats.org/officeDocument/2006/relationships/hyperlink" Target="http://www.hlt.su/products/085-19-010.html" TargetMode="External"/><Relationship Id="rId2390" Type="http://schemas.openxmlformats.org/officeDocument/2006/relationships/hyperlink" Target="http://www.hlt.su/products/085-19-009.html" TargetMode="External"/><Relationship Id="rId239" Type="http://schemas.openxmlformats.org/officeDocument/2006/relationships/hyperlink" Target="http://www.hlt.su/products/081-09-19.html" TargetMode="External"/><Relationship Id="rId2389" Type="http://schemas.openxmlformats.org/officeDocument/2006/relationships/hyperlink" Target="http://www.hlt.su/products/085-19-008.html" TargetMode="External"/><Relationship Id="rId2388" Type="http://schemas.openxmlformats.org/officeDocument/2006/relationships/hyperlink" Target="http://www.hlt.su/products/085-19-007.html" TargetMode="External"/><Relationship Id="rId2387" Type="http://schemas.openxmlformats.org/officeDocument/2006/relationships/hyperlink" Target="http://www.hlt.su/products/085-19-006.html" TargetMode="External"/><Relationship Id="rId2386" Type="http://schemas.openxmlformats.org/officeDocument/2006/relationships/hyperlink" Target="http://www.hlt.su/products/085-19-004.html" TargetMode="External"/><Relationship Id="rId2385" Type="http://schemas.openxmlformats.org/officeDocument/2006/relationships/hyperlink" Target="http://www.hlt.su/products/085-19-003.html" TargetMode="External"/><Relationship Id="rId2384" Type="http://schemas.openxmlformats.org/officeDocument/2006/relationships/hyperlink" Target="http://www.hlt.su/products/085-19-001.html" TargetMode="External"/><Relationship Id="rId2383" Type="http://schemas.openxmlformats.org/officeDocument/2006/relationships/hyperlink" Target="http://www.hlt.su/products/085-11-012-hlt.html" TargetMode="External"/><Relationship Id="rId2382" Type="http://schemas.openxmlformats.org/officeDocument/2006/relationships/hyperlink" Target="http://www.hlt.su/products/085-11-011-hlt.html" TargetMode="External"/><Relationship Id="rId2381" Type="http://schemas.openxmlformats.org/officeDocument/2006/relationships/hyperlink" Target="http://www.hlt.su/products/085-11-010-hlt.html" TargetMode="External"/><Relationship Id="rId2380" Type="http://schemas.openxmlformats.org/officeDocument/2006/relationships/hyperlink" Target="http://www.hlt.su/products/085-11-009-hlt.html" TargetMode="External"/><Relationship Id="rId238" Type="http://schemas.openxmlformats.org/officeDocument/2006/relationships/hyperlink" Target="http://www.hlt.su/products/081-09-18.html" TargetMode="External"/><Relationship Id="rId2379" Type="http://schemas.openxmlformats.org/officeDocument/2006/relationships/hyperlink" Target="http://www.hlt.su/products/085-11-008-hlt.html" TargetMode="External"/><Relationship Id="rId2378" Type="http://schemas.openxmlformats.org/officeDocument/2006/relationships/hyperlink" Target="http://www.hlt.su/products/085-11-007-hlt.html" TargetMode="External"/><Relationship Id="rId2377" Type="http://schemas.openxmlformats.org/officeDocument/2006/relationships/hyperlink" Target="http://www.hlt.su/products/085-11-006-hlt.html" TargetMode="External"/><Relationship Id="rId2376" Type="http://schemas.openxmlformats.org/officeDocument/2006/relationships/hyperlink" Target="http://www.hlt.su/products/085-11-005-hlt.html" TargetMode="External"/><Relationship Id="rId2375" Type="http://schemas.openxmlformats.org/officeDocument/2006/relationships/hyperlink" Target="http://www.hlt.su/products/085-11-004-hlt.html" TargetMode="External"/><Relationship Id="rId2374" Type="http://schemas.openxmlformats.org/officeDocument/2006/relationships/hyperlink" Target="http://www.hlt.su/products/085-11-003-hlt.html" TargetMode="External"/><Relationship Id="rId2373" Type="http://schemas.openxmlformats.org/officeDocument/2006/relationships/hyperlink" Target="http://www.hlt.su/products/085-11-002-hlt.html" TargetMode="External"/><Relationship Id="rId2372" Type="http://schemas.openxmlformats.org/officeDocument/2006/relationships/hyperlink" Target="http://www.hlt.su/products/085-11-001-hlt.html" TargetMode="External"/><Relationship Id="rId2371" Type="http://schemas.openxmlformats.org/officeDocument/2006/relationships/hyperlink" Target="http://www.hlt.su/products/085-25-053.html" TargetMode="External"/><Relationship Id="rId2370" Type="http://schemas.openxmlformats.org/officeDocument/2006/relationships/hyperlink" Target="http://www.hlt.su/products/085-25-052.html" TargetMode="External"/><Relationship Id="rId237" Type="http://schemas.openxmlformats.org/officeDocument/2006/relationships/hyperlink" Target="http://www.hlt.su/products/081-09-17.html" TargetMode="External"/><Relationship Id="rId2369" Type="http://schemas.openxmlformats.org/officeDocument/2006/relationships/hyperlink" Target="http://www.hlt.su/products/085-25-051.html" TargetMode="External"/><Relationship Id="rId2368" Type="http://schemas.openxmlformats.org/officeDocument/2006/relationships/hyperlink" Target="http://www.hlt.su/products/085-25-050.html" TargetMode="External"/><Relationship Id="rId2367" Type="http://schemas.openxmlformats.org/officeDocument/2006/relationships/hyperlink" Target="http://www.hlt.su/products/085-25-003.html" TargetMode="External"/><Relationship Id="rId2366" Type="http://schemas.openxmlformats.org/officeDocument/2006/relationships/hyperlink" Target="http://www.hlt.su/products/085-25-006.html" TargetMode="External"/><Relationship Id="rId2365" Type="http://schemas.openxmlformats.org/officeDocument/2006/relationships/hyperlink" Target="http://www.hlt.su/products/085-25-005.html" TargetMode="External"/><Relationship Id="rId2364" Type="http://schemas.openxmlformats.org/officeDocument/2006/relationships/hyperlink" Target="http://www.hlt.su/products/085-25-004.html" TargetMode="External"/><Relationship Id="rId2363" Type="http://schemas.openxmlformats.org/officeDocument/2006/relationships/hyperlink" Target="http://www.hlt.su/products/085-25-002.html" TargetMode="External"/><Relationship Id="rId2362" Type="http://schemas.openxmlformats.org/officeDocument/2006/relationships/hyperlink" Target="http://www.hlt.su/products/085-25-001.html" TargetMode="External"/><Relationship Id="rId2361" Type="http://schemas.openxmlformats.org/officeDocument/2006/relationships/hyperlink" Target="http://www.hlt.su/products/085-16-055-hlt.html" TargetMode="External"/><Relationship Id="rId2360" Type="http://schemas.openxmlformats.org/officeDocument/2006/relationships/hyperlink" Target="http://www.hlt.su/products/085-16-054-hlt.html" TargetMode="External"/><Relationship Id="rId236" Type="http://schemas.openxmlformats.org/officeDocument/2006/relationships/hyperlink" Target="http://www.hlt.su/products/081-09-16.html" TargetMode="External"/><Relationship Id="rId2359" Type="http://schemas.openxmlformats.org/officeDocument/2006/relationships/hyperlink" Target="http://www.hlt.su/products/085-16-051-hlt.html" TargetMode="External"/><Relationship Id="rId2358" Type="http://schemas.openxmlformats.org/officeDocument/2006/relationships/hyperlink" Target="http://www.hlt.su/products/085-16-050-hlt.html" TargetMode="External"/><Relationship Id="rId2357" Type="http://schemas.openxmlformats.org/officeDocument/2006/relationships/hyperlink" Target="http://www.hlt.su/products/085-10-002-hlt.html" TargetMode="External"/><Relationship Id="rId2356" Type="http://schemas.openxmlformats.org/officeDocument/2006/relationships/hyperlink" Target="http://www.hlt.su/products/085-10-001-hlt.html" TargetMode="External"/><Relationship Id="rId2355" Type="http://schemas.openxmlformats.org/officeDocument/2006/relationships/hyperlink" Target="http://www.hlt.su/products/085-17-092-hlt.html" TargetMode="External"/><Relationship Id="rId2354" Type="http://schemas.openxmlformats.org/officeDocument/2006/relationships/hyperlink" Target="http://www.hlt.su/products/085-17-091-hlt.html" TargetMode="External"/><Relationship Id="rId2353" Type="http://schemas.openxmlformats.org/officeDocument/2006/relationships/hyperlink" Target="http://www.hlt.su/products/085-17-090-hlt.html" TargetMode="External"/><Relationship Id="rId2352" Type="http://schemas.openxmlformats.org/officeDocument/2006/relationships/hyperlink" Target="http://www.hlt.su/products/085-17-089-hlt.html" TargetMode="External"/><Relationship Id="rId2351" Type="http://schemas.openxmlformats.org/officeDocument/2006/relationships/hyperlink" Target="http://www.hlt.su/products/085-17-088-hlt.html" TargetMode="External"/><Relationship Id="rId2350" Type="http://schemas.openxmlformats.org/officeDocument/2006/relationships/hyperlink" Target="http://www.hlt.su/products/085-17-087-hlt.html" TargetMode="External"/><Relationship Id="rId235" Type="http://schemas.openxmlformats.org/officeDocument/2006/relationships/hyperlink" Target="http://www.hlt.su/products/081-09-15.html" TargetMode="External"/><Relationship Id="rId2349" Type="http://schemas.openxmlformats.org/officeDocument/2006/relationships/hyperlink" Target="http://www.hlt.su/products/085-17-086-hlt.html" TargetMode="External"/><Relationship Id="rId2348" Type="http://schemas.openxmlformats.org/officeDocument/2006/relationships/hyperlink" Target="http://www.hlt.su/products/085-17-204-hlt.html" TargetMode="External"/><Relationship Id="rId2347" Type="http://schemas.openxmlformats.org/officeDocument/2006/relationships/hyperlink" Target="http://www.hlt.su/products/085-17-203-hlt.html" TargetMode="External"/><Relationship Id="rId2346" Type="http://schemas.openxmlformats.org/officeDocument/2006/relationships/hyperlink" Target="http://www.hlt.su/products/085-17-202-hlt.html" TargetMode="External"/><Relationship Id="rId2345" Type="http://schemas.openxmlformats.org/officeDocument/2006/relationships/hyperlink" Target="http://www.hlt.su/products/085-17-201-hlt.html" TargetMode="External"/><Relationship Id="rId2344" Type="http://schemas.openxmlformats.org/officeDocument/2006/relationships/hyperlink" Target="http://www.hlt.su/products/085-14-243.html" TargetMode="External"/><Relationship Id="rId2343" Type="http://schemas.openxmlformats.org/officeDocument/2006/relationships/hyperlink" Target="http://www.hlt.su/products/085-14-242.html" TargetMode="External"/><Relationship Id="rId2342" Type="http://schemas.openxmlformats.org/officeDocument/2006/relationships/hyperlink" Target="http://www.hlt.su/products/085-14-241.html" TargetMode="External"/><Relationship Id="rId2341" Type="http://schemas.openxmlformats.org/officeDocument/2006/relationships/hyperlink" Target="http://www.hlt.su/products/085-14-239.html" TargetMode="External"/><Relationship Id="rId2340" Type="http://schemas.openxmlformats.org/officeDocument/2006/relationships/hyperlink" Target="http://www.hlt.su/products/085-14-238.html" TargetMode="External"/><Relationship Id="rId234" Type="http://schemas.openxmlformats.org/officeDocument/2006/relationships/hyperlink" Target="http://www.hlt.su/products/081-09-14.html" TargetMode="External"/><Relationship Id="rId2339" Type="http://schemas.openxmlformats.org/officeDocument/2006/relationships/hyperlink" Target="http://www.hlt.su/products/085-14-237.html" TargetMode="External"/><Relationship Id="rId2338" Type="http://schemas.openxmlformats.org/officeDocument/2006/relationships/hyperlink" Target="http://www.hlt.su/products/085-14-236.html" TargetMode="External"/><Relationship Id="rId2337" Type="http://schemas.openxmlformats.org/officeDocument/2006/relationships/hyperlink" Target="http://www.hlt.su/products/085-14-235.html" TargetMode="External"/><Relationship Id="rId2336" Type="http://schemas.openxmlformats.org/officeDocument/2006/relationships/hyperlink" Target="http://www.hlt.su/products/085-14-234.html" TargetMode="External"/><Relationship Id="rId2335" Type="http://schemas.openxmlformats.org/officeDocument/2006/relationships/hyperlink" Target="http://www.hlt.su/products/085-14-233.html" TargetMode="External"/><Relationship Id="rId2334" Type="http://schemas.openxmlformats.org/officeDocument/2006/relationships/hyperlink" Target="http://www.hlt.su/products/085-14-232.html" TargetMode="External"/><Relationship Id="rId2333" Type="http://schemas.openxmlformats.org/officeDocument/2006/relationships/hyperlink" Target="http://www.hlt.su/products/085-14-231.html" TargetMode="External"/><Relationship Id="rId2332" Type="http://schemas.openxmlformats.org/officeDocument/2006/relationships/hyperlink" Target="http://www.hlt.su/products/085-14-240.html" TargetMode="External"/><Relationship Id="rId2331" Type="http://schemas.openxmlformats.org/officeDocument/2006/relationships/hyperlink" Target="http://www.hlt.su/products/085-14-230.html" TargetMode="External"/><Relationship Id="rId2330" Type="http://schemas.openxmlformats.org/officeDocument/2006/relationships/hyperlink" Target="http://www.hlt.su/products/085-14-229.html" TargetMode="External"/><Relationship Id="rId233" Type="http://schemas.openxmlformats.org/officeDocument/2006/relationships/hyperlink" Target="http://www.hlt.su/products/081-09-13.html" TargetMode="External"/><Relationship Id="rId2329" Type="http://schemas.openxmlformats.org/officeDocument/2006/relationships/hyperlink" Target="http://www.hlt.su/products/085-14-228.html" TargetMode="External"/><Relationship Id="rId2328" Type="http://schemas.openxmlformats.org/officeDocument/2006/relationships/hyperlink" Target="http://www.hlt.su/products/085-14-227.html" TargetMode="External"/><Relationship Id="rId2327" Type="http://schemas.openxmlformats.org/officeDocument/2006/relationships/hyperlink" Target="http://www.hlt.su/products/085-14-226.html" TargetMode="External"/><Relationship Id="rId2326" Type="http://schemas.openxmlformats.org/officeDocument/2006/relationships/hyperlink" Target="http://www.hlt.su/products/085-14-225.html" TargetMode="External"/><Relationship Id="rId2325" Type="http://schemas.openxmlformats.org/officeDocument/2006/relationships/hyperlink" Target="http://www.hlt.su/products/085-07-303-hlt.html" TargetMode="External"/><Relationship Id="rId2324" Type="http://schemas.openxmlformats.org/officeDocument/2006/relationships/hyperlink" Target="http://www.hlt.su/products/085-07-302-hlt.html" TargetMode="External"/><Relationship Id="rId2323" Type="http://schemas.openxmlformats.org/officeDocument/2006/relationships/hyperlink" Target="http://www.hlt.su/products/085-07-301-hlt.html" TargetMode="External"/><Relationship Id="rId2322" Type="http://schemas.openxmlformats.org/officeDocument/2006/relationships/hyperlink" Target="http://www.hlt.su/products/085-07-300-hlt.html" TargetMode="External"/><Relationship Id="rId2321" Type="http://schemas.openxmlformats.org/officeDocument/2006/relationships/hyperlink" Target="http://www.hlt.su/products/085-07-040-hlt.html" TargetMode="External"/><Relationship Id="rId2320" Type="http://schemas.openxmlformats.org/officeDocument/2006/relationships/hyperlink" Target="http://www.hlt.su/products/085-07-025-hlt.html" TargetMode="External"/><Relationship Id="rId232" Type="http://schemas.openxmlformats.org/officeDocument/2006/relationships/hyperlink" Target="http://www.hlt.su/products/081-09-12.html" TargetMode="External"/><Relationship Id="rId2319" Type="http://schemas.openxmlformats.org/officeDocument/2006/relationships/hyperlink" Target="http://www.hlt.su/products/085-07-024-hlt.html" TargetMode="External"/><Relationship Id="rId2318" Type="http://schemas.openxmlformats.org/officeDocument/2006/relationships/hyperlink" Target="http://www.hlt.su/products/085-07-023-hlt.html" TargetMode="External"/><Relationship Id="rId2317" Type="http://schemas.openxmlformats.org/officeDocument/2006/relationships/hyperlink" Target="http://www.hlt.su/products/085-07-022-hlt.html" TargetMode="External"/><Relationship Id="rId2316" Type="http://schemas.openxmlformats.org/officeDocument/2006/relationships/hyperlink" Target="http://www.hlt.su/products/085-07-021-hlt.html" TargetMode="External"/><Relationship Id="rId2315" Type="http://schemas.openxmlformats.org/officeDocument/2006/relationships/hyperlink" Target="http://www.hlt.su/products/085-07-020-hlt.html" TargetMode="External"/><Relationship Id="rId2314" Type="http://schemas.openxmlformats.org/officeDocument/2006/relationships/hyperlink" Target="http://www.hlt.su/products/085-07-006-hlt.html" TargetMode="External"/><Relationship Id="rId2313" Type="http://schemas.openxmlformats.org/officeDocument/2006/relationships/hyperlink" Target="http://www.hlt.su/products/085-07-005-hlt.html" TargetMode="External"/><Relationship Id="rId2312" Type="http://schemas.openxmlformats.org/officeDocument/2006/relationships/hyperlink" Target="http://www.hlt.su/products/085-07-004-hlt.html" TargetMode="External"/><Relationship Id="rId2311" Type="http://schemas.openxmlformats.org/officeDocument/2006/relationships/hyperlink" Target="http://www.hlt.su/products/085-07-003-hlt.html" TargetMode="External"/><Relationship Id="rId2310" Type="http://schemas.openxmlformats.org/officeDocument/2006/relationships/hyperlink" Target="http://www.hlt.su/products/085-07-002-hlt.html" TargetMode="External"/><Relationship Id="rId231" Type="http://schemas.openxmlformats.org/officeDocument/2006/relationships/hyperlink" Target="http://www.hlt.su/products/081-09-45.html" TargetMode="External"/><Relationship Id="rId2309" Type="http://schemas.openxmlformats.org/officeDocument/2006/relationships/hyperlink" Target="http://www.hlt.su/products/085-07-001-hlt.html" TargetMode="External"/><Relationship Id="rId2308" Type="http://schemas.openxmlformats.org/officeDocument/2006/relationships/hyperlink" Target="http://www.hlt.su/products/085-06-075-hlt.html" TargetMode="External"/><Relationship Id="rId2307" Type="http://schemas.openxmlformats.org/officeDocument/2006/relationships/hyperlink" Target="http://www.hlt.su/products/085-06-074-hlt.html" TargetMode="External"/><Relationship Id="rId2306" Type="http://schemas.openxmlformats.org/officeDocument/2006/relationships/hyperlink" Target="http://www.hlt.su/products/085-06-073-hlt.html" TargetMode="External"/><Relationship Id="rId2305" Type="http://schemas.openxmlformats.org/officeDocument/2006/relationships/hyperlink" Target="http://www.hlt.su/products/085-06-072-hlt.html" TargetMode="External"/><Relationship Id="rId2304" Type="http://schemas.openxmlformats.org/officeDocument/2006/relationships/hyperlink" Target="http://www.hlt.su/products/085-06-071-hlt.html" TargetMode="External"/><Relationship Id="rId2303" Type="http://schemas.openxmlformats.org/officeDocument/2006/relationships/hyperlink" Target="http://www.hlt.su/products/085-06-070-hlt.html" TargetMode="External"/><Relationship Id="rId2302" Type="http://schemas.openxmlformats.org/officeDocument/2006/relationships/hyperlink" Target="http://www.hlt.su/products/085-06-403-hlt.html" TargetMode="External"/><Relationship Id="rId2301" Type="http://schemas.openxmlformats.org/officeDocument/2006/relationships/hyperlink" Target="http://www.hlt.su/products/085-06-402-hlt.html" TargetMode="External"/><Relationship Id="rId2300" Type="http://schemas.openxmlformats.org/officeDocument/2006/relationships/hyperlink" Target="http://www.hlt.su/products/085-06-401-hlt.html" TargetMode="External"/><Relationship Id="rId230" Type="http://schemas.openxmlformats.org/officeDocument/2006/relationships/hyperlink" Target="http://www.hlt.su/products/081-09-33.html" TargetMode="External"/><Relationship Id="rId23" Type="http://schemas.openxmlformats.org/officeDocument/2006/relationships/hyperlink" Target="http://www.hlt.su/products/081-06-010.html" TargetMode="External"/><Relationship Id="rId2299" Type="http://schemas.openxmlformats.org/officeDocument/2006/relationships/hyperlink" Target="http://www.hlt.su/products/085-06-400.html" TargetMode="External"/><Relationship Id="rId2298" Type="http://schemas.openxmlformats.org/officeDocument/2006/relationships/hyperlink" Target="http://www.hlt.su/products/085-06-261-hlt.html" TargetMode="External"/><Relationship Id="rId2297" Type="http://schemas.openxmlformats.org/officeDocument/2006/relationships/hyperlink" Target="http://www.hlt.su/products/085-06-260-hlt.html" TargetMode="External"/><Relationship Id="rId2296" Type="http://schemas.openxmlformats.org/officeDocument/2006/relationships/hyperlink" Target="http://www.hlt.su/products/085-06-259-hlt.html" TargetMode="External"/><Relationship Id="rId2295" Type="http://schemas.openxmlformats.org/officeDocument/2006/relationships/hyperlink" Target="http://www.hlt.su/products/085-06-258-hlt.html" TargetMode="External"/><Relationship Id="rId2294" Type="http://schemas.openxmlformats.org/officeDocument/2006/relationships/hyperlink" Target="http://www.hlt.su/products/085-06-257-hlt.html" TargetMode="External"/><Relationship Id="rId2293" Type="http://schemas.openxmlformats.org/officeDocument/2006/relationships/hyperlink" Target="http://www.hlt.su/products/085-06-256-hlt.html" TargetMode="External"/><Relationship Id="rId2292" Type="http://schemas.openxmlformats.org/officeDocument/2006/relationships/hyperlink" Target="http://www.hlt.su/products/085-06-252-hlt.html" TargetMode="External"/><Relationship Id="rId2291" Type="http://schemas.openxmlformats.org/officeDocument/2006/relationships/hyperlink" Target="http://www.hlt.su/products/085-06-251-hlt.html" TargetMode="External"/><Relationship Id="rId2290" Type="http://schemas.openxmlformats.org/officeDocument/2006/relationships/hyperlink" Target="http://www.hlt.su/products/085-06-250-hlt.html" TargetMode="External"/><Relationship Id="rId229" Type="http://schemas.openxmlformats.org/officeDocument/2006/relationships/hyperlink" Target="http://www.hlt.su/products/081-09-32.html" TargetMode="External"/><Relationship Id="rId2289" Type="http://schemas.openxmlformats.org/officeDocument/2006/relationships/hyperlink" Target="http://www.hlt.su/products/-ad160-ip40-hlt.html" TargetMode="External"/><Relationship Id="rId2288" Type="http://schemas.openxmlformats.org/officeDocument/2006/relationships/hyperlink" Target="http://www.hlt.su/products/-ad16-22-230-ip40-hlt.html" TargetMode="External"/><Relationship Id="rId2287" Type="http://schemas.openxmlformats.org/officeDocument/2006/relationships/hyperlink" Target="http://www.hlt.su/products/-ad16-22dd22-230-ip40-hlt.html" TargetMode="External"/><Relationship Id="rId2286" Type="http://schemas.openxmlformats.org/officeDocument/2006/relationships/hyperlink" Target="http://www.hlt.su/products/-2-230-ip40-hlt.html" TargetMode="External"/><Relationship Id="rId2285" Type="http://schemas.openxmlformats.org/officeDocument/2006/relationships/hyperlink" Target="http://www.hlt.su/products/-ad162-230-ip40-hlt.html" TargetMode="External"/><Relationship Id="rId2284" Type="http://schemas.openxmlformats.org/officeDocument/2006/relationships/hyperlink" Target="http://www.hlt.su/products/-ad16-22d22-110-ip40-hlt.html" TargetMode="External"/><Relationship Id="rId2283" Type="http://schemas.openxmlformats.org/officeDocument/2006/relationships/hyperlink" Target="http://www.hlt.su/products/-ad1d22-110-ip40-hlt.html" TargetMode="External"/><Relationship Id="rId2282" Type="http://schemas.openxmlformats.org/officeDocument/2006/relationships/hyperlink" Target="http://www.hlt.su/products/-ad16-22d-d22-110-ip40-hlt.html" TargetMode="External"/><Relationship Id="rId2281" Type="http://schemas.openxmlformats.org/officeDocument/2006/relationships/hyperlink" Target="http://www.hlt.su/products/-ad16-222-110-ip40-hlt.html" TargetMode="External"/><Relationship Id="rId2280" Type="http://schemas.openxmlformats.org/officeDocument/2006/relationships/hyperlink" Target="http://www.hlt.su/products/-ad16-d22-110-ip40-hlt.html" TargetMode="External"/><Relationship Id="rId228" Type="http://schemas.openxmlformats.org/officeDocument/2006/relationships/hyperlink" Target="http://www.hlt.su/products/081-09-31.html" TargetMode="External"/><Relationship Id="rId2279" Type="http://schemas.openxmlformats.org/officeDocument/2006/relationships/hyperlink" Target="http://www.hlt.su/products/-ad16ed-d22-36-ip40-hlt.html" TargetMode="External"/><Relationship Id="rId2278" Type="http://schemas.openxmlformats.org/officeDocument/2006/relationships/hyperlink" Target="http://www.hlt.su/products/-ad1dsled-d22-36-ip40-hlt.html" TargetMode="External"/><Relationship Id="rId2277" Type="http://schemas.openxmlformats.org/officeDocument/2006/relationships/hyperlink" Target="http://www.hlt.su/products/-ad16-22ds40-hlt.html" TargetMode="External"/><Relationship Id="rId2276" Type="http://schemas.openxmlformats.org/officeDocument/2006/relationships/hyperlink" Target="http://www.hlt.su/products/-ad16-22dsled-d22-3p40-hlt.html" TargetMode="External"/><Relationship Id="rId2275" Type="http://schemas.openxmlformats.org/officeDocument/2006/relationships/hyperlink" Target="http://www.hlt.su/products/-ad16-22d-d22-36-ip40-hlt.html" TargetMode="External"/><Relationship Id="rId2274" Type="http://schemas.openxmlformats.org/officeDocument/2006/relationships/hyperlink" Target="http://www.hlt.su/products/-ad16-2224-ip40-hlt.html" TargetMode="External"/><Relationship Id="rId2273" Type="http://schemas.openxmlformats.org/officeDocument/2006/relationships/hyperlink" Target="http://www.hlt.su/products/-ad16-22dd22-24-ip40-hlt.html" TargetMode="External"/><Relationship Id="rId2272" Type="http://schemas.openxmlformats.org/officeDocument/2006/relationships/hyperlink" Target="http://www.hlt.su/products/-22dsled-d22-24-ip40-hlt.html" TargetMode="External"/><Relationship Id="rId2271" Type="http://schemas.openxmlformats.org/officeDocument/2006/relationships/hyperlink" Target="http://www.hlt.su/products/led-d22-24-ip40-hlt.html" TargetMode="External"/><Relationship Id="rId2270" Type="http://schemas.openxmlformats.org/officeDocument/2006/relationships/hyperlink" Target="http://www.hlt.su/products/085-06-06.html" TargetMode="External"/><Relationship Id="rId227" Type="http://schemas.openxmlformats.org/officeDocument/2006/relationships/hyperlink" Target="http://www.hlt.su/products/081-09-30.html" TargetMode="External"/><Relationship Id="rId2269" Type="http://schemas.openxmlformats.org/officeDocument/2006/relationships/hyperlink" Target="http://www.hlt.su/products/-ad16-22dsle12-ip40-hlt.html" TargetMode="External"/><Relationship Id="rId2268" Type="http://schemas.openxmlformats.org/officeDocument/2006/relationships/hyperlink" Target="http://www.hlt.su/products/sled-d22-12-ip40-hlt.html" TargetMode="External"/><Relationship Id="rId2267" Type="http://schemas.openxmlformats.org/officeDocument/2006/relationships/hyperlink" Target="http://www.hlt.su/products/-d22-12-ip40-hlt.html" TargetMode="External"/><Relationship Id="rId2266" Type="http://schemas.openxmlformats.org/officeDocument/2006/relationships/hyperlink" Target="http://www.hlt.su/products/-ad16--hlt.html" TargetMode="External"/><Relationship Id="rId2265" Type="http://schemas.openxmlformats.org/officeDocument/2006/relationships/hyperlink" Target="http://www.hlt.su/products/-ad16-22dsled-d22-12-ip40-hlt.html" TargetMode="External"/><Relationship Id="rId2264" Type="http://schemas.openxmlformats.org/officeDocument/2006/relationships/hyperlink" Target="http://www.hlt.su/products/085-06-04-hlt.html" TargetMode="External"/><Relationship Id="rId2263" Type="http://schemas.openxmlformats.org/officeDocument/2006/relationships/hyperlink" Target="http://www.hlt.su/products/085-06-03-hlt.html" TargetMode="External"/><Relationship Id="rId2262" Type="http://schemas.openxmlformats.org/officeDocument/2006/relationships/hyperlink" Target="http://www.hlt.su/products/085-06-02-hlt.html" TargetMode="External"/><Relationship Id="rId2261" Type="http://schemas.openxmlformats.org/officeDocument/2006/relationships/hyperlink" Target="http://www.hlt.su/products/085-06-01-hlt.html" TargetMode="External"/><Relationship Id="rId2260" Type="http://schemas.openxmlformats.org/officeDocument/2006/relationships/hyperlink" Target="http://www.hlt.su/products/085-10-018-hlt.html" TargetMode="External"/><Relationship Id="rId226" Type="http://schemas.openxmlformats.org/officeDocument/2006/relationships/hyperlink" Target="http://www.hlt.su/products/081-09-29.html" TargetMode="External"/><Relationship Id="rId2259" Type="http://schemas.openxmlformats.org/officeDocument/2006/relationships/hyperlink" Target="http://www.hlt.su/products/085-10-016-hlt.html" TargetMode="External"/><Relationship Id="rId2258" Type="http://schemas.openxmlformats.org/officeDocument/2006/relationships/hyperlink" Target="http://www.hlt.su/products/085-10-014-hlt.html" TargetMode="External"/><Relationship Id="rId2257" Type="http://schemas.openxmlformats.org/officeDocument/2006/relationships/hyperlink" Target="http://www.hlt.su/products/085-10-012-hlt.html" TargetMode="External"/><Relationship Id="rId2256" Type="http://schemas.openxmlformats.org/officeDocument/2006/relationships/hyperlink" Target="http://www.hlt.su/products/085-10-010-hlt.html" TargetMode="External"/><Relationship Id="rId2255" Type="http://schemas.openxmlformats.org/officeDocument/2006/relationships/hyperlink" Target="http://www.hlt.su/products/085-10-008-hlt.html" TargetMode="External"/><Relationship Id="rId2254" Type="http://schemas.openxmlformats.org/officeDocument/2006/relationships/hyperlink" Target="http://www.hlt.su/products/085-13-057-hlt.html" TargetMode="External"/><Relationship Id="rId2253" Type="http://schemas.openxmlformats.org/officeDocument/2006/relationships/hyperlink" Target="http://www.hlt.su/products/085-13-056-hlt.html" TargetMode="External"/><Relationship Id="rId2252" Type="http://schemas.openxmlformats.org/officeDocument/2006/relationships/hyperlink" Target="http://www.hlt.su/products/085-13-055-hlt.html" TargetMode="External"/><Relationship Id="rId2251" Type="http://schemas.openxmlformats.org/officeDocument/2006/relationships/hyperlink" Target="http://www.hlt.su/products/085-13-054-hlt.html" TargetMode="External"/><Relationship Id="rId2250" Type="http://schemas.openxmlformats.org/officeDocument/2006/relationships/hyperlink" Target="http://www.hlt.su/products/085-13-053-hlt.html" TargetMode="External"/><Relationship Id="rId225" Type="http://schemas.openxmlformats.org/officeDocument/2006/relationships/hyperlink" Target="http://www.hlt.su/products/081-09-28.html" TargetMode="External"/><Relationship Id="rId2249" Type="http://schemas.openxmlformats.org/officeDocument/2006/relationships/hyperlink" Target="http://www.hlt.su/products/085-10-027-hlt.html" TargetMode="External"/><Relationship Id="rId2248" Type="http://schemas.openxmlformats.org/officeDocument/2006/relationships/hyperlink" Target="http://www.hlt.su/products/085-10-026-hlt.html" TargetMode="External"/><Relationship Id="rId2247" Type="http://schemas.openxmlformats.org/officeDocument/2006/relationships/hyperlink" Target="http://www.hlt.su/products/085-10-025-hlt.html" TargetMode="External"/><Relationship Id="rId2246" Type="http://schemas.openxmlformats.org/officeDocument/2006/relationships/hyperlink" Target="http://www.hlt.su/products/085-10-024-hlt.html" TargetMode="External"/><Relationship Id="rId2245" Type="http://schemas.openxmlformats.org/officeDocument/2006/relationships/hyperlink" Target="http://www.hlt.su/products/085-10-023-hlt.html" TargetMode="External"/><Relationship Id="rId2244" Type="http://schemas.openxmlformats.org/officeDocument/2006/relationships/hyperlink" Target="http://www.hlt.su/products/085-10-022-hlt.html" TargetMode="External"/><Relationship Id="rId2243" Type="http://schemas.openxmlformats.org/officeDocument/2006/relationships/hyperlink" Target="http://www.hlt.su/products/085-11-105-hlt.html" TargetMode="External"/><Relationship Id="rId2242" Type="http://schemas.openxmlformats.org/officeDocument/2006/relationships/hyperlink" Target="http://www.hlt.su/products/085-11-104-hlt.html" TargetMode="External"/><Relationship Id="rId2241" Type="http://schemas.openxmlformats.org/officeDocument/2006/relationships/hyperlink" Target="http://www.hlt.su/products/085-11-103-hlt.html" TargetMode="External"/><Relationship Id="rId2240" Type="http://schemas.openxmlformats.org/officeDocument/2006/relationships/hyperlink" Target="http://www.hlt.su/products/085-11-102-hlt.html" TargetMode="External"/><Relationship Id="rId224" Type="http://schemas.openxmlformats.org/officeDocument/2006/relationships/hyperlink" Target="http://www.hlt.su/products/081-09-27.html" TargetMode="External"/><Relationship Id="rId2239" Type="http://schemas.openxmlformats.org/officeDocument/2006/relationships/hyperlink" Target="http://www.hlt.su/products/085-11-101-hlt.html" TargetMode="External"/><Relationship Id="rId2238" Type="http://schemas.openxmlformats.org/officeDocument/2006/relationships/hyperlink" Target="http://www.hlt.su/products/085-11-100-hlt.html" TargetMode="External"/><Relationship Id="rId2237" Type="http://schemas.openxmlformats.org/officeDocument/2006/relationships/hyperlink" Target="http://www.hlt.su/products/085-04-004-hlt.html" TargetMode="External"/><Relationship Id="rId2236" Type="http://schemas.openxmlformats.org/officeDocument/2006/relationships/hyperlink" Target="http://www.hlt.su/products/085-04-003-hlt.html" TargetMode="External"/><Relationship Id="rId2235" Type="http://schemas.openxmlformats.org/officeDocument/2006/relationships/hyperlink" Target="http://www.hlt.su/products/085-04-002-hlt.html" TargetMode="External"/><Relationship Id="rId2234" Type="http://schemas.openxmlformats.org/officeDocument/2006/relationships/hyperlink" Target="http://www.hlt.su/products/085-04-001-hlt.html" TargetMode="External"/><Relationship Id="rId2233" Type="http://schemas.openxmlformats.org/officeDocument/2006/relationships/hyperlink" Target="http://www.hlt.su/products/085-02-003-hlt.html" TargetMode="External"/><Relationship Id="rId2232" Type="http://schemas.openxmlformats.org/officeDocument/2006/relationships/hyperlink" Target="http://www.hlt.su/products/085-02-002-hlt.html" TargetMode="External"/><Relationship Id="rId2231" Type="http://schemas.openxmlformats.org/officeDocument/2006/relationships/hyperlink" Target="http://www.hlt.su/products/085-02-001-hlt.html" TargetMode="External"/><Relationship Id="rId2230" Type="http://schemas.openxmlformats.org/officeDocument/2006/relationships/hyperlink" Target="http://www.hlt.su/products/083-05-06-hlt.html" TargetMode="External"/><Relationship Id="rId223" Type="http://schemas.openxmlformats.org/officeDocument/2006/relationships/hyperlink" Target="http://www.hlt.su/products/081-09-26.html" TargetMode="External"/><Relationship Id="rId2229" Type="http://schemas.openxmlformats.org/officeDocument/2006/relationships/hyperlink" Target="http://www.hlt.su/products/083-05-05-hlt.html" TargetMode="External"/><Relationship Id="rId2228" Type="http://schemas.openxmlformats.org/officeDocument/2006/relationships/hyperlink" Target="http://www.hlt.su/products/083-05-04-hlt.html" TargetMode="External"/><Relationship Id="rId2227" Type="http://schemas.openxmlformats.org/officeDocument/2006/relationships/hyperlink" Target="http://www.hlt.su/products/083-05-03-hlt.html" TargetMode="External"/><Relationship Id="rId2226" Type="http://schemas.openxmlformats.org/officeDocument/2006/relationships/hyperlink" Target="http://www.hlt.su/products/083-05-02-hlt.html" TargetMode="External"/><Relationship Id="rId2225" Type="http://schemas.openxmlformats.org/officeDocument/2006/relationships/hyperlink" Target="http://www.hlt.su/products/083-05-07-hlt.html" TargetMode="External"/><Relationship Id="rId2224" Type="http://schemas.openxmlformats.org/officeDocument/2006/relationships/hyperlink" Target="http://www.hlt.su/products/083-05-01-hlt.html" TargetMode="External"/><Relationship Id="rId2223" Type="http://schemas.openxmlformats.org/officeDocument/2006/relationships/hyperlink" Target="http://www.hlt.su/products/083-04-033-hlt.html" TargetMode="External"/><Relationship Id="rId2222" Type="http://schemas.openxmlformats.org/officeDocument/2006/relationships/hyperlink" Target="http://www.hlt.su/products/083-04-032-hlt.html" TargetMode="External"/><Relationship Id="rId2221" Type="http://schemas.openxmlformats.org/officeDocument/2006/relationships/hyperlink" Target="http://www.hlt.su/products/083-04-031-hlt.html" TargetMode="External"/><Relationship Id="rId2220" Type="http://schemas.openxmlformats.org/officeDocument/2006/relationships/hyperlink" Target="http://www.hlt.su/products/083-04-030-hlt.html" TargetMode="External"/><Relationship Id="rId222" Type="http://schemas.openxmlformats.org/officeDocument/2006/relationships/hyperlink" Target="http://www.hlt.su/products/081-09-25.html" TargetMode="External"/><Relationship Id="rId2219" Type="http://schemas.openxmlformats.org/officeDocument/2006/relationships/hyperlink" Target="http://www.hlt.su/products/083-04-029-hlt.html" TargetMode="External"/><Relationship Id="rId2218" Type="http://schemas.openxmlformats.org/officeDocument/2006/relationships/hyperlink" Target="http://www.hlt.su/products/083-04-028-hlt.html" TargetMode="External"/><Relationship Id="rId2217" Type="http://schemas.openxmlformats.org/officeDocument/2006/relationships/hyperlink" Target="http://www.hlt.su/products/083-04-27-hlt.html" TargetMode="External"/><Relationship Id="rId2216" Type="http://schemas.openxmlformats.org/officeDocument/2006/relationships/hyperlink" Target="http://www.hlt.su/products/083-04-26-hlt.html" TargetMode="External"/><Relationship Id="rId2215" Type="http://schemas.openxmlformats.org/officeDocument/2006/relationships/hyperlink" Target="http://www.hlt.su/products/083-04-25-hlt.html" TargetMode="External"/><Relationship Id="rId2214" Type="http://schemas.openxmlformats.org/officeDocument/2006/relationships/hyperlink" Target="http://www.hlt.su/products/083-04-24-hlt.html" TargetMode="External"/><Relationship Id="rId2213" Type="http://schemas.openxmlformats.org/officeDocument/2006/relationships/hyperlink" Target="http://www.hlt.su/products/083-04-23-hlt.html" TargetMode="External"/><Relationship Id="rId2212" Type="http://schemas.openxmlformats.org/officeDocument/2006/relationships/hyperlink" Target="http://www.hlt.su/products/083-04-22-hlt.html" TargetMode="External"/><Relationship Id="rId2211" Type="http://schemas.openxmlformats.org/officeDocument/2006/relationships/hyperlink" Target="http://www.hlt.su/products/083-04-21-hlt.html" TargetMode="External"/><Relationship Id="rId2210" Type="http://schemas.openxmlformats.org/officeDocument/2006/relationships/hyperlink" Target="http://www.hlt.su/products/083-04-20-hlt.html" TargetMode="External"/><Relationship Id="rId221" Type="http://schemas.openxmlformats.org/officeDocument/2006/relationships/hyperlink" Target="http://www.hlt.su/products/081-09-24.html" TargetMode="External"/><Relationship Id="rId2209" Type="http://schemas.openxmlformats.org/officeDocument/2006/relationships/hyperlink" Target="http://www.hlt.su/products/083-04-17-hlt.html" TargetMode="External"/><Relationship Id="rId2208" Type="http://schemas.openxmlformats.org/officeDocument/2006/relationships/hyperlink" Target="http://www.hlt.su/products/083-04-16-hlt.html" TargetMode="External"/><Relationship Id="rId2207" Type="http://schemas.openxmlformats.org/officeDocument/2006/relationships/hyperlink" Target="http://www.hlt.su/products/083-04-15-hlt.html" TargetMode="External"/><Relationship Id="rId2206" Type="http://schemas.openxmlformats.org/officeDocument/2006/relationships/hyperlink" Target="http://www.hlt.su/products/083-04-14-hlt.html" TargetMode="External"/><Relationship Id="rId2205" Type="http://schemas.openxmlformats.org/officeDocument/2006/relationships/hyperlink" Target="http://www.hlt.su/products/083-04-13-hlt.html" TargetMode="External"/><Relationship Id="rId2204" Type="http://schemas.openxmlformats.org/officeDocument/2006/relationships/hyperlink" Target="http://www.hlt.su/products/083-04-12-hlt.html" TargetMode="External"/><Relationship Id="rId2203" Type="http://schemas.openxmlformats.org/officeDocument/2006/relationships/hyperlink" Target="http://www.hlt.su/products/083-04-11-hlt.html" TargetMode="External"/><Relationship Id="rId2202" Type="http://schemas.openxmlformats.org/officeDocument/2006/relationships/hyperlink" Target="http://www.hlt.su/products/083-04-10-hlt.html" TargetMode="External"/><Relationship Id="rId2201" Type="http://schemas.openxmlformats.org/officeDocument/2006/relationships/hyperlink" Target="http://www.hlt.su/products/083-04-08-hlt.html" TargetMode="External"/><Relationship Id="rId2200" Type="http://schemas.openxmlformats.org/officeDocument/2006/relationships/hyperlink" Target="http://www.hlt.su/products/083-04-07-hlt.html" TargetMode="External"/><Relationship Id="rId220" Type="http://schemas.openxmlformats.org/officeDocument/2006/relationships/hyperlink" Target="http://www.hlt.su/products/081-09-23.html" TargetMode="External"/><Relationship Id="rId22" Type="http://schemas.openxmlformats.org/officeDocument/2006/relationships/hyperlink" Target="http://www.hlt.su/products/081-06-009.html" TargetMode="External"/><Relationship Id="rId2199" Type="http://schemas.openxmlformats.org/officeDocument/2006/relationships/hyperlink" Target="http://www.hlt.su/products/083-04-06-hlt.html" TargetMode="External"/><Relationship Id="rId2198" Type="http://schemas.openxmlformats.org/officeDocument/2006/relationships/hyperlink" Target="http://www.hlt.su/products/083-04-05-hlt.html" TargetMode="External"/><Relationship Id="rId2197" Type="http://schemas.openxmlformats.org/officeDocument/2006/relationships/hyperlink" Target="http://www.hlt.su/products/083-04-04-hlt.html" TargetMode="External"/><Relationship Id="rId2196" Type="http://schemas.openxmlformats.org/officeDocument/2006/relationships/hyperlink" Target="http://www.hlt.su/products/083-04-03-hlt.html" TargetMode="External"/><Relationship Id="rId2195" Type="http://schemas.openxmlformats.org/officeDocument/2006/relationships/hyperlink" Target="http://www.hlt.su/products/083-04-02-hlt.html" TargetMode="External"/><Relationship Id="rId2194" Type="http://schemas.openxmlformats.org/officeDocument/2006/relationships/hyperlink" Target="http://www.hlt.su/products/083-04-01-hlt.html" TargetMode="External"/><Relationship Id="rId2193" Type="http://schemas.openxmlformats.org/officeDocument/2006/relationships/hyperlink" Target="http://www.hlt.su/products/083-03-70-hlt.html" TargetMode="External"/><Relationship Id="rId2192" Type="http://schemas.openxmlformats.org/officeDocument/2006/relationships/hyperlink" Target="http://www.hlt.su/products/083-03-69-hlt.html" TargetMode="External"/><Relationship Id="rId2191" Type="http://schemas.openxmlformats.org/officeDocument/2006/relationships/hyperlink" Target="http://www.hlt.su/products/083-03-68-hlt.html" TargetMode="External"/><Relationship Id="rId2190" Type="http://schemas.openxmlformats.org/officeDocument/2006/relationships/hyperlink" Target="http://www.hlt.su/products/083-03-67-hlt.html" TargetMode="External"/><Relationship Id="rId219" Type="http://schemas.openxmlformats.org/officeDocument/2006/relationships/hyperlink" Target="http://www.hlt.su/products/081-09-11.html" TargetMode="External"/><Relationship Id="rId2189" Type="http://schemas.openxmlformats.org/officeDocument/2006/relationships/hyperlink" Target="http://www.hlt.su/products/083-03-60-hlt.html" TargetMode="External"/><Relationship Id="rId2188" Type="http://schemas.openxmlformats.org/officeDocument/2006/relationships/hyperlink" Target="http://www.hlt.su/products/083-03-66-hlt.html" TargetMode="External"/><Relationship Id="rId2187" Type="http://schemas.openxmlformats.org/officeDocument/2006/relationships/hyperlink" Target="http://www.hlt.su/products/083-03-65-hlt.html" TargetMode="External"/><Relationship Id="rId2186" Type="http://schemas.openxmlformats.org/officeDocument/2006/relationships/hyperlink" Target="http://www.hlt.su/products/083-03-64-hlt.html" TargetMode="External"/><Relationship Id="rId2185" Type="http://schemas.openxmlformats.org/officeDocument/2006/relationships/hyperlink" Target="http://www.hlt.su/products/083-03-63-hlt.html" TargetMode="External"/><Relationship Id="rId2184" Type="http://schemas.openxmlformats.org/officeDocument/2006/relationships/hyperlink" Target="http://www.hlt.su/products/083-03-62-hlt.html" TargetMode="External"/><Relationship Id="rId2183" Type="http://schemas.openxmlformats.org/officeDocument/2006/relationships/hyperlink" Target="http://www.hlt.su/products/083-03-61-hlt.html" TargetMode="External"/><Relationship Id="rId2182" Type="http://schemas.openxmlformats.org/officeDocument/2006/relationships/hyperlink" Target="http://www.hlt.su/products/083-03-45-hlt.html" TargetMode="External"/><Relationship Id="rId2181" Type="http://schemas.openxmlformats.org/officeDocument/2006/relationships/hyperlink" Target="http://www.hlt.su/products/083-03-44-hlt.html" TargetMode="External"/><Relationship Id="rId2180" Type="http://schemas.openxmlformats.org/officeDocument/2006/relationships/hyperlink" Target="http://www.hlt.su/products/083-03-43-hlt.html" TargetMode="External"/><Relationship Id="rId218" Type="http://schemas.openxmlformats.org/officeDocument/2006/relationships/hyperlink" Target="http://www.hlt.su/products/081-09-10.html" TargetMode="External"/><Relationship Id="rId2179" Type="http://schemas.openxmlformats.org/officeDocument/2006/relationships/hyperlink" Target="http://www.hlt.su/products/083-03-42-hlt.html" TargetMode="External"/><Relationship Id="rId2178" Type="http://schemas.openxmlformats.org/officeDocument/2006/relationships/hyperlink" Target="http://www.hlt.su/products/083-03-41-hlt.html" TargetMode="External"/><Relationship Id="rId2177" Type="http://schemas.openxmlformats.org/officeDocument/2006/relationships/hyperlink" Target="http://www.hlt.su/products/083-03-40-hlt.html" TargetMode="External"/><Relationship Id="rId2176" Type="http://schemas.openxmlformats.org/officeDocument/2006/relationships/hyperlink" Target="http://www.hlt.su/products/083-03-35-hlt.html" TargetMode="External"/><Relationship Id="rId2175" Type="http://schemas.openxmlformats.org/officeDocument/2006/relationships/hyperlink" Target="http://www.hlt.su/products/083-03-34-hlt.html" TargetMode="External"/><Relationship Id="rId2174" Type="http://schemas.openxmlformats.org/officeDocument/2006/relationships/hyperlink" Target="http://www.hlt.su/products/083-03-33-hlt.html" TargetMode="External"/><Relationship Id="rId2173" Type="http://schemas.openxmlformats.org/officeDocument/2006/relationships/hyperlink" Target="http://www.hlt.su/products/083-03-32-hlt.html" TargetMode="External"/><Relationship Id="rId2172" Type="http://schemas.openxmlformats.org/officeDocument/2006/relationships/hyperlink" Target="http://www.hlt.su/products/083-03-31-hlt.html" TargetMode="External"/><Relationship Id="rId2171" Type="http://schemas.openxmlformats.org/officeDocument/2006/relationships/hyperlink" Target="http://www.hlt.su/products/083-03-30-hlt.html" TargetMode="External"/><Relationship Id="rId2170" Type="http://schemas.openxmlformats.org/officeDocument/2006/relationships/hyperlink" Target="http://www.hlt.su/products/083-03-29-hlt.html" TargetMode="External"/><Relationship Id="rId217" Type="http://schemas.openxmlformats.org/officeDocument/2006/relationships/hyperlink" Target="http://www.hlt.su/products/081-09-09.html" TargetMode="External"/><Relationship Id="rId2169" Type="http://schemas.openxmlformats.org/officeDocument/2006/relationships/hyperlink" Target="http://www.hlt.su/products/083-03-28-hlt.html" TargetMode="External"/><Relationship Id="rId2168" Type="http://schemas.openxmlformats.org/officeDocument/2006/relationships/hyperlink" Target="http://www.hlt.su/products/083-03-27-hlt.html" TargetMode="External"/><Relationship Id="rId2167" Type="http://schemas.openxmlformats.org/officeDocument/2006/relationships/hyperlink" Target="http://www.hlt.su/products/083-03-26-hlt.html" TargetMode="External"/><Relationship Id="rId2166" Type="http://schemas.openxmlformats.org/officeDocument/2006/relationships/hyperlink" Target="http://www.hlt.su/products/083-03-25-hlt.html" TargetMode="External"/><Relationship Id="rId2165" Type="http://schemas.openxmlformats.org/officeDocument/2006/relationships/hyperlink" Target="http://www.hlt.su/products/083-03-24-hlt.html" TargetMode="External"/><Relationship Id="rId2164" Type="http://schemas.openxmlformats.org/officeDocument/2006/relationships/hyperlink" Target="http://www.hlt.su/products/083-03-23-hlt.html" TargetMode="External"/><Relationship Id="rId2163" Type="http://schemas.openxmlformats.org/officeDocument/2006/relationships/hyperlink" Target="http://www.hlt.su/products/083-03-22-hlt.html" TargetMode="External"/><Relationship Id="rId2162" Type="http://schemas.openxmlformats.org/officeDocument/2006/relationships/hyperlink" Target="http://www.hlt.su/products/083-03-21-hlt.html" TargetMode="External"/><Relationship Id="rId2161" Type="http://schemas.openxmlformats.org/officeDocument/2006/relationships/hyperlink" Target="http://www.hlt.su/products/083-03-20-hlt.html" TargetMode="External"/><Relationship Id="rId2160" Type="http://schemas.openxmlformats.org/officeDocument/2006/relationships/hyperlink" Target="http://www.hlt.su/products/083-03-19-hlt.html" TargetMode="External"/><Relationship Id="rId216" Type="http://schemas.openxmlformats.org/officeDocument/2006/relationships/hyperlink" Target="http://www.hlt.su/products/081-09-08.html" TargetMode="External"/><Relationship Id="rId2159" Type="http://schemas.openxmlformats.org/officeDocument/2006/relationships/hyperlink" Target="http://www.hlt.su/products/083-03-18-hlt.html" TargetMode="External"/><Relationship Id="rId2158" Type="http://schemas.openxmlformats.org/officeDocument/2006/relationships/hyperlink" Target="http://www.hlt.su/products/083-03-17-hlt.html" TargetMode="External"/><Relationship Id="rId2157" Type="http://schemas.openxmlformats.org/officeDocument/2006/relationships/hyperlink" Target="http://www.hlt.su/products/083-03-16-hlt.html" TargetMode="External"/><Relationship Id="rId2156" Type="http://schemas.openxmlformats.org/officeDocument/2006/relationships/hyperlink" Target="http://www.hlt.su/products/083-03-15-hlt.html" TargetMode="External"/><Relationship Id="rId2155" Type="http://schemas.openxmlformats.org/officeDocument/2006/relationships/hyperlink" Target="http://www.hlt.su/products/083-03-14-hlt.html" TargetMode="External"/><Relationship Id="rId2154" Type="http://schemas.openxmlformats.org/officeDocument/2006/relationships/hyperlink" Target="http://www.hlt.su/products/083-03-13-hlt.html" TargetMode="External"/><Relationship Id="rId2153" Type="http://schemas.openxmlformats.org/officeDocument/2006/relationships/hyperlink" Target="http://www.hlt.su/products/083-03-12-hlt.html" TargetMode="External"/><Relationship Id="rId2152" Type="http://schemas.openxmlformats.org/officeDocument/2006/relationships/hyperlink" Target="http://www.hlt.su/products/083-03-11-hlt.html" TargetMode="External"/><Relationship Id="rId2151" Type="http://schemas.openxmlformats.org/officeDocument/2006/relationships/hyperlink" Target="http://www.hlt.su/products/083-03-10-hlt.html" TargetMode="External"/><Relationship Id="rId2150" Type="http://schemas.openxmlformats.org/officeDocument/2006/relationships/hyperlink" Target="http://www.hlt.su/products/083-03-09-hlt.html" TargetMode="External"/><Relationship Id="rId215" Type="http://schemas.openxmlformats.org/officeDocument/2006/relationships/hyperlink" Target="http://www.hlt.su/products/081-09-07.html" TargetMode="External"/><Relationship Id="rId2149" Type="http://schemas.openxmlformats.org/officeDocument/2006/relationships/hyperlink" Target="http://www.hlt.su/products/083-03-08-hlt.html" TargetMode="External"/><Relationship Id="rId2148" Type="http://schemas.openxmlformats.org/officeDocument/2006/relationships/hyperlink" Target="http://www.hlt.su/products/083-03-07-hlt.html" TargetMode="External"/><Relationship Id="rId2147" Type="http://schemas.openxmlformats.org/officeDocument/2006/relationships/hyperlink" Target="http://www.hlt.su/products/083-03-06-hlt.html" TargetMode="External"/><Relationship Id="rId2146" Type="http://schemas.openxmlformats.org/officeDocument/2006/relationships/hyperlink" Target="http://www.hlt.su/products/083-03-05-hlt.html" TargetMode="External"/><Relationship Id="rId2145" Type="http://schemas.openxmlformats.org/officeDocument/2006/relationships/hyperlink" Target="http://www.hlt.su/products/083-03-04-hlt.html" TargetMode="External"/><Relationship Id="rId2144" Type="http://schemas.openxmlformats.org/officeDocument/2006/relationships/hyperlink" Target="http://www.hlt.su/products/083-03-03-hlt.html" TargetMode="External"/><Relationship Id="rId2143" Type="http://schemas.openxmlformats.org/officeDocument/2006/relationships/hyperlink" Target="http://www.hlt.su/products/083-03-02-hlt.html" TargetMode="External"/><Relationship Id="rId2142" Type="http://schemas.openxmlformats.org/officeDocument/2006/relationships/hyperlink" Target="http://www.hlt.su/products/083-03-01-hlt.html" TargetMode="External"/><Relationship Id="rId2141" Type="http://schemas.openxmlformats.org/officeDocument/2006/relationships/hyperlink" Target="http://www.hlt.su/products/084-20-105.html" TargetMode="External"/><Relationship Id="rId2140" Type="http://schemas.openxmlformats.org/officeDocument/2006/relationships/hyperlink" Target="http://www.hlt.su/products/084-20-104.html" TargetMode="External"/><Relationship Id="rId214" Type="http://schemas.openxmlformats.org/officeDocument/2006/relationships/hyperlink" Target="http://www.hlt.su/products/081-09-06.html" TargetMode="External"/><Relationship Id="rId2139" Type="http://schemas.openxmlformats.org/officeDocument/2006/relationships/hyperlink" Target="http://www.hlt.su/products/084-20-103.html" TargetMode="External"/><Relationship Id="rId2138" Type="http://schemas.openxmlformats.org/officeDocument/2006/relationships/hyperlink" Target="http://www.hlt.su/products/084-20-102.html" TargetMode="External"/><Relationship Id="rId2137" Type="http://schemas.openxmlformats.org/officeDocument/2006/relationships/hyperlink" Target="http://www.hlt.su/products/084-20-101.html" TargetMode="External"/><Relationship Id="rId2136" Type="http://schemas.openxmlformats.org/officeDocument/2006/relationships/hyperlink" Target="http://www.hlt.su/products/084-20-100.html" TargetMode="External"/><Relationship Id="rId2135" Type="http://schemas.openxmlformats.org/officeDocument/2006/relationships/hyperlink" Target="http://www.hlt.su/products/084-20-010.html" TargetMode="External"/><Relationship Id="rId2134" Type="http://schemas.openxmlformats.org/officeDocument/2006/relationships/hyperlink" Target="http://www.hlt.su/products/084-20-009.html" TargetMode="External"/><Relationship Id="rId2133" Type="http://schemas.openxmlformats.org/officeDocument/2006/relationships/hyperlink" Target="http://www.hlt.su/products/084-20-008.html" TargetMode="External"/><Relationship Id="rId2132" Type="http://schemas.openxmlformats.org/officeDocument/2006/relationships/hyperlink" Target="http://www.hlt.su/products/084-20-007.html" TargetMode="External"/><Relationship Id="rId2131" Type="http://schemas.openxmlformats.org/officeDocument/2006/relationships/hyperlink" Target="http://www.hlt.su/products/084-20-006.html" TargetMode="External"/><Relationship Id="rId2130" Type="http://schemas.openxmlformats.org/officeDocument/2006/relationships/hyperlink" Target="http://www.hlt.su/products/084-20-005.html" TargetMode="External"/><Relationship Id="rId213" Type="http://schemas.openxmlformats.org/officeDocument/2006/relationships/hyperlink" Target="http://www.hlt.su/products/081-09-05.html" TargetMode="External"/><Relationship Id="rId2129" Type="http://schemas.openxmlformats.org/officeDocument/2006/relationships/hyperlink" Target="http://www.hlt.su/products/084-20-004.html" TargetMode="External"/><Relationship Id="rId2128" Type="http://schemas.openxmlformats.org/officeDocument/2006/relationships/hyperlink" Target="http://www.hlt.su/products/084-20-003.html" TargetMode="External"/><Relationship Id="rId2127" Type="http://schemas.openxmlformats.org/officeDocument/2006/relationships/hyperlink" Target="http://www.hlt.su/products/084-20-002.html" TargetMode="External"/><Relationship Id="rId2126" Type="http://schemas.openxmlformats.org/officeDocument/2006/relationships/hyperlink" Target="http://www.hlt.su/products/084-20-001.html" TargetMode="External"/><Relationship Id="rId2125" Type="http://schemas.openxmlformats.org/officeDocument/2006/relationships/hyperlink" Target="http://www.hlt.su/products/084-10-27-hlt.html" TargetMode="External"/><Relationship Id="rId2124" Type="http://schemas.openxmlformats.org/officeDocument/2006/relationships/hyperlink" Target="http://www.hlt.su/products/084-10-26-hlt.html" TargetMode="External"/><Relationship Id="rId2123" Type="http://schemas.openxmlformats.org/officeDocument/2006/relationships/hyperlink" Target="http://www.hlt.su/products/084-10-25-hlt.html" TargetMode="External"/><Relationship Id="rId2122" Type="http://schemas.openxmlformats.org/officeDocument/2006/relationships/hyperlink" Target="http://www.hlt.su/products/084-10-24-hlt.html" TargetMode="External"/><Relationship Id="rId2121" Type="http://schemas.openxmlformats.org/officeDocument/2006/relationships/hyperlink" Target="http://www.hlt.su/products/084-10-23-hlt.html" TargetMode="External"/><Relationship Id="rId2120" Type="http://schemas.openxmlformats.org/officeDocument/2006/relationships/hyperlink" Target="http://www.hlt.su/products/084-10-22-hlt.html" TargetMode="External"/><Relationship Id="rId212" Type="http://schemas.openxmlformats.org/officeDocument/2006/relationships/hyperlink" Target="http://www.hlt.su/products/081-09-04.html" TargetMode="External"/><Relationship Id="rId2119" Type="http://schemas.openxmlformats.org/officeDocument/2006/relationships/hyperlink" Target="http://www.hlt.su/products/084-10-21-hlt.html" TargetMode="External"/><Relationship Id="rId2118" Type="http://schemas.openxmlformats.org/officeDocument/2006/relationships/hyperlink" Target="http://www.hlt.su/products/084-10-20-hlt.html" TargetMode="External"/><Relationship Id="rId2117" Type="http://schemas.openxmlformats.org/officeDocument/2006/relationships/hyperlink" Target="http://www.hlt.su/products/084-14-12-hlt.html" TargetMode="External"/><Relationship Id="rId2116" Type="http://schemas.openxmlformats.org/officeDocument/2006/relationships/hyperlink" Target="http://www.hlt.su/products/084-14-11-hlt.html" TargetMode="External"/><Relationship Id="rId2115" Type="http://schemas.openxmlformats.org/officeDocument/2006/relationships/hyperlink" Target="http://www.hlt.su/products/084-14-10-hlt.html" TargetMode="External"/><Relationship Id="rId2114" Type="http://schemas.openxmlformats.org/officeDocument/2006/relationships/hyperlink" Target="http://www.hlt.su/products/084-14-03-hlt.html" TargetMode="External"/><Relationship Id="rId2113" Type="http://schemas.openxmlformats.org/officeDocument/2006/relationships/hyperlink" Target="http://www.hlt.su/products/084-14-02-hlt.html" TargetMode="External"/><Relationship Id="rId2112" Type="http://schemas.openxmlformats.org/officeDocument/2006/relationships/hyperlink" Target="http://www.hlt.su/products/084-14-01-hlt.html" TargetMode="External"/><Relationship Id="rId2111" Type="http://schemas.openxmlformats.org/officeDocument/2006/relationships/hyperlink" Target="http://www.hlt.su/products/084-13-042-hlt.html" TargetMode="External"/><Relationship Id="rId2110" Type="http://schemas.openxmlformats.org/officeDocument/2006/relationships/hyperlink" Target="http://www.hlt.su/products/084-13-041-hlt.html" TargetMode="External"/><Relationship Id="rId211" Type="http://schemas.openxmlformats.org/officeDocument/2006/relationships/hyperlink" Target="http://www.hlt.su/products/081-09-03.html" TargetMode="External"/><Relationship Id="rId2109" Type="http://schemas.openxmlformats.org/officeDocument/2006/relationships/hyperlink" Target="http://www.hlt.su/products/084-13-040-hlt.html" TargetMode="External"/><Relationship Id="rId2108" Type="http://schemas.openxmlformats.org/officeDocument/2006/relationships/hyperlink" Target="http://www.hlt.su/products/084-13-054-hlt.html" TargetMode="External"/><Relationship Id="rId2107" Type="http://schemas.openxmlformats.org/officeDocument/2006/relationships/hyperlink" Target="http://www.hlt.su/products/084-13-053-hlt.html" TargetMode="External"/><Relationship Id="rId2106" Type="http://schemas.openxmlformats.org/officeDocument/2006/relationships/hyperlink" Target="http://www.hlt.su/products/084-13-052-hlt.html" TargetMode="External"/><Relationship Id="rId2105" Type="http://schemas.openxmlformats.org/officeDocument/2006/relationships/hyperlink" Target="http://www.hlt.su/products/084-13-051-hlt.html" TargetMode="External"/><Relationship Id="rId2104" Type="http://schemas.openxmlformats.org/officeDocument/2006/relationships/hyperlink" Target="http://www.hlt.su/products/084-13-050-hlt.html" TargetMode="External"/><Relationship Id="rId2103" Type="http://schemas.openxmlformats.org/officeDocument/2006/relationships/hyperlink" Target="http://www.hlt.su/products/084-13-045-hlt.html" TargetMode="External"/><Relationship Id="rId2102" Type="http://schemas.openxmlformats.org/officeDocument/2006/relationships/hyperlink" Target="http://www.hlt.su/products/084-13-044-hlt.html" TargetMode="External"/><Relationship Id="rId2101" Type="http://schemas.openxmlformats.org/officeDocument/2006/relationships/hyperlink" Target="http://www.hlt.su/products/084-13-043-hlt.html" TargetMode="External"/><Relationship Id="rId2100" Type="http://schemas.openxmlformats.org/officeDocument/2006/relationships/hyperlink" Target="http://www.hlt.su/products/084-13-25-hlt.html" TargetMode="External"/><Relationship Id="rId210" Type="http://schemas.openxmlformats.org/officeDocument/2006/relationships/hyperlink" Target="http://www.hlt.su/products/081-09-02.html" TargetMode="External"/><Relationship Id="rId21" Type="http://schemas.openxmlformats.org/officeDocument/2006/relationships/hyperlink" Target="http://www.hlt.su/products/081-06-008.html" TargetMode="External"/><Relationship Id="rId2099" Type="http://schemas.openxmlformats.org/officeDocument/2006/relationships/hyperlink" Target="http://www.hlt.su/products/084-13-24-hlt.html" TargetMode="External"/><Relationship Id="rId2098" Type="http://schemas.openxmlformats.org/officeDocument/2006/relationships/hyperlink" Target="http://www.hlt.su/products/084-13-23-hlt.html" TargetMode="External"/><Relationship Id="rId2097" Type="http://schemas.openxmlformats.org/officeDocument/2006/relationships/hyperlink" Target="http://www.hlt.su/products/084-13-22-hlt.html" TargetMode="External"/><Relationship Id="rId2096" Type="http://schemas.openxmlformats.org/officeDocument/2006/relationships/hyperlink" Target="http://www.hlt.su/products/084-13-21-hlt.html" TargetMode="External"/><Relationship Id="rId2095" Type="http://schemas.openxmlformats.org/officeDocument/2006/relationships/hyperlink" Target="http://www.hlt.su/products/084-13-20-hlt.html" TargetMode="External"/><Relationship Id="rId2094" Type="http://schemas.openxmlformats.org/officeDocument/2006/relationships/hyperlink" Target="http://www.hlt.su/products/084-12-012-hlt.html" TargetMode="External"/><Relationship Id="rId2093" Type="http://schemas.openxmlformats.org/officeDocument/2006/relationships/hyperlink" Target="http://www.hlt.su/products/084-12-011-hlt.html" TargetMode="External"/><Relationship Id="rId2092" Type="http://schemas.openxmlformats.org/officeDocument/2006/relationships/hyperlink" Target="http://www.hlt.su/products/084-12-010-hlt.html" TargetMode="External"/><Relationship Id="rId2091" Type="http://schemas.openxmlformats.org/officeDocument/2006/relationships/hyperlink" Target="http://www.hlt.su/products/084-12-03-hlt.html" TargetMode="External"/><Relationship Id="rId2090" Type="http://schemas.openxmlformats.org/officeDocument/2006/relationships/hyperlink" Target="http://www.hlt.su/products/084-12-02-hlt.html" TargetMode="External"/><Relationship Id="rId209" Type="http://schemas.openxmlformats.org/officeDocument/2006/relationships/hyperlink" Target="http://www.hlt.su/products/081-09-01.html" TargetMode="External"/><Relationship Id="rId2089" Type="http://schemas.openxmlformats.org/officeDocument/2006/relationships/hyperlink" Target="http://www.hlt.su/products/084-12-01-hlt.html" TargetMode="External"/><Relationship Id="rId2088" Type="http://schemas.openxmlformats.org/officeDocument/2006/relationships/hyperlink" Target="http://www.hlt.su/products/084-13-201-hlt.html" TargetMode="External"/><Relationship Id="rId2087" Type="http://schemas.openxmlformats.org/officeDocument/2006/relationships/hyperlink" Target="http://www.hlt.su/products/084-13-200-hlt.html" TargetMode="External"/><Relationship Id="rId2086" Type="http://schemas.openxmlformats.org/officeDocument/2006/relationships/hyperlink" Target="http://www.hlt.su/products/084-13-03-hlt.html" TargetMode="External"/><Relationship Id="rId2085" Type="http://schemas.openxmlformats.org/officeDocument/2006/relationships/hyperlink" Target="http://www.hlt.su/products/084-13-02-hlt.html" TargetMode="External"/><Relationship Id="rId2084" Type="http://schemas.openxmlformats.org/officeDocument/2006/relationships/hyperlink" Target="http://www.hlt.su/products/084-13-01-hlt.html" TargetMode="External"/><Relationship Id="rId2083" Type="http://schemas.openxmlformats.org/officeDocument/2006/relationships/hyperlink" Target="http://www.hlt.su/products/084-13-065-hlt.html" TargetMode="External"/><Relationship Id="rId2082" Type="http://schemas.openxmlformats.org/officeDocument/2006/relationships/hyperlink" Target="http://www.hlt.su/products/084-13-064-hlt.html" TargetMode="External"/><Relationship Id="rId2081" Type="http://schemas.openxmlformats.org/officeDocument/2006/relationships/hyperlink" Target="http://www.hlt.su/products/084-13-063-hlt.html" TargetMode="External"/><Relationship Id="rId2080" Type="http://schemas.openxmlformats.org/officeDocument/2006/relationships/hyperlink" Target="http://www.hlt.su/products/084-13-062-hlt.html" TargetMode="External"/><Relationship Id="rId208" Type="http://schemas.openxmlformats.org/officeDocument/2006/relationships/hyperlink" Target="http://www.hlt.su/products/081-01-85.html" TargetMode="External"/><Relationship Id="rId2079" Type="http://schemas.openxmlformats.org/officeDocument/2006/relationships/hyperlink" Target="http://www.hlt.su/products/084-13-061-hlt.html" TargetMode="External"/><Relationship Id="rId2078" Type="http://schemas.openxmlformats.org/officeDocument/2006/relationships/hyperlink" Target="http://www.hlt.su/products/084-13-060-hlt.html" TargetMode="External"/><Relationship Id="rId2077" Type="http://schemas.openxmlformats.org/officeDocument/2006/relationships/hyperlink" Target="http://www.hlt.su/products/084-03-52-hlt.html" TargetMode="External"/><Relationship Id="rId2076" Type="http://schemas.openxmlformats.org/officeDocument/2006/relationships/hyperlink" Target="http://www.hlt.su/products/084-03-51-hlt.html" TargetMode="External"/><Relationship Id="rId2075" Type="http://schemas.openxmlformats.org/officeDocument/2006/relationships/hyperlink" Target="http://www.hlt.su/products/084-03-50-hlt.html" TargetMode="External"/><Relationship Id="rId2074" Type="http://schemas.openxmlformats.org/officeDocument/2006/relationships/hyperlink" Target="http://www.hlt.su/products/084-03-17-hlt.html" TargetMode="External"/><Relationship Id="rId2073" Type="http://schemas.openxmlformats.org/officeDocument/2006/relationships/hyperlink" Target="http://www.hlt.su/products/084-03-16-hlt.html" TargetMode="External"/><Relationship Id="rId2072" Type="http://schemas.openxmlformats.org/officeDocument/2006/relationships/hyperlink" Target="http://www.hlt.su/products/084-03-15-hlt.html" TargetMode="External"/><Relationship Id="rId2071" Type="http://schemas.openxmlformats.org/officeDocument/2006/relationships/hyperlink" Target="http://www.hlt.su/products/084-03-14-hlt.html" TargetMode="External"/><Relationship Id="rId2070" Type="http://schemas.openxmlformats.org/officeDocument/2006/relationships/hyperlink" Target="http://www.hlt.su/products/084-03-13-hlt.html" TargetMode="External"/><Relationship Id="rId207" Type="http://schemas.openxmlformats.org/officeDocument/2006/relationships/hyperlink" Target="http://www.hlt.su/products/081-01-84.html" TargetMode="External"/><Relationship Id="rId2069" Type="http://schemas.openxmlformats.org/officeDocument/2006/relationships/hyperlink" Target="http://www.hlt.su/products/084-03-12-hlt.html" TargetMode="External"/><Relationship Id="rId2068" Type="http://schemas.openxmlformats.org/officeDocument/2006/relationships/hyperlink" Target="http://www.hlt.su/products/084-03-11-hlt.html" TargetMode="External"/><Relationship Id="rId2067" Type="http://schemas.openxmlformats.org/officeDocument/2006/relationships/hyperlink" Target="http://www.hlt.su/products/084-03-10-hlt.html" TargetMode="External"/><Relationship Id="rId2066" Type="http://schemas.openxmlformats.org/officeDocument/2006/relationships/hyperlink" Target="http://www.hlt.su/products/084-13-035-hlt.html" TargetMode="External"/><Relationship Id="rId2065" Type="http://schemas.openxmlformats.org/officeDocument/2006/relationships/hyperlink" Target="http://www.hlt.su/products/084-13-034-hlt.html" TargetMode="External"/><Relationship Id="rId2064" Type="http://schemas.openxmlformats.org/officeDocument/2006/relationships/hyperlink" Target="http://www.hlt.su/products/084-13-033-hlt.html" TargetMode="External"/><Relationship Id="rId2063" Type="http://schemas.openxmlformats.org/officeDocument/2006/relationships/hyperlink" Target="http://www.hlt.su/products/084-13-032-hlt.html" TargetMode="External"/><Relationship Id="rId2062" Type="http://schemas.openxmlformats.org/officeDocument/2006/relationships/hyperlink" Target="http://www.hlt.su/products/084-13-031-hlt.html" TargetMode="External"/><Relationship Id="rId2061" Type="http://schemas.openxmlformats.org/officeDocument/2006/relationships/hyperlink" Target="http://www.hlt.su/products/084-13-030-hlt.html" TargetMode="External"/><Relationship Id="rId2060" Type="http://schemas.openxmlformats.org/officeDocument/2006/relationships/hyperlink" Target="http://www.hlt.su/products/084-04-617-hlt.html" TargetMode="External"/><Relationship Id="rId206" Type="http://schemas.openxmlformats.org/officeDocument/2006/relationships/hyperlink" Target="http://www.hlt.su/products/081-01-83.html" TargetMode="External"/><Relationship Id="rId2059" Type="http://schemas.openxmlformats.org/officeDocument/2006/relationships/hyperlink" Target="http://www.hlt.su/products/084-04-616-hlt.html" TargetMode="External"/><Relationship Id="rId2058" Type="http://schemas.openxmlformats.org/officeDocument/2006/relationships/hyperlink" Target="http://www.hlt.su/products/084-04-615-hlt.html" TargetMode="External"/><Relationship Id="rId2057" Type="http://schemas.openxmlformats.org/officeDocument/2006/relationships/hyperlink" Target="http://www.hlt.su/products/084-04-614-hlt.html" TargetMode="External"/><Relationship Id="rId2056" Type="http://schemas.openxmlformats.org/officeDocument/2006/relationships/hyperlink" Target="http://www.hlt.su/products/084-04-613-hlt.html" TargetMode="External"/><Relationship Id="rId2055" Type="http://schemas.openxmlformats.org/officeDocument/2006/relationships/hyperlink" Target="http://www.hlt.su/products/084-04-612-hlt.html" TargetMode="External"/><Relationship Id="rId2054" Type="http://schemas.openxmlformats.org/officeDocument/2006/relationships/hyperlink" Target="http://www.hlt.su/products/084-04-611-hlt.html" TargetMode="External"/><Relationship Id="rId2053" Type="http://schemas.openxmlformats.org/officeDocument/2006/relationships/hyperlink" Target="http://www.hlt.su/products/084-04-610-hlt.html" TargetMode="External"/><Relationship Id="rId2052" Type="http://schemas.openxmlformats.org/officeDocument/2006/relationships/hyperlink" Target="http://www.hlt.su/products/084-04-609-hlt.html" TargetMode="External"/><Relationship Id="rId2051" Type="http://schemas.openxmlformats.org/officeDocument/2006/relationships/hyperlink" Target="http://www.hlt.su/products/084-04-523-hlt.html" TargetMode="External"/><Relationship Id="rId2050" Type="http://schemas.openxmlformats.org/officeDocument/2006/relationships/hyperlink" Target="http://www.hlt.su/products/084-04-522-hlt.html" TargetMode="External"/><Relationship Id="rId205" Type="http://schemas.openxmlformats.org/officeDocument/2006/relationships/hyperlink" Target="http://www.hlt.su/products/081-01-82.html" TargetMode="External"/><Relationship Id="rId2049" Type="http://schemas.openxmlformats.org/officeDocument/2006/relationships/hyperlink" Target="http://www.hlt.su/products/084-04-521-hlt.html" TargetMode="External"/><Relationship Id="rId2048" Type="http://schemas.openxmlformats.org/officeDocument/2006/relationships/hyperlink" Target="http://www.hlt.su/products/084-04-520-hlt.html" TargetMode="External"/><Relationship Id="rId2047" Type="http://schemas.openxmlformats.org/officeDocument/2006/relationships/hyperlink" Target="http://www.hlt.su/products/084-04-519-hlt.html" TargetMode="External"/><Relationship Id="rId2046" Type="http://schemas.openxmlformats.org/officeDocument/2006/relationships/hyperlink" Target="http://www.hlt.su/products/084-04-518-hlt.html" TargetMode="External"/><Relationship Id="rId2045" Type="http://schemas.openxmlformats.org/officeDocument/2006/relationships/hyperlink" Target="http://www.hlt.su/products/084-04-517-hlt.html" TargetMode="External"/><Relationship Id="rId2044" Type="http://schemas.openxmlformats.org/officeDocument/2006/relationships/hyperlink" Target="http://www.hlt.su/products/084-04-516-hlt.html" TargetMode="External"/><Relationship Id="rId2043" Type="http://schemas.openxmlformats.org/officeDocument/2006/relationships/hyperlink" Target="http://www.hlt.su/products/084-04-515-hlt.html" TargetMode="External"/><Relationship Id="rId2042" Type="http://schemas.openxmlformats.org/officeDocument/2006/relationships/hyperlink" Target="http://www.hlt.su/products/084-04-514-hlt.html" TargetMode="External"/><Relationship Id="rId2041" Type="http://schemas.openxmlformats.org/officeDocument/2006/relationships/hyperlink" Target="http://www.hlt.su/products/084-04-513-hlt.html" TargetMode="External"/><Relationship Id="rId2040" Type="http://schemas.openxmlformats.org/officeDocument/2006/relationships/hyperlink" Target="http://www.hlt.su/products/084-04-512-hlt.html" TargetMode="External"/><Relationship Id="rId204" Type="http://schemas.openxmlformats.org/officeDocument/2006/relationships/hyperlink" Target="http://www.hlt.su/products/081-01-81.html" TargetMode="External"/><Relationship Id="rId2039" Type="http://schemas.openxmlformats.org/officeDocument/2006/relationships/hyperlink" Target="http://www.hlt.su/products/084-04-608-hlt.html" TargetMode="External"/><Relationship Id="rId2038" Type="http://schemas.openxmlformats.org/officeDocument/2006/relationships/hyperlink" Target="http://www.hlt.su/products/084-04-607-hlt.html" TargetMode="External"/><Relationship Id="rId2037" Type="http://schemas.openxmlformats.org/officeDocument/2006/relationships/hyperlink" Target="http://www.hlt.su/products/084-04-606-hlt.html" TargetMode="External"/><Relationship Id="rId2036" Type="http://schemas.openxmlformats.org/officeDocument/2006/relationships/hyperlink" Target="http://www.hlt.su/products/084-04-605-hlt.html" TargetMode="External"/><Relationship Id="rId2035" Type="http://schemas.openxmlformats.org/officeDocument/2006/relationships/hyperlink" Target="http://www.hlt.su/products/084-04-604-hlt.html" TargetMode="External"/><Relationship Id="rId2034" Type="http://schemas.openxmlformats.org/officeDocument/2006/relationships/hyperlink" Target="http://www.hlt.su/products/084-04-603-hlt.html" TargetMode="External"/><Relationship Id="rId2033" Type="http://schemas.openxmlformats.org/officeDocument/2006/relationships/hyperlink" Target="http://www.hlt.su/products/084-04-602-hlt.html" TargetMode="External"/><Relationship Id="rId2032" Type="http://schemas.openxmlformats.org/officeDocument/2006/relationships/hyperlink" Target="http://www.hlt.su/products/084-04-601-hlt.html" TargetMode="External"/><Relationship Id="rId2031" Type="http://schemas.openxmlformats.org/officeDocument/2006/relationships/hyperlink" Target="http://www.hlt.su/products/084-04-600-hlt.html" TargetMode="External"/><Relationship Id="rId2030" Type="http://schemas.openxmlformats.org/officeDocument/2006/relationships/hyperlink" Target="http://www.hlt.su/products/084-04-511-hlt.html" TargetMode="External"/><Relationship Id="rId203" Type="http://schemas.openxmlformats.org/officeDocument/2006/relationships/hyperlink" Target="http://www.hlt.su/products/081-01-80.html" TargetMode="External"/><Relationship Id="rId2029" Type="http://schemas.openxmlformats.org/officeDocument/2006/relationships/hyperlink" Target="http://www.hlt.su/products/084-04-510-hlt.html" TargetMode="External"/><Relationship Id="rId2028" Type="http://schemas.openxmlformats.org/officeDocument/2006/relationships/hyperlink" Target="http://www.hlt.su/products/084-04-509-hlt.html" TargetMode="External"/><Relationship Id="rId2027" Type="http://schemas.openxmlformats.org/officeDocument/2006/relationships/hyperlink" Target="http://www.hlt.su/products/084-04-508-hlt.html" TargetMode="External"/><Relationship Id="rId2026" Type="http://schemas.openxmlformats.org/officeDocument/2006/relationships/hyperlink" Target="http://www.hlt.su/products/084-04-507-hlt.html" TargetMode="External"/><Relationship Id="rId2025" Type="http://schemas.openxmlformats.org/officeDocument/2006/relationships/hyperlink" Target="http://www.hlt.su/products/084-04-506-hlt.html" TargetMode="External"/><Relationship Id="rId2024" Type="http://schemas.openxmlformats.org/officeDocument/2006/relationships/hyperlink" Target="http://www.hlt.su/products/084-04-505-hlt.html" TargetMode="External"/><Relationship Id="rId2023" Type="http://schemas.openxmlformats.org/officeDocument/2006/relationships/hyperlink" Target="http://www.hlt.su/products/084-04-504-hlt.html" TargetMode="External"/><Relationship Id="rId2022" Type="http://schemas.openxmlformats.org/officeDocument/2006/relationships/hyperlink" Target="http://www.hlt.su/products/084-04-503-hlt.html" TargetMode="External"/><Relationship Id="rId2021" Type="http://schemas.openxmlformats.org/officeDocument/2006/relationships/hyperlink" Target="http://www.hlt.su/products/084-04-502-hlt.html" TargetMode="External"/><Relationship Id="rId2020" Type="http://schemas.openxmlformats.org/officeDocument/2006/relationships/hyperlink" Target="http://www.hlt.su/products/084-04-501-hlt.html" TargetMode="External"/><Relationship Id="rId202" Type="http://schemas.openxmlformats.org/officeDocument/2006/relationships/hyperlink" Target="http://www.hlt.su/products/081-01-135.html" TargetMode="External"/><Relationship Id="rId2019" Type="http://schemas.openxmlformats.org/officeDocument/2006/relationships/hyperlink" Target="http://www.hlt.su/products/084-04-500-hlt.html" TargetMode="External"/><Relationship Id="rId2018" Type="http://schemas.openxmlformats.org/officeDocument/2006/relationships/hyperlink" Target="http://www.hlt.su/products/084-04-217.html" TargetMode="External"/><Relationship Id="rId2017" Type="http://schemas.openxmlformats.org/officeDocument/2006/relationships/hyperlink" Target="http://www.hlt.su/products/084-04-216.html" TargetMode="External"/><Relationship Id="rId2016" Type="http://schemas.openxmlformats.org/officeDocument/2006/relationships/hyperlink" Target="http://www.hlt.su/products/084-04-215.html" TargetMode="External"/><Relationship Id="rId2015" Type="http://schemas.openxmlformats.org/officeDocument/2006/relationships/hyperlink" Target="http://www.hlt.su/products/084-04-213.html" TargetMode="External"/><Relationship Id="rId2014" Type="http://schemas.openxmlformats.org/officeDocument/2006/relationships/hyperlink" Target="http://www.hlt.su/products/084-04-212.html" TargetMode="External"/><Relationship Id="rId2013" Type="http://schemas.openxmlformats.org/officeDocument/2006/relationships/hyperlink" Target="http://www.hlt.su/products/084-04-211.html" TargetMode="External"/><Relationship Id="rId2012" Type="http://schemas.openxmlformats.org/officeDocument/2006/relationships/hyperlink" Target="http://www.hlt.su/products/084-04-210-hlt.html" TargetMode="External"/><Relationship Id="rId2011" Type="http://schemas.openxmlformats.org/officeDocument/2006/relationships/hyperlink" Target="http://www.hlt.su/products/084-04-21.html" TargetMode="External"/><Relationship Id="rId2010" Type="http://schemas.openxmlformats.org/officeDocument/2006/relationships/hyperlink" Target="http://www.hlt.su/products/084-04-20.html" TargetMode="External"/><Relationship Id="rId201" Type="http://schemas.openxmlformats.org/officeDocument/2006/relationships/hyperlink" Target="http://www.hlt.su/products/081-01-134.html" TargetMode="External"/><Relationship Id="rId2009" Type="http://schemas.openxmlformats.org/officeDocument/2006/relationships/hyperlink" Target="http://www.hlt.su/products/084-04-19.html" TargetMode="External"/><Relationship Id="rId2008" Type="http://schemas.openxmlformats.org/officeDocument/2006/relationships/hyperlink" Target="http://www.hlt.su/products/084-04-18.html" TargetMode="External"/><Relationship Id="rId2007" Type="http://schemas.openxmlformats.org/officeDocument/2006/relationships/hyperlink" Target="http://www.hlt.su/products/084-04-17.html" TargetMode="External"/><Relationship Id="rId2006" Type="http://schemas.openxmlformats.org/officeDocument/2006/relationships/hyperlink" Target="http://www.hlt.su/products/084-04-16.html" TargetMode="External"/><Relationship Id="rId2005" Type="http://schemas.openxmlformats.org/officeDocument/2006/relationships/hyperlink" Target="http://www.hlt.su/products/084-04-15.html" TargetMode="External"/><Relationship Id="rId2004" Type="http://schemas.openxmlformats.org/officeDocument/2006/relationships/hyperlink" Target="http://www.hlt.su/products/084-04-14.html" TargetMode="External"/><Relationship Id="rId2003" Type="http://schemas.openxmlformats.org/officeDocument/2006/relationships/hyperlink" Target="http://www.hlt.su/products/084-04-13-hlt.html" TargetMode="External"/><Relationship Id="rId2002" Type="http://schemas.openxmlformats.org/officeDocument/2006/relationships/hyperlink" Target="http://www.hlt.su/products/084-04-123.html" TargetMode="External"/><Relationship Id="rId2001" Type="http://schemas.openxmlformats.org/officeDocument/2006/relationships/hyperlink" Target="http://www.hlt.su/products/084-04-122.html" TargetMode="External"/><Relationship Id="rId2000" Type="http://schemas.openxmlformats.org/officeDocument/2006/relationships/hyperlink" Target="http://www.hlt.su/products/084-04-121.html" TargetMode="External"/><Relationship Id="rId200" Type="http://schemas.openxmlformats.org/officeDocument/2006/relationships/hyperlink" Target="http://www.hlt.su/products/081-01-133.html" TargetMode="External"/><Relationship Id="rId20" Type="http://schemas.openxmlformats.org/officeDocument/2006/relationships/hyperlink" Target="http://www.hlt.su/products/081-06-007.html" TargetMode="External"/><Relationship Id="rId2" Type="http://schemas.openxmlformats.org/officeDocument/2006/relationships/drawing" Target="../drawings/drawing2.xml"/><Relationship Id="rId1999" Type="http://schemas.openxmlformats.org/officeDocument/2006/relationships/hyperlink" Target="http://www.hlt.su/products/084-04-120.html" TargetMode="External"/><Relationship Id="rId1998" Type="http://schemas.openxmlformats.org/officeDocument/2006/relationships/hyperlink" Target="http://www.hlt.su/products/084-04-118.html" TargetMode="External"/><Relationship Id="rId1997" Type="http://schemas.openxmlformats.org/officeDocument/2006/relationships/hyperlink" Target="http://www.hlt.su/products/084-04-117.html" TargetMode="External"/><Relationship Id="rId1996" Type="http://schemas.openxmlformats.org/officeDocument/2006/relationships/hyperlink" Target="http://www.hlt.su/products/084-04-116.html" TargetMode="External"/><Relationship Id="rId1995" Type="http://schemas.openxmlformats.org/officeDocument/2006/relationships/hyperlink" Target="http://www.hlt.su/products/084-04-115.html" TargetMode="External"/><Relationship Id="rId1994" Type="http://schemas.openxmlformats.org/officeDocument/2006/relationships/hyperlink" Target="http://www.hlt.su/products/084-04-114.html" TargetMode="External"/><Relationship Id="rId1993" Type="http://schemas.openxmlformats.org/officeDocument/2006/relationships/hyperlink" Target="http://www.hlt.su/products/084-04-113-hlt.html" TargetMode="External"/><Relationship Id="rId1992" Type="http://schemas.openxmlformats.org/officeDocument/2006/relationships/hyperlink" Target="http://www.hlt.su/products/084-04-147.html" TargetMode="External"/><Relationship Id="rId1991" Type="http://schemas.openxmlformats.org/officeDocument/2006/relationships/hyperlink" Target="http://www.hlt.su/products/084-04-12.html" TargetMode="External"/><Relationship Id="rId1990" Type="http://schemas.openxmlformats.org/officeDocument/2006/relationships/hyperlink" Target="http://www.hlt.su/products/084-04-11.html" TargetMode="External"/><Relationship Id="rId199" Type="http://schemas.openxmlformats.org/officeDocument/2006/relationships/hyperlink" Target="http://www.hlt.su/products/081-01-132.html" TargetMode="External"/><Relationship Id="rId1989" Type="http://schemas.openxmlformats.org/officeDocument/2006/relationships/hyperlink" Target="http://www.hlt.su/products/084-04-10.html" TargetMode="External"/><Relationship Id="rId1988" Type="http://schemas.openxmlformats.org/officeDocument/2006/relationships/hyperlink" Target="http://www.hlt.su/products/084-04-09.html" TargetMode="External"/><Relationship Id="rId1987" Type="http://schemas.openxmlformats.org/officeDocument/2006/relationships/hyperlink" Target="http://www.hlt.su/products/084-04-08.html" TargetMode="External"/><Relationship Id="rId1986" Type="http://schemas.openxmlformats.org/officeDocument/2006/relationships/hyperlink" Target="http://www.hlt.su/products/084-04-07.html" TargetMode="External"/><Relationship Id="rId1985" Type="http://schemas.openxmlformats.org/officeDocument/2006/relationships/hyperlink" Target="http://www.hlt.su/products/084-04-06.html" TargetMode="External"/><Relationship Id="rId1984" Type="http://schemas.openxmlformats.org/officeDocument/2006/relationships/hyperlink" Target="http://www.hlt.su/products/084-04-05.html" TargetMode="External"/><Relationship Id="rId1983" Type="http://schemas.openxmlformats.org/officeDocument/2006/relationships/hyperlink" Target="http://www.hlt.su/products/084-04-04.html" TargetMode="External"/><Relationship Id="rId1982" Type="http://schemas.openxmlformats.org/officeDocument/2006/relationships/hyperlink" Target="http://www.hlt.su/products/084-04-03.html" TargetMode="External"/><Relationship Id="rId1981" Type="http://schemas.openxmlformats.org/officeDocument/2006/relationships/hyperlink" Target="http://www.hlt.su/products/084-04-02.html" TargetMode="External"/><Relationship Id="rId1980" Type="http://schemas.openxmlformats.org/officeDocument/2006/relationships/hyperlink" Target="http://www.hlt.su/products/084-04-01.html" TargetMode="External"/><Relationship Id="rId198" Type="http://schemas.openxmlformats.org/officeDocument/2006/relationships/hyperlink" Target="http://www.hlt.su/products/081-01-131.html" TargetMode="External"/><Relationship Id="rId1979" Type="http://schemas.openxmlformats.org/officeDocument/2006/relationships/hyperlink" Target="http://www.hlt.su/products/084-10-12-hlt.html" TargetMode="External"/><Relationship Id="rId1978" Type="http://schemas.openxmlformats.org/officeDocument/2006/relationships/hyperlink" Target="http://www.hlt.su/products/084-10-11-hlt.html" TargetMode="External"/><Relationship Id="rId1977" Type="http://schemas.openxmlformats.org/officeDocument/2006/relationships/hyperlink" Target="http://www.hlt.su/products/084-10-10-hlt.html" TargetMode="External"/><Relationship Id="rId1976" Type="http://schemas.openxmlformats.org/officeDocument/2006/relationships/hyperlink" Target="http://www.hlt.su/products/084-10-09-hlt.html" TargetMode="External"/><Relationship Id="rId1975" Type="http://schemas.openxmlformats.org/officeDocument/2006/relationships/hyperlink" Target="http://www.hlt.su/products/084-10-08-hlt.html" TargetMode="External"/><Relationship Id="rId1974" Type="http://schemas.openxmlformats.org/officeDocument/2006/relationships/hyperlink" Target="http://www.hlt.su/products/084-10-07-hlt.html" TargetMode="External"/><Relationship Id="rId1973" Type="http://schemas.openxmlformats.org/officeDocument/2006/relationships/hyperlink" Target="http://www.hlt.su/products/084-10-06-hlt.html" TargetMode="External"/><Relationship Id="rId1972" Type="http://schemas.openxmlformats.org/officeDocument/2006/relationships/hyperlink" Target="http://www.hlt.su/products/084-10-05-hlt.html" TargetMode="External"/><Relationship Id="rId1971" Type="http://schemas.openxmlformats.org/officeDocument/2006/relationships/hyperlink" Target="http://www.hlt.su/products/084-10-04-hlt.html" TargetMode="External"/><Relationship Id="rId1970" Type="http://schemas.openxmlformats.org/officeDocument/2006/relationships/hyperlink" Target="http://www.hlt.su/products/084-10-03-hlt.html" TargetMode="External"/><Relationship Id="rId197" Type="http://schemas.openxmlformats.org/officeDocument/2006/relationships/hyperlink" Target="http://www.hlt.su/products/081-01-130.html" TargetMode="External"/><Relationship Id="rId1969" Type="http://schemas.openxmlformats.org/officeDocument/2006/relationships/hyperlink" Target="http://www.hlt.su/products/084-10-02-hlt.html" TargetMode="External"/><Relationship Id="rId1968" Type="http://schemas.openxmlformats.org/officeDocument/2006/relationships/hyperlink" Target="http://www.hlt.su/products/084-10-01-hlt.html" TargetMode="External"/><Relationship Id="rId1967" Type="http://schemas.openxmlformats.org/officeDocument/2006/relationships/hyperlink" Target="http://www.hlt.su/products/084-19-005-hlt.html" TargetMode="External"/><Relationship Id="rId1966" Type="http://schemas.openxmlformats.org/officeDocument/2006/relationships/hyperlink" Target="http://www.hlt.su/products/084-19-004-hlt.html" TargetMode="External"/><Relationship Id="rId1965" Type="http://schemas.openxmlformats.org/officeDocument/2006/relationships/hyperlink" Target="http://www.hlt.su/products/084-19-003-hlt.html" TargetMode="External"/><Relationship Id="rId1964" Type="http://schemas.openxmlformats.org/officeDocument/2006/relationships/hyperlink" Target="http://www.hlt.su/products/084-19-002-hlt.html" TargetMode="External"/><Relationship Id="rId1963" Type="http://schemas.openxmlformats.org/officeDocument/2006/relationships/hyperlink" Target="http://www.hlt.su/products/084-19-001-hlt.html" TargetMode="External"/><Relationship Id="rId1962" Type="http://schemas.openxmlformats.org/officeDocument/2006/relationships/hyperlink" Target="http://www.hlt.su/products/084-04-431.html" TargetMode="External"/><Relationship Id="rId1961" Type="http://schemas.openxmlformats.org/officeDocument/2006/relationships/hyperlink" Target="http://www.hlt.su/products/084-04-430.html" TargetMode="External"/><Relationship Id="rId1960" Type="http://schemas.openxmlformats.org/officeDocument/2006/relationships/hyperlink" Target="http://www.hlt.su/products/084-04-429.html" TargetMode="External"/><Relationship Id="rId196" Type="http://schemas.openxmlformats.org/officeDocument/2006/relationships/hyperlink" Target="http://www.hlt.su/products/081-01-105.html" TargetMode="External"/><Relationship Id="rId1959" Type="http://schemas.openxmlformats.org/officeDocument/2006/relationships/hyperlink" Target="http://www.hlt.su/products/084-04-428.html" TargetMode="External"/><Relationship Id="rId1958" Type="http://schemas.openxmlformats.org/officeDocument/2006/relationships/hyperlink" Target="http://www.hlt.su/products/084-04-427.html" TargetMode="External"/><Relationship Id="rId1957" Type="http://schemas.openxmlformats.org/officeDocument/2006/relationships/hyperlink" Target="http://www.hlt.su/products/084-04-426.html" TargetMode="External"/><Relationship Id="rId1956" Type="http://schemas.openxmlformats.org/officeDocument/2006/relationships/hyperlink" Target="http://www.hlt.su/products/084-04-425.html" TargetMode="External"/><Relationship Id="rId1955" Type="http://schemas.openxmlformats.org/officeDocument/2006/relationships/hyperlink" Target="http://www.hlt.su/products/084-04-423.html" TargetMode="External"/><Relationship Id="rId1954" Type="http://schemas.openxmlformats.org/officeDocument/2006/relationships/hyperlink" Target="http://www.hlt.su/products/084-04-421.html" TargetMode="External"/><Relationship Id="rId1953" Type="http://schemas.openxmlformats.org/officeDocument/2006/relationships/hyperlink" Target="http://www.hlt.su/products/084-04-420-hlt.html" TargetMode="External"/><Relationship Id="rId1952" Type="http://schemas.openxmlformats.org/officeDocument/2006/relationships/hyperlink" Target="http://www.hlt.su/products/084-04-66.html" TargetMode="External"/><Relationship Id="rId1951" Type="http://schemas.openxmlformats.org/officeDocument/2006/relationships/hyperlink" Target="http://www.hlt.su/products/084-04-67.html" TargetMode="External"/><Relationship Id="rId1950" Type="http://schemas.openxmlformats.org/officeDocument/2006/relationships/hyperlink" Target="http://www.hlt.su/products/084-04-65.html" TargetMode="External"/><Relationship Id="rId195" Type="http://schemas.openxmlformats.org/officeDocument/2006/relationships/hyperlink" Target="http://www.hlt.su/products/081-01-104.html" TargetMode="External"/><Relationship Id="rId1949" Type="http://schemas.openxmlformats.org/officeDocument/2006/relationships/hyperlink" Target="http://www.hlt.su/products/084-04-64.html" TargetMode="External"/><Relationship Id="rId1948" Type="http://schemas.openxmlformats.org/officeDocument/2006/relationships/hyperlink" Target="http://www.hlt.su/products/084-04-63.html" TargetMode="External"/><Relationship Id="rId1947" Type="http://schemas.openxmlformats.org/officeDocument/2006/relationships/hyperlink" Target="http://www.hlt.su/products/084-04-62.html" TargetMode="External"/><Relationship Id="rId1946" Type="http://schemas.openxmlformats.org/officeDocument/2006/relationships/hyperlink" Target="http://www.hlt.su/products/084-04-61.html" TargetMode="External"/><Relationship Id="rId1945" Type="http://schemas.openxmlformats.org/officeDocument/2006/relationships/hyperlink" Target="http://www.hlt.su/products/084-04-60.html" TargetMode="External"/><Relationship Id="rId1944" Type="http://schemas.openxmlformats.org/officeDocument/2006/relationships/hyperlink" Target="http://www.hlt.su/products/084-04-59.html" TargetMode="External"/><Relationship Id="rId1943" Type="http://schemas.openxmlformats.org/officeDocument/2006/relationships/hyperlink" Target="http://www.hlt.su/products/084-04-58.html" TargetMode="External"/><Relationship Id="rId1942" Type="http://schemas.openxmlformats.org/officeDocument/2006/relationships/hyperlink" Target="http://www.hlt.su/products/084-04-401.html" TargetMode="External"/><Relationship Id="rId1941" Type="http://schemas.openxmlformats.org/officeDocument/2006/relationships/hyperlink" Target="http://www.hlt.su/products/084-04-56.html" TargetMode="External"/><Relationship Id="rId1940" Type="http://schemas.openxmlformats.org/officeDocument/2006/relationships/hyperlink" Target="http://www.hlt.su/products/084-04-55-hlt.html" TargetMode="External"/><Relationship Id="rId194" Type="http://schemas.openxmlformats.org/officeDocument/2006/relationships/hyperlink" Target="http://www.hlt.su/products/081-01-103.html" TargetMode="External"/><Relationship Id="rId1939" Type="http://schemas.openxmlformats.org/officeDocument/2006/relationships/hyperlink" Target="http://www.hlt.su/products/084-04-336.html" TargetMode="External"/><Relationship Id="rId1938" Type="http://schemas.openxmlformats.org/officeDocument/2006/relationships/hyperlink" Target="http://www.hlt.su/products/084-04-335.html" TargetMode="External"/><Relationship Id="rId1937" Type="http://schemas.openxmlformats.org/officeDocument/2006/relationships/hyperlink" Target="http://www.hlt.su/products/084-04-339.html" TargetMode="External"/><Relationship Id="rId1936" Type="http://schemas.openxmlformats.org/officeDocument/2006/relationships/hyperlink" Target="http://www.hlt.su/products/084-04-334.html" TargetMode="External"/><Relationship Id="rId1935" Type="http://schemas.openxmlformats.org/officeDocument/2006/relationships/hyperlink" Target="http://www.hlt.su/products/084-04-333.html" TargetMode="External"/><Relationship Id="rId1934" Type="http://schemas.openxmlformats.org/officeDocument/2006/relationships/hyperlink" Target="http://www.hlt.su/products/084-04-330.html" TargetMode="External"/><Relationship Id="rId1933" Type="http://schemas.openxmlformats.org/officeDocument/2006/relationships/hyperlink" Target="http://www.hlt.su/products/084-04-327.html" TargetMode="External"/><Relationship Id="rId1932" Type="http://schemas.openxmlformats.org/officeDocument/2006/relationships/hyperlink" Target="http://www.hlt.su/products/084-04-324.html" TargetMode="External"/><Relationship Id="rId1931" Type="http://schemas.openxmlformats.org/officeDocument/2006/relationships/hyperlink" Target="http://www.hlt.su/products/084-04-323.html" TargetMode="External"/><Relationship Id="rId1930" Type="http://schemas.openxmlformats.org/officeDocument/2006/relationships/hyperlink" Target="http://www.hlt.su/products/084-04-322.html" TargetMode="External"/><Relationship Id="rId193" Type="http://schemas.openxmlformats.org/officeDocument/2006/relationships/hyperlink" Target="http://www.hlt.su/products/081-01-102.html" TargetMode="External"/><Relationship Id="rId1929" Type="http://schemas.openxmlformats.org/officeDocument/2006/relationships/hyperlink" Target="http://www.hlt.su/products/084-04-321-hlt.html" TargetMode="External"/><Relationship Id="rId1928" Type="http://schemas.openxmlformats.org/officeDocument/2006/relationships/hyperlink" Target="http://www.hlt.su/products/084-04-363-hlt.html" TargetMode="External"/><Relationship Id="rId1927" Type="http://schemas.openxmlformats.org/officeDocument/2006/relationships/hyperlink" Target="http://www.hlt.su/products/084-04-362-hlt.html" TargetMode="External"/><Relationship Id="rId1926" Type="http://schemas.openxmlformats.org/officeDocument/2006/relationships/hyperlink" Target="http://www.hlt.su/products/084-04-361-hlt.html" TargetMode="External"/><Relationship Id="rId1925" Type="http://schemas.openxmlformats.org/officeDocument/2006/relationships/hyperlink" Target="http://www.hlt.su/products/084-04-360-hlt.html" TargetMode="External"/><Relationship Id="rId1924" Type="http://schemas.openxmlformats.org/officeDocument/2006/relationships/hyperlink" Target="http://www.hlt.su/products/084-04-52-hlt.html" TargetMode="External"/><Relationship Id="rId1923" Type="http://schemas.openxmlformats.org/officeDocument/2006/relationships/hyperlink" Target="http://www.hlt.su/products/084-04-32-hlt.html" TargetMode="External"/><Relationship Id="rId1922" Type="http://schemas.openxmlformats.org/officeDocument/2006/relationships/hyperlink" Target="http://www.hlt.su/products/084-04-31-hlt.html" TargetMode="External"/><Relationship Id="rId1921" Type="http://schemas.openxmlformats.org/officeDocument/2006/relationships/hyperlink" Target="http://www.hlt.su/products/084-04-320-hlt.html" TargetMode="External"/><Relationship Id="rId1920" Type="http://schemas.openxmlformats.org/officeDocument/2006/relationships/hyperlink" Target="http://www.hlt.su/products/084-04-30-hlt.html" TargetMode="External"/><Relationship Id="rId192" Type="http://schemas.openxmlformats.org/officeDocument/2006/relationships/hyperlink" Target="http://www.hlt.su/products/081-01-101.html" TargetMode="External"/><Relationship Id="rId1919" Type="http://schemas.openxmlformats.org/officeDocument/2006/relationships/hyperlink" Target="http://www.hlt.su/products/084-04-319-hlt.html" TargetMode="External"/><Relationship Id="rId1918" Type="http://schemas.openxmlformats.org/officeDocument/2006/relationships/hyperlink" Target="http://www.hlt.su/products/084-04-29-hlt.html" TargetMode="External"/><Relationship Id="rId1917" Type="http://schemas.openxmlformats.org/officeDocument/2006/relationships/hyperlink" Target="http://www.hlt.su/products/084-04-28-hlt.html" TargetMode="External"/><Relationship Id="rId1916" Type="http://schemas.openxmlformats.org/officeDocument/2006/relationships/hyperlink" Target="http://www.hlt.su/products/084-04-27-hlt.html" TargetMode="External"/><Relationship Id="rId1915" Type="http://schemas.openxmlformats.org/officeDocument/2006/relationships/hyperlink" Target="http://www.hlt.su/products/084-04-39-hlt.html" TargetMode="External"/><Relationship Id="rId1914" Type="http://schemas.openxmlformats.org/officeDocument/2006/relationships/hyperlink" Target="http://www.hlt.su/products/084-04-38-hlt.html" TargetMode="External"/><Relationship Id="rId1913" Type="http://schemas.openxmlformats.org/officeDocument/2006/relationships/hyperlink" Target="http://www.hlt.su/products/084-04-26-hlt.html" TargetMode="External"/><Relationship Id="rId1912" Type="http://schemas.openxmlformats.org/officeDocument/2006/relationships/hyperlink" Target="http://www.hlt.su/products/084-04-37-hlt.html" TargetMode="External"/><Relationship Id="rId1911" Type="http://schemas.openxmlformats.org/officeDocument/2006/relationships/hyperlink" Target="http://www.hlt.su/products/084-04-36-hlt.html" TargetMode="External"/><Relationship Id="rId1910" Type="http://schemas.openxmlformats.org/officeDocument/2006/relationships/hyperlink" Target="http://www.hlt.su/products/084-04-25-hlt.html" TargetMode="External"/><Relationship Id="rId191" Type="http://schemas.openxmlformats.org/officeDocument/2006/relationships/hyperlink" Target="http://www.hlt.su/products/081-01-100.html" TargetMode="External"/><Relationship Id="rId1909" Type="http://schemas.openxmlformats.org/officeDocument/2006/relationships/hyperlink" Target="http://www.hlt.su/products/084-04-35.html" TargetMode="External"/><Relationship Id="rId1908" Type="http://schemas.openxmlformats.org/officeDocument/2006/relationships/hyperlink" Target="http://www.hlt.su/products/084-04-34.html" TargetMode="External"/><Relationship Id="rId1907" Type="http://schemas.openxmlformats.org/officeDocument/2006/relationships/hyperlink" Target="http://www.hlt.su/products/084-04-24-hlt.html" TargetMode="External"/><Relationship Id="rId1906" Type="http://schemas.openxmlformats.org/officeDocument/2006/relationships/hyperlink" Target="http://www.hlt.su/products/084-04-23-hlt.html" TargetMode="External"/><Relationship Id="rId1905" Type="http://schemas.openxmlformats.org/officeDocument/2006/relationships/hyperlink" Target="http://www.hlt.su/products/084-04-22-hlt.html" TargetMode="External"/><Relationship Id="rId1904" Type="http://schemas.openxmlformats.org/officeDocument/2006/relationships/hyperlink" Target="http://www.hlt.su/products/084-04-33-hlt.html" TargetMode="External"/><Relationship Id="rId1903" Type="http://schemas.openxmlformats.org/officeDocument/2006/relationships/hyperlink" Target="http://www.hlt.su/products/084-04-53-hlt.html" TargetMode="External"/><Relationship Id="rId1902" Type="http://schemas.openxmlformats.org/officeDocument/2006/relationships/hyperlink" Target="http://www.hlt.su/products/084-04-99-hlt.html" TargetMode="External"/><Relationship Id="rId1901" Type="http://schemas.openxmlformats.org/officeDocument/2006/relationships/hyperlink" Target="http://www.hlt.su/products/084-04-364-hlt.html" TargetMode="External"/><Relationship Id="rId1900" Type="http://schemas.openxmlformats.org/officeDocument/2006/relationships/hyperlink" Target="http://www.hlt.su/products/084-11-003-hlt.html" TargetMode="External"/><Relationship Id="rId190" Type="http://schemas.openxmlformats.org/officeDocument/2006/relationships/hyperlink" Target="http://www.hlt.su/products/081-01-70.html" TargetMode="External"/><Relationship Id="rId19" Type="http://schemas.openxmlformats.org/officeDocument/2006/relationships/hyperlink" Target="http://www.hlt.su/products/081-06-06.html" TargetMode="External"/><Relationship Id="rId1899" Type="http://schemas.openxmlformats.org/officeDocument/2006/relationships/hyperlink" Target="http://www.hlt.su/products/084-11-002-hlt.html" TargetMode="External"/><Relationship Id="rId1898" Type="http://schemas.openxmlformats.org/officeDocument/2006/relationships/hyperlink" Target="http://www.hlt.su/products/084-11-001-hlt.html" TargetMode="External"/><Relationship Id="rId1897" Type="http://schemas.openxmlformats.org/officeDocument/2006/relationships/hyperlink" Target="http://www.hlt.su/products/084-09-010-hlt.html" TargetMode="External"/><Relationship Id="rId1896" Type="http://schemas.openxmlformats.org/officeDocument/2006/relationships/hyperlink" Target="http://www.hlt.su/products/084-09-009-hlt.html" TargetMode="External"/><Relationship Id="rId1895" Type="http://schemas.openxmlformats.org/officeDocument/2006/relationships/hyperlink" Target="http://www.hlt.su/products/084-09-008-hlt.html" TargetMode="External"/><Relationship Id="rId1894" Type="http://schemas.openxmlformats.org/officeDocument/2006/relationships/hyperlink" Target="http://www.hlt.su/products/084-09-023-hlt.html" TargetMode="External"/><Relationship Id="rId1893" Type="http://schemas.openxmlformats.org/officeDocument/2006/relationships/hyperlink" Target="http://www.hlt.su/products/084-09-022-hlt.html" TargetMode="External"/><Relationship Id="rId1892" Type="http://schemas.openxmlformats.org/officeDocument/2006/relationships/hyperlink" Target="http://www.hlt.su/products/084-09-021-hlt.html" TargetMode="External"/><Relationship Id="rId1891" Type="http://schemas.openxmlformats.org/officeDocument/2006/relationships/hyperlink" Target="http://www.hlt.su/products/084-09-020-hlt.html" TargetMode="External"/><Relationship Id="rId1890" Type="http://schemas.openxmlformats.org/officeDocument/2006/relationships/hyperlink" Target="http://www.hlt.su/products/084-09-019-hlt.html" TargetMode="External"/><Relationship Id="rId189" Type="http://schemas.openxmlformats.org/officeDocument/2006/relationships/hyperlink" Target="http://www.hlt.su/products/081-01-69.html" TargetMode="External"/><Relationship Id="rId1889" Type="http://schemas.openxmlformats.org/officeDocument/2006/relationships/hyperlink" Target="http://www.hlt.su/products/084-09-05-hlt.html" TargetMode="External"/><Relationship Id="rId1888" Type="http://schemas.openxmlformats.org/officeDocument/2006/relationships/hyperlink" Target="http://www.hlt.su/products/084-09-04-hlt.html" TargetMode="External"/><Relationship Id="rId1887" Type="http://schemas.openxmlformats.org/officeDocument/2006/relationships/hyperlink" Target="http://www.hlt.su/products/084-09-03-hlt.html" TargetMode="External"/><Relationship Id="rId1886" Type="http://schemas.openxmlformats.org/officeDocument/2006/relationships/hyperlink" Target="http://www.hlt.su/products/084-09-02-hlt.html" TargetMode="External"/><Relationship Id="rId1885" Type="http://schemas.openxmlformats.org/officeDocument/2006/relationships/hyperlink" Target="http://www.hlt.su/products/084-09-01-hlt.html" TargetMode="External"/><Relationship Id="rId1884" Type="http://schemas.openxmlformats.org/officeDocument/2006/relationships/hyperlink" Target="http://www.hlt.su/products/084-18-012.html" TargetMode="External"/><Relationship Id="rId1883" Type="http://schemas.openxmlformats.org/officeDocument/2006/relationships/hyperlink" Target="http://www.hlt.su/products/084-18-011.html" TargetMode="External"/><Relationship Id="rId1882" Type="http://schemas.openxmlformats.org/officeDocument/2006/relationships/hyperlink" Target="http://www.hlt.su/products/084-18-010.html" TargetMode="External"/><Relationship Id="rId1881" Type="http://schemas.openxmlformats.org/officeDocument/2006/relationships/hyperlink" Target="http://www.hlt.su/products/084-18-009.html" TargetMode="External"/><Relationship Id="rId1880" Type="http://schemas.openxmlformats.org/officeDocument/2006/relationships/hyperlink" Target="http://www.hlt.su/products/084-18-008.html" TargetMode="External"/><Relationship Id="rId188" Type="http://schemas.openxmlformats.org/officeDocument/2006/relationships/hyperlink" Target="http://www.hlt.su/products/081-01-68.html" TargetMode="External"/><Relationship Id="rId1879" Type="http://schemas.openxmlformats.org/officeDocument/2006/relationships/hyperlink" Target="http://www.hlt.su/products/084-18-007.html" TargetMode="External"/><Relationship Id="rId1878" Type="http://schemas.openxmlformats.org/officeDocument/2006/relationships/hyperlink" Target="http://www.hlt.su/products/084-18-006.html" TargetMode="External"/><Relationship Id="rId1877" Type="http://schemas.openxmlformats.org/officeDocument/2006/relationships/hyperlink" Target="http://www.hlt.su/products/084-18-005.html" TargetMode="External"/><Relationship Id="rId1876" Type="http://schemas.openxmlformats.org/officeDocument/2006/relationships/hyperlink" Target="http://www.hlt.su/products/084-18-004.html" TargetMode="External"/><Relationship Id="rId1875" Type="http://schemas.openxmlformats.org/officeDocument/2006/relationships/hyperlink" Target="http://www.hlt.su/products/084-18-003.html" TargetMode="External"/><Relationship Id="rId1874" Type="http://schemas.openxmlformats.org/officeDocument/2006/relationships/hyperlink" Target="http://www.hlt.su/products/084-18-002.html" TargetMode="External"/><Relationship Id="rId1873" Type="http://schemas.openxmlformats.org/officeDocument/2006/relationships/hyperlink" Target="http://www.hlt.su/products/084-18-001.html" TargetMode="External"/><Relationship Id="rId1872" Type="http://schemas.openxmlformats.org/officeDocument/2006/relationships/hyperlink" Target="http://www.hlt.su/products/084-07-433-hlt.html" TargetMode="External"/><Relationship Id="rId1871" Type="http://schemas.openxmlformats.org/officeDocument/2006/relationships/hyperlink" Target="http://www.hlt.su/products/084-07-432-hlt.html" TargetMode="External"/><Relationship Id="rId1870" Type="http://schemas.openxmlformats.org/officeDocument/2006/relationships/hyperlink" Target="http://www.hlt.su/products/084-07-431-hlt.html" TargetMode="External"/><Relationship Id="rId187" Type="http://schemas.openxmlformats.org/officeDocument/2006/relationships/hyperlink" Target="http://www.hlt.su/products/081-01-67.html" TargetMode="External"/><Relationship Id="rId1869" Type="http://schemas.openxmlformats.org/officeDocument/2006/relationships/hyperlink" Target="http://www.hlt.su/products/084-07-430-hlt.html" TargetMode="External"/><Relationship Id="rId1868" Type="http://schemas.openxmlformats.org/officeDocument/2006/relationships/hyperlink" Target="http://www.hlt.su/products/084-07-427-hlt.html" TargetMode="External"/><Relationship Id="rId1867" Type="http://schemas.openxmlformats.org/officeDocument/2006/relationships/hyperlink" Target="http://www.hlt.su/products/084-07-429-hlt.html" TargetMode="External"/><Relationship Id="rId1866" Type="http://schemas.openxmlformats.org/officeDocument/2006/relationships/hyperlink" Target="http://www.hlt.su/products/084-07-426-hlt.html" TargetMode="External"/><Relationship Id="rId1865" Type="http://schemas.openxmlformats.org/officeDocument/2006/relationships/hyperlink" Target="http://www.hlt.su/products/084-07-425-hlt.html" TargetMode="External"/><Relationship Id="rId1864" Type="http://schemas.openxmlformats.org/officeDocument/2006/relationships/hyperlink" Target="http://www.hlt.su/products/084-07-424-hlt.html" TargetMode="External"/><Relationship Id="rId1863" Type="http://schemas.openxmlformats.org/officeDocument/2006/relationships/hyperlink" Target="http://www.hlt.su/products/084-07-423-hlt.html" TargetMode="External"/><Relationship Id="rId1862" Type="http://schemas.openxmlformats.org/officeDocument/2006/relationships/hyperlink" Target="http://www.hlt.su/products/084-07-428-hlt.html" TargetMode="External"/><Relationship Id="rId1861" Type="http://schemas.openxmlformats.org/officeDocument/2006/relationships/hyperlink" Target="http://www.hlt.su/products/084-07-434-hlt.html" TargetMode="External"/><Relationship Id="rId1860" Type="http://schemas.openxmlformats.org/officeDocument/2006/relationships/hyperlink" Target="http://www.hlt.su/products/084-07-422-hlt.html" TargetMode="External"/><Relationship Id="rId186" Type="http://schemas.openxmlformats.org/officeDocument/2006/relationships/hyperlink" Target="http://www.hlt.su/products/081-01-66.html" TargetMode="External"/><Relationship Id="rId1859" Type="http://schemas.openxmlformats.org/officeDocument/2006/relationships/hyperlink" Target="http://www.hlt.su/products/084-07-421-hlt.html" TargetMode="External"/><Relationship Id="rId1858" Type="http://schemas.openxmlformats.org/officeDocument/2006/relationships/hyperlink" Target="http://www.hlt.su/products/084-07-420-hlt.html" TargetMode="External"/><Relationship Id="rId1857" Type="http://schemas.openxmlformats.org/officeDocument/2006/relationships/hyperlink" Target="http://www.hlt.su/products/084-07-418-hlt.html" TargetMode="External"/><Relationship Id="rId1856" Type="http://schemas.openxmlformats.org/officeDocument/2006/relationships/hyperlink" Target="http://www.hlt.su/products/084-07-417-hlt.html" TargetMode="External"/><Relationship Id="rId1855" Type="http://schemas.openxmlformats.org/officeDocument/2006/relationships/hyperlink" Target="http://www.hlt.su/products/084-07-416-hlt.html" TargetMode="External"/><Relationship Id="rId1854" Type="http://schemas.openxmlformats.org/officeDocument/2006/relationships/hyperlink" Target="http://www.hlt.su/products/084-07-415-hlt.html" TargetMode="External"/><Relationship Id="rId1853" Type="http://schemas.openxmlformats.org/officeDocument/2006/relationships/hyperlink" Target="http://www.hlt.su/products/084-07-414-hlt.html" TargetMode="External"/><Relationship Id="rId1852" Type="http://schemas.openxmlformats.org/officeDocument/2006/relationships/hyperlink" Target="http://www.hlt.su/products/084-07-413-hlt.html" TargetMode="External"/><Relationship Id="rId1851" Type="http://schemas.openxmlformats.org/officeDocument/2006/relationships/hyperlink" Target="http://www.hlt.su/products/084-07-412-hlt.html" TargetMode="External"/><Relationship Id="rId1850" Type="http://schemas.openxmlformats.org/officeDocument/2006/relationships/hyperlink" Target="http://www.hlt.su/products/084-07-411-hlt.html" TargetMode="External"/><Relationship Id="rId185" Type="http://schemas.openxmlformats.org/officeDocument/2006/relationships/hyperlink" Target="http://www.hlt.su/products/081-01-65.html" TargetMode="External"/><Relationship Id="rId1849" Type="http://schemas.openxmlformats.org/officeDocument/2006/relationships/hyperlink" Target="http://www.hlt.su/products/084-07-408-hlt.html" TargetMode="External"/><Relationship Id="rId1848" Type="http://schemas.openxmlformats.org/officeDocument/2006/relationships/hyperlink" Target="http://www.hlt.su/products/084-07-410-hlt.html" TargetMode="External"/><Relationship Id="rId1847" Type="http://schemas.openxmlformats.org/officeDocument/2006/relationships/hyperlink" Target="http://www.hlt.su/products/084-07-407-hlt.html" TargetMode="External"/><Relationship Id="rId1846" Type="http://schemas.openxmlformats.org/officeDocument/2006/relationships/hyperlink" Target="http://www.hlt.su/products/084-07-406-hlt.html" TargetMode="External"/><Relationship Id="rId1845" Type="http://schemas.openxmlformats.org/officeDocument/2006/relationships/hyperlink" Target="http://www.hlt.su/products/084-07-405-hlt.html" TargetMode="External"/><Relationship Id="rId1844" Type="http://schemas.openxmlformats.org/officeDocument/2006/relationships/hyperlink" Target="http://www.hlt.su/products/084-07-404-hlt.html" TargetMode="External"/><Relationship Id="rId1843" Type="http://schemas.openxmlformats.org/officeDocument/2006/relationships/hyperlink" Target="http://www.hlt.su/products/084-07-409-hlt.html" TargetMode="External"/><Relationship Id="rId1842" Type="http://schemas.openxmlformats.org/officeDocument/2006/relationships/hyperlink" Target="http://www.hlt.su/products/084-07-403-hlt.html" TargetMode="External"/><Relationship Id="rId1841" Type="http://schemas.openxmlformats.org/officeDocument/2006/relationships/hyperlink" Target="http://www.hlt.su/products/084-07-402-hlt.html" TargetMode="External"/><Relationship Id="rId1840" Type="http://schemas.openxmlformats.org/officeDocument/2006/relationships/hyperlink" Target="http://www.hlt.su/products/084-07-401-hlt.html" TargetMode="External"/><Relationship Id="rId184" Type="http://schemas.openxmlformats.org/officeDocument/2006/relationships/hyperlink" Target="http://www.hlt.su/products/081-01-64.html" TargetMode="External"/><Relationship Id="rId1839" Type="http://schemas.openxmlformats.org/officeDocument/2006/relationships/hyperlink" Target="http://www.hlt.su/products/084-07-138.html" TargetMode="External"/><Relationship Id="rId1838" Type="http://schemas.openxmlformats.org/officeDocument/2006/relationships/hyperlink" Target="http://www.hlt.su/products/084-07-137.html" TargetMode="External"/><Relationship Id="rId1837" Type="http://schemas.openxmlformats.org/officeDocument/2006/relationships/hyperlink" Target="http://www.hlt.su/products/084-07-136.html" TargetMode="External"/><Relationship Id="rId1836" Type="http://schemas.openxmlformats.org/officeDocument/2006/relationships/hyperlink" Target="http://www.hlt.su/products/084-07-135.html" TargetMode="External"/><Relationship Id="rId1835" Type="http://schemas.openxmlformats.org/officeDocument/2006/relationships/hyperlink" Target="http://www.hlt.su/products/084-07-134.html" TargetMode="External"/><Relationship Id="rId1834" Type="http://schemas.openxmlformats.org/officeDocument/2006/relationships/hyperlink" Target="http://www.hlt.su/products/084-07-133.html" TargetMode="External"/><Relationship Id="rId1833" Type="http://schemas.openxmlformats.org/officeDocument/2006/relationships/hyperlink" Target="http://www.hlt.su/products/084-07-132.html" TargetMode="External"/><Relationship Id="rId1832" Type="http://schemas.openxmlformats.org/officeDocument/2006/relationships/hyperlink" Target="http://www.hlt.su/products/084-07-131.html" TargetMode="External"/><Relationship Id="rId1831" Type="http://schemas.openxmlformats.org/officeDocument/2006/relationships/hyperlink" Target="http://www.hlt.su/products/084-07-130.html" TargetMode="External"/><Relationship Id="rId1830" Type="http://schemas.openxmlformats.org/officeDocument/2006/relationships/hyperlink" Target="http://www.hlt.su/products/084-07-27-hlt.html" TargetMode="External"/><Relationship Id="rId183" Type="http://schemas.openxmlformats.org/officeDocument/2006/relationships/hyperlink" Target="http://www.hlt.su/products/081-01-63.html" TargetMode="External"/><Relationship Id="rId1829" Type="http://schemas.openxmlformats.org/officeDocument/2006/relationships/hyperlink" Target="http://www.hlt.su/products/084-07-26-hlt.html" TargetMode="External"/><Relationship Id="rId1828" Type="http://schemas.openxmlformats.org/officeDocument/2006/relationships/hyperlink" Target="http://www.hlt.su/products/084-07-25-hlt.html" TargetMode="External"/><Relationship Id="rId1827" Type="http://schemas.openxmlformats.org/officeDocument/2006/relationships/hyperlink" Target="http://www.hlt.su/products/084-07-24-hlt.html" TargetMode="External"/><Relationship Id="rId1826" Type="http://schemas.openxmlformats.org/officeDocument/2006/relationships/hyperlink" Target="http://www.hlt.su/products/084-07-23-hlt.html" TargetMode="External"/><Relationship Id="rId1825" Type="http://schemas.openxmlformats.org/officeDocument/2006/relationships/hyperlink" Target="http://www.hlt.su/products/084-07-22-hlt.html" TargetMode="External"/><Relationship Id="rId1824" Type="http://schemas.openxmlformats.org/officeDocument/2006/relationships/hyperlink" Target="http://www.hlt.su/products/084-07-21-hlt.html" TargetMode="External"/><Relationship Id="rId1823" Type="http://schemas.openxmlformats.org/officeDocument/2006/relationships/hyperlink" Target="http://www.hlt.su/products/084-07-20-hlt.html" TargetMode="External"/><Relationship Id="rId1822" Type="http://schemas.openxmlformats.org/officeDocument/2006/relationships/hyperlink" Target="http://www.hlt.su/products/084-07-28-hlt.html" TargetMode="External"/><Relationship Id="rId1821" Type="http://schemas.openxmlformats.org/officeDocument/2006/relationships/hyperlink" Target="http://www.hlt.su/products/084-07-112-hlt.html" TargetMode="External"/><Relationship Id="rId1820" Type="http://schemas.openxmlformats.org/officeDocument/2006/relationships/hyperlink" Target="http://www.hlt.su/products/084-07-111-hlt.html" TargetMode="External"/><Relationship Id="rId182" Type="http://schemas.openxmlformats.org/officeDocument/2006/relationships/hyperlink" Target="http://www.hlt.su/products/081-01-62.html" TargetMode="External"/><Relationship Id="rId1819" Type="http://schemas.openxmlformats.org/officeDocument/2006/relationships/hyperlink" Target="http://www.hlt.su/products/084-07-110-hlt.html" TargetMode="External"/><Relationship Id="rId1818" Type="http://schemas.openxmlformats.org/officeDocument/2006/relationships/hyperlink" Target="http://www.hlt.su/products/084-07-108-hlt.html" TargetMode="External"/><Relationship Id="rId1817" Type="http://schemas.openxmlformats.org/officeDocument/2006/relationships/hyperlink" Target="http://www.hlt.su/products/084-07-107-hlt.html" TargetMode="External"/><Relationship Id="rId1816" Type="http://schemas.openxmlformats.org/officeDocument/2006/relationships/hyperlink" Target="http://www.hlt.su/products/084-07-106-hlt.html" TargetMode="External"/><Relationship Id="rId1815" Type="http://schemas.openxmlformats.org/officeDocument/2006/relationships/hyperlink" Target="http://www.hlt.su/products/084-07-105-hlt.html" TargetMode="External"/><Relationship Id="rId1814" Type="http://schemas.openxmlformats.org/officeDocument/2006/relationships/hyperlink" Target="http://www.hlt.su/products/084-07-104-hlt.html" TargetMode="External"/><Relationship Id="rId1813" Type="http://schemas.openxmlformats.org/officeDocument/2006/relationships/hyperlink" Target="http://www.hlt.su/products/084-07-103-hlt.html" TargetMode="External"/><Relationship Id="rId1812" Type="http://schemas.openxmlformats.org/officeDocument/2006/relationships/hyperlink" Target="http://www.hlt.su/products/084-07-102-hlt.html" TargetMode="External"/><Relationship Id="rId1811" Type="http://schemas.openxmlformats.org/officeDocument/2006/relationships/hyperlink" Target="http://www.hlt.su/products/084-07-101-hlt.html" TargetMode="External"/><Relationship Id="rId1810" Type="http://schemas.openxmlformats.org/officeDocument/2006/relationships/hyperlink" Target="http://www.hlt.su/products/084-07-100-hlt.html" TargetMode="External"/><Relationship Id="rId181" Type="http://schemas.openxmlformats.org/officeDocument/2006/relationships/hyperlink" Target="http://www.hlt.su/products/081-01-61.html" TargetMode="External"/><Relationship Id="rId1809" Type="http://schemas.openxmlformats.org/officeDocument/2006/relationships/hyperlink" Target="http://www.hlt.su/products/084-07-099-hlt.html" TargetMode="External"/><Relationship Id="rId1808" Type="http://schemas.openxmlformats.org/officeDocument/2006/relationships/hyperlink" Target="http://www.hlt.su/products/084-07-098-hlt.html" TargetMode="External"/><Relationship Id="rId1807" Type="http://schemas.openxmlformats.org/officeDocument/2006/relationships/hyperlink" Target="http://www.hlt.su/products/084-07-11-hlt.html" TargetMode="External"/><Relationship Id="rId1806" Type="http://schemas.openxmlformats.org/officeDocument/2006/relationships/hyperlink" Target="http://www.hlt.su/products/084-07-10-hlt.html" TargetMode="External"/><Relationship Id="rId1805" Type="http://schemas.openxmlformats.org/officeDocument/2006/relationships/hyperlink" Target="http://www.hlt.su/products/084-07-09-hlt.html" TargetMode="External"/><Relationship Id="rId1804" Type="http://schemas.openxmlformats.org/officeDocument/2006/relationships/hyperlink" Target="http://www.hlt.su/products/084-07-035-hlt.html" TargetMode="External"/><Relationship Id="rId1803" Type="http://schemas.openxmlformats.org/officeDocument/2006/relationships/hyperlink" Target="http://www.hlt.su/products/084-07-13-hlt.html" TargetMode="External"/><Relationship Id="rId1802" Type="http://schemas.openxmlformats.org/officeDocument/2006/relationships/hyperlink" Target="http://www.hlt.su/products/084-07-12-hlt.html" TargetMode="External"/><Relationship Id="rId1801" Type="http://schemas.openxmlformats.org/officeDocument/2006/relationships/hyperlink" Target="http://www.hlt.su/products/084-07-08-hlt.html" TargetMode="External"/><Relationship Id="rId1800" Type="http://schemas.openxmlformats.org/officeDocument/2006/relationships/hyperlink" Target="http://www.hlt.su/products/084-07-07-hlt.html" TargetMode="External"/><Relationship Id="rId180" Type="http://schemas.openxmlformats.org/officeDocument/2006/relationships/hyperlink" Target="http://www.hlt.su/products/081-01-60.html" TargetMode="External"/><Relationship Id="rId18" Type="http://schemas.openxmlformats.org/officeDocument/2006/relationships/hyperlink" Target="http://www.hlt.su/products/081-06-05.html" TargetMode="External"/><Relationship Id="rId1799" Type="http://schemas.openxmlformats.org/officeDocument/2006/relationships/hyperlink" Target="http://www.hlt.su/products/084-07-06-hlt.html" TargetMode="External"/><Relationship Id="rId1798" Type="http://schemas.openxmlformats.org/officeDocument/2006/relationships/hyperlink" Target="http://www.hlt.su/products/084-07-05-hlt.html" TargetMode="External"/><Relationship Id="rId1797" Type="http://schemas.openxmlformats.org/officeDocument/2006/relationships/hyperlink" Target="http://www.hlt.su/products/084-07-04-hlt.html" TargetMode="External"/><Relationship Id="rId1796" Type="http://schemas.openxmlformats.org/officeDocument/2006/relationships/hyperlink" Target="http://www.hlt.su/products/084-07-03-hlt.html" TargetMode="External"/><Relationship Id="rId1795" Type="http://schemas.openxmlformats.org/officeDocument/2006/relationships/hyperlink" Target="http://www.hlt.su/products/084-07-02-hlt.html" TargetMode="External"/><Relationship Id="rId1794" Type="http://schemas.openxmlformats.org/officeDocument/2006/relationships/hyperlink" Target="http://www.hlt.su/products/084-07-01-hlt.html" TargetMode="External"/><Relationship Id="rId1793" Type="http://schemas.openxmlformats.org/officeDocument/2006/relationships/hyperlink" Target="http://www.hlt.su/products/084-07-37-hlt.html" TargetMode="External"/><Relationship Id="rId1792" Type="http://schemas.openxmlformats.org/officeDocument/2006/relationships/hyperlink" Target="http://www.hlt.su/products/084-15-298.html" TargetMode="External"/><Relationship Id="rId1791" Type="http://schemas.openxmlformats.org/officeDocument/2006/relationships/hyperlink" Target="http://www.hlt.su/products/084-15-297.html" TargetMode="External"/><Relationship Id="rId1790" Type="http://schemas.openxmlformats.org/officeDocument/2006/relationships/hyperlink" Target="http://www.hlt.su/products/084-15-296.html" TargetMode="External"/><Relationship Id="rId179" Type="http://schemas.openxmlformats.org/officeDocument/2006/relationships/hyperlink" Target="http://www.hlt.su/products/081-01-30.html" TargetMode="External"/><Relationship Id="rId1789" Type="http://schemas.openxmlformats.org/officeDocument/2006/relationships/hyperlink" Target="http://www.hlt.su/products/084-15-295.html" TargetMode="External"/><Relationship Id="rId1788" Type="http://schemas.openxmlformats.org/officeDocument/2006/relationships/hyperlink" Target="http://www.hlt.su/products/084-15-294.html" TargetMode="External"/><Relationship Id="rId1787" Type="http://schemas.openxmlformats.org/officeDocument/2006/relationships/hyperlink" Target="http://www.hlt.su/products/084-15-293.html" TargetMode="External"/><Relationship Id="rId1786" Type="http://schemas.openxmlformats.org/officeDocument/2006/relationships/hyperlink" Target="http://www.hlt.su/products/084-15-292.html" TargetMode="External"/><Relationship Id="rId1785" Type="http://schemas.openxmlformats.org/officeDocument/2006/relationships/hyperlink" Target="http://www.hlt.su/products/084-15-258.html" TargetMode="External"/><Relationship Id="rId1784" Type="http://schemas.openxmlformats.org/officeDocument/2006/relationships/hyperlink" Target="http://www.hlt.su/products/084-15-257.html" TargetMode="External"/><Relationship Id="rId1783" Type="http://schemas.openxmlformats.org/officeDocument/2006/relationships/hyperlink" Target="http://www.hlt.su/products/084-15-256.html" TargetMode="External"/><Relationship Id="rId1782" Type="http://schemas.openxmlformats.org/officeDocument/2006/relationships/hyperlink" Target="http://www.hlt.su/products/084-15-255.html" TargetMode="External"/><Relationship Id="rId1781" Type="http://schemas.openxmlformats.org/officeDocument/2006/relationships/hyperlink" Target="http://www.hlt.su/products/084-15-254.html" TargetMode="External"/><Relationship Id="rId1780" Type="http://schemas.openxmlformats.org/officeDocument/2006/relationships/hyperlink" Target="http://www.hlt.su/products/084-15-253.html" TargetMode="External"/><Relationship Id="rId178" Type="http://schemas.openxmlformats.org/officeDocument/2006/relationships/hyperlink" Target="http://www.hlt.su/products/081-01-29.html" TargetMode="External"/><Relationship Id="rId1779" Type="http://schemas.openxmlformats.org/officeDocument/2006/relationships/hyperlink" Target="http://www.hlt.su/products/084-15-252.html" TargetMode="External"/><Relationship Id="rId1778" Type="http://schemas.openxmlformats.org/officeDocument/2006/relationships/hyperlink" Target="http://www.hlt.su/products/084-15-251.html" TargetMode="External"/><Relationship Id="rId1777" Type="http://schemas.openxmlformats.org/officeDocument/2006/relationships/hyperlink" Target="http://www.hlt.su/products/084-15-209.html" TargetMode="External"/><Relationship Id="rId1776" Type="http://schemas.openxmlformats.org/officeDocument/2006/relationships/hyperlink" Target="http://www.hlt.su/products/084-15-208.html" TargetMode="External"/><Relationship Id="rId1775" Type="http://schemas.openxmlformats.org/officeDocument/2006/relationships/hyperlink" Target="http://www.hlt.su/products/084-15-207.html" TargetMode="External"/><Relationship Id="rId1774" Type="http://schemas.openxmlformats.org/officeDocument/2006/relationships/hyperlink" Target="http://www.hlt.su/products/084-15-206.html" TargetMode="External"/><Relationship Id="rId1773" Type="http://schemas.openxmlformats.org/officeDocument/2006/relationships/hyperlink" Target="http://www.hlt.su/products/084-15-205.html" TargetMode="External"/><Relationship Id="rId1772" Type="http://schemas.openxmlformats.org/officeDocument/2006/relationships/hyperlink" Target="http://www.hlt.su/products/084-15-204.html" TargetMode="External"/><Relationship Id="rId1771" Type="http://schemas.openxmlformats.org/officeDocument/2006/relationships/hyperlink" Target="http://www.hlt.su/products/084-15-203.html" TargetMode="External"/><Relationship Id="rId1770" Type="http://schemas.openxmlformats.org/officeDocument/2006/relationships/hyperlink" Target="http://www.hlt.su/products/084-15-202.html" TargetMode="External"/><Relationship Id="rId177" Type="http://schemas.openxmlformats.org/officeDocument/2006/relationships/hyperlink" Target="http://www.hlt.su/products/081-01-28.html" TargetMode="External"/><Relationship Id="rId1769" Type="http://schemas.openxmlformats.org/officeDocument/2006/relationships/hyperlink" Target="http://www.hlt.su/products/084-15-201.html" TargetMode="External"/><Relationship Id="rId1768" Type="http://schemas.openxmlformats.org/officeDocument/2006/relationships/hyperlink" Target="http://www.hlt.su/products/084-15-234.html" TargetMode="External"/><Relationship Id="rId1767" Type="http://schemas.openxmlformats.org/officeDocument/2006/relationships/hyperlink" Target="http://www.hlt.su/products/084-15-233.html" TargetMode="External"/><Relationship Id="rId1766" Type="http://schemas.openxmlformats.org/officeDocument/2006/relationships/hyperlink" Target="http://www.hlt.su/products/084-15-232.html" TargetMode="External"/><Relationship Id="rId1765" Type="http://schemas.openxmlformats.org/officeDocument/2006/relationships/hyperlink" Target="http://www.hlt.su/products/084-15-231.html" TargetMode="External"/><Relationship Id="rId1764" Type="http://schemas.openxmlformats.org/officeDocument/2006/relationships/hyperlink" Target="http://www.hlt.su/products/084-15-291.html" TargetMode="External"/><Relationship Id="rId1763" Type="http://schemas.openxmlformats.org/officeDocument/2006/relationships/hyperlink" Target="http://www.hlt.su/products/084-15-290.html" TargetMode="External"/><Relationship Id="rId1762" Type="http://schemas.openxmlformats.org/officeDocument/2006/relationships/hyperlink" Target="http://www.hlt.su/products/084-15-250.html" TargetMode="External"/><Relationship Id="rId1761" Type="http://schemas.openxmlformats.org/officeDocument/2006/relationships/hyperlink" Target="http://www.hlt.su/products/084-15-200.html" TargetMode="External"/><Relationship Id="rId1760" Type="http://schemas.openxmlformats.org/officeDocument/2006/relationships/hyperlink" Target="http://www.hlt.su/products/084-15-230.html" TargetMode="External"/><Relationship Id="rId176" Type="http://schemas.openxmlformats.org/officeDocument/2006/relationships/hyperlink" Target="http://www.hlt.su/products/081-01-27.html" TargetMode="External"/><Relationship Id="rId1759" Type="http://schemas.openxmlformats.org/officeDocument/2006/relationships/hyperlink" Target="http://www.hlt.su/products/084-15-229.html" TargetMode="External"/><Relationship Id="rId1758" Type="http://schemas.openxmlformats.org/officeDocument/2006/relationships/hyperlink" Target="http://www.hlt.su/products/084-15-228.html" TargetMode="External"/><Relationship Id="rId1757" Type="http://schemas.openxmlformats.org/officeDocument/2006/relationships/hyperlink" Target="http://www.hlt.su/products/084-15-227.html" TargetMode="External"/><Relationship Id="rId1756" Type="http://schemas.openxmlformats.org/officeDocument/2006/relationships/hyperlink" Target="http://www.hlt.su/products/084-15-226.html" TargetMode="External"/><Relationship Id="rId1755" Type="http://schemas.openxmlformats.org/officeDocument/2006/relationships/hyperlink" Target="http://www.hlt.su/products/084-15-225.html" TargetMode="External"/><Relationship Id="rId1754" Type="http://schemas.openxmlformats.org/officeDocument/2006/relationships/hyperlink" Target="http://www.hlt.su/products/084-15-224.html" TargetMode="External"/><Relationship Id="rId1753" Type="http://schemas.openxmlformats.org/officeDocument/2006/relationships/hyperlink" Target="http://www.hlt.su/products/084-15-223.html" TargetMode="External"/><Relationship Id="rId1752" Type="http://schemas.openxmlformats.org/officeDocument/2006/relationships/hyperlink" Target="http://www.hlt.su/products/084-15-222.html" TargetMode="External"/><Relationship Id="rId1751" Type="http://schemas.openxmlformats.org/officeDocument/2006/relationships/hyperlink" Target="http://www.hlt.su/products/084-15-221.html" TargetMode="External"/><Relationship Id="rId1750" Type="http://schemas.openxmlformats.org/officeDocument/2006/relationships/hyperlink" Target="http://www.hlt.su/products/084-15-220.html" TargetMode="External"/><Relationship Id="rId175" Type="http://schemas.openxmlformats.org/officeDocument/2006/relationships/hyperlink" Target="http://www.hlt.su/products/081-01-26.html" TargetMode="External"/><Relationship Id="rId1749" Type="http://schemas.openxmlformats.org/officeDocument/2006/relationships/hyperlink" Target="http://www.hlt.su/products/084-15-145-hlt.html" TargetMode="External"/><Relationship Id="rId1748" Type="http://schemas.openxmlformats.org/officeDocument/2006/relationships/hyperlink" Target="http://www.hlt.su/products/084-15-159-hlt.html" TargetMode="External"/><Relationship Id="rId1747" Type="http://schemas.openxmlformats.org/officeDocument/2006/relationships/hyperlink" Target="http://www.hlt.su/products/084-15-158-hlt.html" TargetMode="External"/><Relationship Id="rId1746" Type="http://schemas.openxmlformats.org/officeDocument/2006/relationships/hyperlink" Target="http://www.hlt.su/products/084-15-157-hlt.html" TargetMode="External"/><Relationship Id="rId1745" Type="http://schemas.openxmlformats.org/officeDocument/2006/relationships/hyperlink" Target="http://www.hlt.su/products/084-15-156-hlt.html" TargetMode="External"/><Relationship Id="rId1744" Type="http://schemas.openxmlformats.org/officeDocument/2006/relationships/hyperlink" Target="http://www.hlt.su/products/084-15-155-hlt.html" TargetMode="External"/><Relationship Id="rId1743" Type="http://schemas.openxmlformats.org/officeDocument/2006/relationships/hyperlink" Target="http://www.hlt.su/products/084-15-154-hlt.html" TargetMode="External"/><Relationship Id="rId1742" Type="http://schemas.openxmlformats.org/officeDocument/2006/relationships/hyperlink" Target="http://www.hlt.su/products/084-15-153-hlt.html" TargetMode="External"/><Relationship Id="rId1741" Type="http://schemas.openxmlformats.org/officeDocument/2006/relationships/hyperlink" Target="http://www.hlt.su/products/084-15-152-hlt.html" TargetMode="External"/><Relationship Id="rId1740" Type="http://schemas.openxmlformats.org/officeDocument/2006/relationships/hyperlink" Target="http://www.hlt.su/products/084-15-151-hlt.html" TargetMode="External"/><Relationship Id="rId174" Type="http://schemas.openxmlformats.org/officeDocument/2006/relationships/hyperlink" Target="http://www.hlt.su/products/081-01-25.html" TargetMode="External"/><Relationship Id="rId1739" Type="http://schemas.openxmlformats.org/officeDocument/2006/relationships/hyperlink" Target="http://www.hlt.su/products/084-15-150-hlt.html" TargetMode="External"/><Relationship Id="rId1738" Type="http://schemas.openxmlformats.org/officeDocument/2006/relationships/hyperlink" Target="http://www.hlt.su/products/084-15-142-hlt.html" TargetMode="External"/><Relationship Id="rId1737" Type="http://schemas.openxmlformats.org/officeDocument/2006/relationships/hyperlink" Target="http://www.hlt.su/products/084-15-141-hlt.html" TargetMode="External"/><Relationship Id="rId1736" Type="http://schemas.openxmlformats.org/officeDocument/2006/relationships/hyperlink" Target="http://www.hlt.su/products/084-15-140-hlt.html" TargetMode="External"/><Relationship Id="rId1735" Type="http://schemas.openxmlformats.org/officeDocument/2006/relationships/hyperlink" Target="http://www.hlt.su/products/084-15-139-hlt.html" TargetMode="External"/><Relationship Id="rId1734" Type="http://schemas.openxmlformats.org/officeDocument/2006/relationships/hyperlink" Target="http://www.hlt.su/products/084-15-138-hlt.html" TargetMode="External"/><Relationship Id="rId1733" Type="http://schemas.openxmlformats.org/officeDocument/2006/relationships/hyperlink" Target="http://www.hlt.su/products/084-15-137-hlt.html" TargetMode="External"/><Relationship Id="rId1732" Type="http://schemas.openxmlformats.org/officeDocument/2006/relationships/hyperlink" Target="http://www.hlt.su/products/084-15-116-hlt.html" TargetMode="External"/><Relationship Id="rId1731" Type="http://schemas.openxmlformats.org/officeDocument/2006/relationships/hyperlink" Target="http://www.hlt.su/products/084-15-115-hlt.html" TargetMode="External"/><Relationship Id="rId1730" Type="http://schemas.openxmlformats.org/officeDocument/2006/relationships/hyperlink" Target="http://www.hlt.su/products/084-15-114-hlt.html" TargetMode="External"/><Relationship Id="rId173" Type="http://schemas.openxmlformats.org/officeDocument/2006/relationships/hyperlink" Target="http://www.hlt.su/products/081-01-24.html" TargetMode="External"/><Relationship Id="rId1729" Type="http://schemas.openxmlformats.org/officeDocument/2006/relationships/hyperlink" Target="http://www.hlt.su/products/084-15-113-hlt.html" TargetMode="External"/><Relationship Id="rId1728" Type="http://schemas.openxmlformats.org/officeDocument/2006/relationships/hyperlink" Target="http://www.hlt.su/products/084-15-112-hlt.html" TargetMode="External"/><Relationship Id="rId1727" Type="http://schemas.openxmlformats.org/officeDocument/2006/relationships/hyperlink" Target="http://www.hlt.su/products/084-15-111-hlt.html" TargetMode="External"/><Relationship Id="rId1726" Type="http://schemas.openxmlformats.org/officeDocument/2006/relationships/hyperlink" Target="http://www.hlt.su/products/084-15-89-hlt.html" TargetMode="External"/><Relationship Id="rId1725" Type="http://schemas.openxmlformats.org/officeDocument/2006/relationships/hyperlink" Target="http://www.hlt.su/products/084-15-76-hlt.html" TargetMode="External"/><Relationship Id="rId1724" Type="http://schemas.openxmlformats.org/officeDocument/2006/relationships/hyperlink" Target="http://www.hlt.su/products/084-15-63-hlt.html" TargetMode="External"/><Relationship Id="rId1723" Type="http://schemas.openxmlformats.org/officeDocument/2006/relationships/hyperlink" Target="http://www.hlt.su/products/084-15-50-hlt.html" TargetMode="External"/><Relationship Id="rId1722" Type="http://schemas.openxmlformats.org/officeDocument/2006/relationships/hyperlink" Target="http://www.hlt.su/products/084-15-37-hlt.html" TargetMode="External"/><Relationship Id="rId1721" Type="http://schemas.openxmlformats.org/officeDocument/2006/relationships/hyperlink" Target="http://www.hlt.su/products/084-15-24-hlt.html" TargetMode="External"/><Relationship Id="rId1720" Type="http://schemas.openxmlformats.org/officeDocument/2006/relationships/hyperlink" Target="http://www.hlt.su/products/084-15-10-hlt.html" TargetMode="External"/><Relationship Id="rId172" Type="http://schemas.openxmlformats.org/officeDocument/2006/relationships/hyperlink" Target="http://www.hlt.su/products/081-01-23.html" TargetMode="External"/><Relationship Id="rId1719" Type="http://schemas.openxmlformats.org/officeDocument/2006/relationships/hyperlink" Target="http://www.hlt.su/products/084-15-88-hlt.html" TargetMode="External"/><Relationship Id="rId1718" Type="http://schemas.openxmlformats.org/officeDocument/2006/relationships/hyperlink" Target="http://www.hlt.su/products/084-15-75-hlt.html" TargetMode="External"/><Relationship Id="rId1717" Type="http://schemas.openxmlformats.org/officeDocument/2006/relationships/hyperlink" Target="http://www.hlt.su/products/084-15-62-hlt.html" TargetMode="External"/><Relationship Id="rId1716" Type="http://schemas.openxmlformats.org/officeDocument/2006/relationships/hyperlink" Target="http://www.hlt.su/products/084-15-49-hlt.html" TargetMode="External"/><Relationship Id="rId1715" Type="http://schemas.openxmlformats.org/officeDocument/2006/relationships/hyperlink" Target="http://www.hlt.su/products/084-15-36-hlt.html" TargetMode="External"/><Relationship Id="rId1714" Type="http://schemas.openxmlformats.org/officeDocument/2006/relationships/hyperlink" Target="http://www.hlt.su/products/084-15-23-hlt.html" TargetMode="External"/><Relationship Id="rId1713" Type="http://schemas.openxmlformats.org/officeDocument/2006/relationships/hyperlink" Target="http://www.hlt.su/products/084-15-09-hlt.html" TargetMode="External"/><Relationship Id="rId1712" Type="http://schemas.openxmlformats.org/officeDocument/2006/relationships/hyperlink" Target="http://www.hlt.su/products/084-15-87-hlt.html" TargetMode="External"/><Relationship Id="rId1711" Type="http://schemas.openxmlformats.org/officeDocument/2006/relationships/hyperlink" Target="http://www.hlt.su/products/084-15-74-hlt.html" TargetMode="External"/><Relationship Id="rId1710" Type="http://schemas.openxmlformats.org/officeDocument/2006/relationships/hyperlink" Target="http://www.hlt.su/products/084-15-61-hlt.html" TargetMode="External"/><Relationship Id="rId171" Type="http://schemas.openxmlformats.org/officeDocument/2006/relationships/hyperlink" Target="http://www.hlt.su/products/081-01-22.html" TargetMode="External"/><Relationship Id="rId1709" Type="http://schemas.openxmlformats.org/officeDocument/2006/relationships/hyperlink" Target="http://www.hlt.su/products/084-15-48-hlt.html" TargetMode="External"/><Relationship Id="rId1708" Type="http://schemas.openxmlformats.org/officeDocument/2006/relationships/hyperlink" Target="http://www.hlt.su/products/084-15-35-hlt.html" TargetMode="External"/><Relationship Id="rId1707" Type="http://schemas.openxmlformats.org/officeDocument/2006/relationships/hyperlink" Target="http://www.hlt.su/products/084-15-22-hlt.html" TargetMode="External"/><Relationship Id="rId1706" Type="http://schemas.openxmlformats.org/officeDocument/2006/relationships/hyperlink" Target="http://www.hlt.su/products/084-15-08-hlt.html" TargetMode="External"/><Relationship Id="rId1705" Type="http://schemas.openxmlformats.org/officeDocument/2006/relationships/hyperlink" Target="http://www.hlt.su/products/084-15-136-hlt.html" TargetMode="External"/><Relationship Id="rId1704" Type="http://schemas.openxmlformats.org/officeDocument/2006/relationships/hyperlink" Target="http://www.hlt.su/products/084-15-86-hlt.html" TargetMode="External"/><Relationship Id="rId1703" Type="http://schemas.openxmlformats.org/officeDocument/2006/relationships/hyperlink" Target="http://www.hlt.su/products/084-15-73-hlt.html" TargetMode="External"/><Relationship Id="rId1702" Type="http://schemas.openxmlformats.org/officeDocument/2006/relationships/hyperlink" Target="http://www.hlt.su/products/084-15-60-hlt.html" TargetMode="External"/><Relationship Id="rId1701" Type="http://schemas.openxmlformats.org/officeDocument/2006/relationships/hyperlink" Target="http://www.hlt.su/products/084-15-47-hlt.html" TargetMode="External"/><Relationship Id="rId1700" Type="http://schemas.openxmlformats.org/officeDocument/2006/relationships/hyperlink" Target="http://www.hlt.su/products/084-15-34-hlt.html" TargetMode="External"/><Relationship Id="rId170" Type="http://schemas.openxmlformats.org/officeDocument/2006/relationships/hyperlink" Target="http://www.hlt.su/products/081-01-21.html" TargetMode="External"/><Relationship Id="rId17" Type="http://schemas.openxmlformats.org/officeDocument/2006/relationships/hyperlink" Target="http://www.hlt.su/products/081-06-04.html" TargetMode="External"/><Relationship Id="rId1699" Type="http://schemas.openxmlformats.org/officeDocument/2006/relationships/hyperlink" Target="http://www.hlt.su/products/084-15-21-hlt.html" TargetMode="External"/><Relationship Id="rId1698" Type="http://schemas.openxmlformats.org/officeDocument/2006/relationships/hyperlink" Target="http://www.hlt.su/products/084-15-07-hlt.html" TargetMode="External"/><Relationship Id="rId1697" Type="http://schemas.openxmlformats.org/officeDocument/2006/relationships/hyperlink" Target="http://www.hlt.su/products/084-15-110-hlt.html" TargetMode="External"/><Relationship Id="rId1696" Type="http://schemas.openxmlformats.org/officeDocument/2006/relationships/hyperlink" Target="http://www.hlt.su/products/084-15-85-hlt.html" TargetMode="External"/><Relationship Id="rId1695" Type="http://schemas.openxmlformats.org/officeDocument/2006/relationships/hyperlink" Target="http://www.hlt.su/products/084-15-72-hlt.html" TargetMode="External"/><Relationship Id="rId1694" Type="http://schemas.openxmlformats.org/officeDocument/2006/relationships/hyperlink" Target="http://www.hlt.su/products/084-15-59-hlt.html" TargetMode="External"/><Relationship Id="rId1693" Type="http://schemas.openxmlformats.org/officeDocument/2006/relationships/hyperlink" Target="http://www.hlt.su/products/084-15-46-hlt.html" TargetMode="External"/><Relationship Id="rId1692" Type="http://schemas.openxmlformats.org/officeDocument/2006/relationships/hyperlink" Target="http://www.hlt.su/products/084-15-33-hlt.html" TargetMode="External"/><Relationship Id="rId1691" Type="http://schemas.openxmlformats.org/officeDocument/2006/relationships/hyperlink" Target="http://www.hlt.su/products/084-15-20-hlt.html" TargetMode="External"/><Relationship Id="rId1690" Type="http://schemas.openxmlformats.org/officeDocument/2006/relationships/hyperlink" Target="http://www.hlt.su/products/084-15-06-hlt.html" TargetMode="External"/><Relationship Id="rId169" Type="http://schemas.openxmlformats.org/officeDocument/2006/relationships/hyperlink" Target="http://www.hlt.su/products/081-01-20.html" TargetMode="External"/><Relationship Id="rId1689" Type="http://schemas.openxmlformats.org/officeDocument/2006/relationships/hyperlink" Target="http://www.hlt.su/products/084-15-84-hlt.html" TargetMode="External"/><Relationship Id="rId1688" Type="http://schemas.openxmlformats.org/officeDocument/2006/relationships/hyperlink" Target="http://www.hlt.su/products/084-15-71-hlt.html" TargetMode="External"/><Relationship Id="rId1687" Type="http://schemas.openxmlformats.org/officeDocument/2006/relationships/hyperlink" Target="http://www.hlt.su/products/084-15-58-hlt.html" TargetMode="External"/><Relationship Id="rId1686" Type="http://schemas.openxmlformats.org/officeDocument/2006/relationships/hyperlink" Target="http://www.hlt.su/products/084-15-45-hlt.html" TargetMode="External"/><Relationship Id="rId1685" Type="http://schemas.openxmlformats.org/officeDocument/2006/relationships/hyperlink" Target="http://www.hlt.su/products/084-15-32-hlt.html" TargetMode="External"/><Relationship Id="rId1684" Type="http://schemas.openxmlformats.org/officeDocument/2006/relationships/hyperlink" Target="http://www.hlt.su/products/084-15-19-hlt.html" TargetMode="External"/><Relationship Id="rId1683" Type="http://schemas.openxmlformats.org/officeDocument/2006/relationships/hyperlink" Target="http://www.hlt.su/products/084-15-05-hlt.html" TargetMode="External"/><Relationship Id="rId1682" Type="http://schemas.openxmlformats.org/officeDocument/2006/relationships/hyperlink" Target="http://www.hlt.su/products/084-15-83-hlt.html" TargetMode="External"/><Relationship Id="rId1681" Type="http://schemas.openxmlformats.org/officeDocument/2006/relationships/hyperlink" Target="http://www.hlt.su/products/084-15-70-hlt.html" TargetMode="External"/><Relationship Id="rId1680" Type="http://schemas.openxmlformats.org/officeDocument/2006/relationships/hyperlink" Target="http://www.hlt.su/products/084-15-57-hlt.html" TargetMode="External"/><Relationship Id="rId168" Type="http://schemas.openxmlformats.org/officeDocument/2006/relationships/hyperlink" Target="http://www.hlt.su/products/081-01-50.html" TargetMode="External"/><Relationship Id="rId1679" Type="http://schemas.openxmlformats.org/officeDocument/2006/relationships/hyperlink" Target="http://www.hlt.su/products/084-15-44-hlt.html" TargetMode="External"/><Relationship Id="rId1678" Type="http://schemas.openxmlformats.org/officeDocument/2006/relationships/hyperlink" Target="http://www.hlt.su/products/084-15-31-hlt.html" TargetMode="External"/><Relationship Id="rId1677" Type="http://schemas.openxmlformats.org/officeDocument/2006/relationships/hyperlink" Target="http://www.hlt.su/products/084-15-18-hlt.html" TargetMode="External"/><Relationship Id="rId1676" Type="http://schemas.openxmlformats.org/officeDocument/2006/relationships/hyperlink" Target="http://www.hlt.su/products/084-15-04-hlt.html" TargetMode="External"/><Relationship Id="rId1675" Type="http://schemas.openxmlformats.org/officeDocument/2006/relationships/hyperlink" Target="http://www.hlt.su/products/084-15-82-hlt.html" TargetMode="External"/><Relationship Id="rId1674" Type="http://schemas.openxmlformats.org/officeDocument/2006/relationships/hyperlink" Target="http://www.hlt.su/products/084-15-69-hlt.html" TargetMode="External"/><Relationship Id="rId1673" Type="http://schemas.openxmlformats.org/officeDocument/2006/relationships/hyperlink" Target="http://www.hlt.su/products/084-15-56-hlt.html" TargetMode="External"/><Relationship Id="rId1672" Type="http://schemas.openxmlformats.org/officeDocument/2006/relationships/hyperlink" Target="http://www.hlt.su/products/084-15-43-hlt.html" TargetMode="External"/><Relationship Id="rId1671" Type="http://schemas.openxmlformats.org/officeDocument/2006/relationships/hyperlink" Target="http://www.hlt.su/products/084-15-30-hlt.html" TargetMode="External"/><Relationship Id="rId1670" Type="http://schemas.openxmlformats.org/officeDocument/2006/relationships/hyperlink" Target="http://www.hlt.su/products/084-15-17-hlt.html" TargetMode="External"/><Relationship Id="rId167" Type="http://schemas.openxmlformats.org/officeDocument/2006/relationships/hyperlink" Target="http://www.hlt.su/products/081-01-49.html" TargetMode="External"/><Relationship Id="rId1669" Type="http://schemas.openxmlformats.org/officeDocument/2006/relationships/hyperlink" Target="http://www.hlt.su/products/084-15-03-hlt.html" TargetMode="External"/><Relationship Id="rId1668" Type="http://schemas.openxmlformats.org/officeDocument/2006/relationships/hyperlink" Target="http://www.hlt.su/products/084-15-81-hlt.html" TargetMode="External"/><Relationship Id="rId1667" Type="http://schemas.openxmlformats.org/officeDocument/2006/relationships/hyperlink" Target="http://www.hlt.su/products/084-15-68-hlt.html" TargetMode="External"/><Relationship Id="rId1666" Type="http://schemas.openxmlformats.org/officeDocument/2006/relationships/hyperlink" Target="http://www.hlt.su/products/084-15-55-hlt.html" TargetMode="External"/><Relationship Id="rId1665" Type="http://schemas.openxmlformats.org/officeDocument/2006/relationships/hyperlink" Target="http://www.hlt.su/products/084-15-42-hlt.html" TargetMode="External"/><Relationship Id="rId1664" Type="http://schemas.openxmlformats.org/officeDocument/2006/relationships/hyperlink" Target="http://www.hlt.su/products/084-15-29-hlt.html" TargetMode="External"/><Relationship Id="rId1663" Type="http://schemas.openxmlformats.org/officeDocument/2006/relationships/hyperlink" Target="http://www.hlt.su/products/084-15-16-hlt.html" TargetMode="External"/><Relationship Id="rId1662" Type="http://schemas.openxmlformats.org/officeDocument/2006/relationships/hyperlink" Target="http://www.hlt.su/products/084-15-02-hlt.html" TargetMode="External"/><Relationship Id="rId1661" Type="http://schemas.openxmlformats.org/officeDocument/2006/relationships/hyperlink" Target="http://www.hlt.su/products/084-15-41-hlt.html" TargetMode="External"/><Relationship Id="rId1660" Type="http://schemas.openxmlformats.org/officeDocument/2006/relationships/hyperlink" Target="http://www.hlt.su/products/084-15-39-hlt.html" TargetMode="External"/><Relationship Id="rId166" Type="http://schemas.openxmlformats.org/officeDocument/2006/relationships/hyperlink" Target="http://www.hlt.su/products/081-01-48.html" TargetMode="External"/><Relationship Id="rId1659" Type="http://schemas.openxmlformats.org/officeDocument/2006/relationships/hyperlink" Target="http://www.hlt.su/products/084-15-38-hlt.html" TargetMode="External"/><Relationship Id="rId1658" Type="http://schemas.openxmlformats.org/officeDocument/2006/relationships/hyperlink" Target="http://www.hlt.su/products/084-15-28-hlt.html" TargetMode="External"/><Relationship Id="rId1657" Type="http://schemas.openxmlformats.org/officeDocument/2006/relationships/hyperlink" Target="http://www.hlt.su/products/084-15-27-hlt.html" TargetMode="External"/><Relationship Id="rId1656" Type="http://schemas.openxmlformats.org/officeDocument/2006/relationships/hyperlink" Target="http://www.hlt.su/products/084-15-26-hlt.html" TargetMode="External"/><Relationship Id="rId1655" Type="http://schemas.openxmlformats.org/officeDocument/2006/relationships/hyperlink" Target="http://www.hlt.su/products/084-15-25-hlt.html" TargetMode="External"/><Relationship Id="rId1654" Type="http://schemas.openxmlformats.org/officeDocument/2006/relationships/hyperlink" Target="http://www.hlt.su/products/084-15-080-hlt.html" TargetMode="External"/><Relationship Id="rId1653" Type="http://schemas.openxmlformats.org/officeDocument/2006/relationships/hyperlink" Target="http://www.hlt.su/products/084-15-15-hlt.html" TargetMode="External"/><Relationship Id="rId1652" Type="http://schemas.openxmlformats.org/officeDocument/2006/relationships/hyperlink" Target="http://www.hlt.su/products/084-15-14-hlt.html" TargetMode="External"/><Relationship Id="rId1651" Type="http://schemas.openxmlformats.org/officeDocument/2006/relationships/hyperlink" Target="http://www.hlt.su/products/084-15-13-hlt.html" TargetMode="External"/><Relationship Id="rId1650" Type="http://schemas.openxmlformats.org/officeDocument/2006/relationships/hyperlink" Target="http://www.hlt.su/products/084-15-12-hlt.html" TargetMode="External"/><Relationship Id="rId165" Type="http://schemas.openxmlformats.org/officeDocument/2006/relationships/hyperlink" Target="http://www.hlt.su/products/081-01-47.html" TargetMode="External"/><Relationship Id="rId1649" Type="http://schemas.openxmlformats.org/officeDocument/2006/relationships/hyperlink" Target="http://www.hlt.su/products/084-15-11-hlt.html" TargetMode="External"/><Relationship Id="rId1648" Type="http://schemas.openxmlformats.org/officeDocument/2006/relationships/hyperlink" Target="http://www.hlt.su/products/084-15-01-hlt.html" TargetMode="External"/><Relationship Id="rId1647" Type="http://schemas.openxmlformats.org/officeDocument/2006/relationships/hyperlink" Target="http://www.hlt.su/products/084-06-009.html" TargetMode="External"/><Relationship Id="rId1646" Type="http://schemas.openxmlformats.org/officeDocument/2006/relationships/hyperlink" Target="http://www.hlt.su/products/084-05-069.html" TargetMode="External"/><Relationship Id="rId1645" Type="http://schemas.openxmlformats.org/officeDocument/2006/relationships/hyperlink" Target="http://www.hlt.su/products/084-05-057.html" TargetMode="External"/><Relationship Id="rId1644" Type="http://schemas.openxmlformats.org/officeDocument/2006/relationships/hyperlink" Target="http://www.hlt.su/products/084-05-045.html" TargetMode="External"/><Relationship Id="rId1643" Type="http://schemas.openxmlformats.org/officeDocument/2006/relationships/hyperlink" Target="http://www.hlt.su/products/084-06-010.html" TargetMode="External"/><Relationship Id="rId1642" Type="http://schemas.openxmlformats.org/officeDocument/2006/relationships/hyperlink" Target="http://www.hlt.su/products/084-05-070.html" TargetMode="External"/><Relationship Id="rId1641" Type="http://schemas.openxmlformats.org/officeDocument/2006/relationships/hyperlink" Target="http://www.hlt.su/products/084-05-058.html" TargetMode="External"/><Relationship Id="rId1640" Type="http://schemas.openxmlformats.org/officeDocument/2006/relationships/hyperlink" Target="http://www.hlt.su/products/084-05-046.html" TargetMode="External"/><Relationship Id="rId164" Type="http://schemas.openxmlformats.org/officeDocument/2006/relationships/hyperlink" Target="http://www.hlt.su/products/081-01-46.html" TargetMode="External"/><Relationship Id="rId1639" Type="http://schemas.openxmlformats.org/officeDocument/2006/relationships/hyperlink" Target="http://www.hlt.su/products/084-05-034.html" TargetMode="External"/><Relationship Id="rId1638" Type="http://schemas.openxmlformats.org/officeDocument/2006/relationships/hyperlink" Target="http://www.hlt.su/products/084-05-022.html" TargetMode="External"/><Relationship Id="rId1637" Type="http://schemas.openxmlformats.org/officeDocument/2006/relationships/hyperlink" Target="http://www.hlt.su/products/084-05-010.html" TargetMode="External"/><Relationship Id="rId1636" Type="http://schemas.openxmlformats.org/officeDocument/2006/relationships/hyperlink" Target="http://www.hlt.su/products/084-05-033.html" TargetMode="External"/><Relationship Id="rId1635" Type="http://schemas.openxmlformats.org/officeDocument/2006/relationships/hyperlink" Target="http://www.hlt.su/products/084-05-021.html" TargetMode="External"/><Relationship Id="rId1634" Type="http://schemas.openxmlformats.org/officeDocument/2006/relationships/hyperlink" Target="http://www.hlt.su/products/084-05-009.html" TargetMode="External"/><Relationship Id="rId1633" Type="http://schemas.openxmlformats.org/officeDocument/2006/relationships/hyperlink" Target="http://www.hlt.su/products/084-06-130.html" TargetMode="External"/><Relationship Id="rId1632" Type="http://schemas.openxmlformats.org/officeDocument/2006/relationships/hyperlink" Target="http://www.hlt.su/products/084-05-105.html" TargetMode="External"/><Relationship Id="rId1631" Type="http://schemas.openxmlformats.org/officeDocument/2006/relationships/hyperlink" Target="http://www.hlt.su/products/084-05-104.html" TargetMode="External"/><Relationship Id="rId1630" Type="http://schemas.openxmlformats.org/officeDocument/2006/relationships/hyperlink" Target="http://www.hlt.su/products/084-05-103.html" TargetMode="External"/><Relationship Id="rId163" Type="http://schemas.openxmlformats.org/officeDocument/2006/relationships/hyperlink" Target="http://www.hlt.su/products/081-01-45.html" TargetMode="External"/><Relationship Id="rId1629" Type="http://schemas.openxmlformats.org/officeDocument/2006/relationships/hyperlink" Target="http://www.hlt.su/products/084-05-102.html" TargetMode="External"/><Relationship Id="rId1628" Type="http://schemas.openxmlformats.org/officeDocument/2006/relationships/hyperlink" Target="http://www.hlt.su/products/084-05-101.html" TargetMode="External"/><Relationship Id="rId1627" Type="http://schemas.openxmlformats.org/officeDocument/2006/relationships/hyperlink" Target="http://www.hlt.su/products/084-06-012-hlt.html" TargetMode="External"/><Relationship Id="rId1626" Type="http://schemas.openxmlformats.org/officeDocument/2006/relationships/hyperlink" Target="http://www.hlt.su/products/084-05-072-hlt.html" TargetMode="External"/><Relationship Id="rId1625" Type="http://schemas.openxmlformats.org/officeDocument/2006/relationships/hyperlink" Target="http://www.hlt.su/products/084-05-060-hlt.html" TargetMode="External"/><Relationship Id="rId1624" Type="http://schemas.openxmlformats.org/officeDocument/2006/relationships/hyperlink" Target="http://www.hlt.su/products/084-05-048-hlt.html" TargetMode="External"/><Relationship Id="rId1623" Type="http://schemas.openxmlformats.org/officeDocument/2006/relationships/hyperlink" Target="http://www.hlt.su/products/084-05-036-hlt.html" TargetMode="External"/><Relationship Id="rId1622" Type="http://schemas.openxmlformats.org/officeDocument/2006/relationships/hyperlink" Target="http://www.hlt.su/products/084-05-024-hlt.html" TargetMode="External"/><Relationship Id="rId1621" Type="http://schemas.openxmlformats.org/officeDocument/2006/relationships/hyperlink" Target="http://www.hlt.su/products/084-05-012-hlt.html" TargetMode="External"/><Relationship Id="rId1620" Type="http://schemas.openxmlformats.org/officeDocument/2006/relationships/hyperlink" Target="http://www.hlt.su/products/084-06-011-hlt.html" TargetMode="External"/><Relationship Id="rId162" Type="http://schemas.openxmlformats.org/officeDocument/2006/relationships/hyperlink" Target="http://www.hlt.su/products/081-01-44.html" TargetMode="External"/><Relationship Id="rId1619" Type="http://schemas.openxmlformats.org/officeDocument/2006/relationships/hyperlink" Target="http://www.hlt.su/products/084-05-071-hlt.html" TargetMode="External"/><Relationship Id="rId1618" Type="http://schemas.openxmlformats.org/officeDocument/2006/relationships/hyperlink" Target="http://www.hlt.su/products/084-05-059-hlt.html" TargetMode="External"/><Relationship Id="rId1617" Type="http://schemas.openxmlformats.org/officeDocument/2006/relationships/hyperlink" Target="http://www.hlt.su/products/084-05-047-hlt.html" TargetMode="External"/><Relationship Id="rId1616" Type="http://schemas.openxmlformats.org/officeDocument/2006/relationships/hyperlink" Target="http://www.hlt.su/products/084-05-035-hlt.html" TargetMode="External"/><Relationship Id="rId1615" Type="http://schemas.openxmlformats.org/officeDocument/2006/relationships/hyperlink" Target="http://www.hlt.su/products/084-05-023-hlt.html" TargetMode="External"/><Relationship Id="rId1614" Type="http://schemas.openxmlformats.org/officeDocument/2006/relationships/hyperlink" Target="http://www.hlt.su/products/084-05-011-hlt.html" TargetMode="External"/><Relationship Id="rId1613" Type="http://schemas.openxmlformats.org/officeDocument/2006/relationships/hyperlink" Target="http://www.hlt.su/products/084-05-085-hlt.html" TargetMode="External"/><Relationship Id="rId1612" Type="http://schemas.openxmlformats.org/officeDocument/2006/relationships/hyperlink" Target="http://www.hlt.su/products/084-05-084-hlt.html" TargetMode="External"/><Relationship Id="rId1611" Type="http://schemas.openxmlformats.org/officeDocument/2006/relationships/hyperlink" Target="http://www.hlt.su/products/084-05-083-hlt.html" TargetMode="External"/><Relationship Id="rId1610" Type="http://schemas.openxmlformats.org/officeDocument/2006/relationships/hyperlink" Target="http://www.hlt.su/products/084-05-082-hlt.html" TargetMode="External"/><Relationship Id="rId161" Type="http://schemas.openxmlformats.org/officeDocument/2006/relationships/hyperlink" Target="http://www.hlt.su/products/081-01-43.html" TargetMode="External"/><Relationship Id="rId1609" Type="http://schemas.openxmlformats.org/officeDocument/2006/relationships/hyperlink" Target="http://www.hlt.su/products/084-05-081-hlt.html" TargetMode="External"/><Relationship Id="rId1608" Type="http://schemas.openxmlformats.org/officeDocument/2006/relationships/hyperlink" Target="http://www.hlt.su/products/084-05-100.html" TargetMode="External"/><Relationship Id="rId1607" Type="http://schemas.openxmlformats.org/officeDocument/2006/relationships/hyperlink" Target="http://www.hlt.su/products/084-06-008-hlt.html" TargetMode="External"/><Relationship Id="rId1606" Type="http://schemas.openxmlformats.org/officeDocument/2006/relationships/hyperlink" Target="http://www.hlt.su/products/084-05-068-hlt.html" TargetMode="External"/><Relationship Id="rId1605" Type="http://schemas.openxmlformats.org/officeDocument/2006/relationships/hyperlink" Target="http://www.hlt.su/products/084-05-056-hlt.html" TargetMode="External"/><Relationship Id="rId1604" Type="http://schemas.openxmlformats.org/officeDocument/2006/relationships/hyperlink" Target="http://www.hlt.su/products/084-05-044-hlt.html" TargetMode="External"/><Relationship Id="rId1603" Type="http://schemas.openxmlformats.org/officeDocument/2006/relationships/hyperlink" Target="http://www.hlt.su/products/084-05-032-hlt.html" TargetMode="External"/><Relationship Id="rId1602" Type="http://schemas.openxmlformats.org/officeDocument/2006/relationships/hyperlink" Target="http://www.hlt.su/products/084-05-020-hlt.html" TargetMode="External"/><Relationship Id="rId1601" Type="http://schemas.openxmlformats.org/officeDocument/2006/relationships/hyperlink" Target="http://www.hlt.su/products/084-05-008-hlt.html" TargetMode="External"/><Relationship Id="rId1600" Type="http://schemas.openxmlformats.org/officeDocument/2006/relationships/hyperlink" Target="http://www.hlt.su/products/084-06-007-hlt.html" TargetMode="External"/><Relationship Id="rId160" Type="http://schemas.openxmlformats.org/officeDocument/2006/relationships/hyperlink" Target="http://www.hlt.su/products/081-01-42.html" TargetMode="External"/><Relationship Id="rId16" Type="http://schemas.openxmlformats.org/officeDocument/2006/relationships/hyperlink" Target="http://www.hlt.su/products/081-06-03.html" TargetMode="External"/><Relationship Id="rId1599" Type="http://schemas.openxmlformats.org/officeDocument/2006/relationships/hyperlink" Target="http://www.hlt.su/products/084-05-067-hlt.html" TargetMode="External"/><Relationship Id="rId1598" Type="http://schemas.openxmlformats.org/officeDocument/2006/relationships/hyperlink" Target="http://www.hlt.su/products/084-05-055-hlt.html" TargetMode="External"/><Relationship Id="rId1597" Type="http://schemas.openxmlformats.org/officeDocument/2006/relationships/hyperlink" Target="http://www.hlt.su/products/084-05-043-hlt.html" TargetMode="External"/><Relationship Id="rId1596" Type="http://schemas.openxmlformats.org/officeDocument/2006/relationships/hyperlink" Target="http://www.hlt.su/products/084-05-031-hlt.html" TargetMode="External"/><Relationship Id="rId1595" Type="http://schemas.openxmlformats.org/officeDocument/2006/relationships/hyperlink" Target="http://www.hlt.su/products/084-05-019-hlt.html" TargetMode="External"/><Relationship Id="rId1594" Type="http://schemas.openxmlformats.org/officeDocument/2006/relationships/hyperlink" Target="http://www.hlt.su/products/084-05-007-hlt.html" TargetMode="External"/><Relationship Id="rId1593" Type="http://schemas.openxmlformats.org/officeDocument/2006/relationships/hyperlink" Target="http://www.hlt.su/products/084-06-014-hlt.html" TargetMode="External"/><Relationship Id="rId1592" Type="http://schemas.openxmlformats.org/officeDocument/2006/relationships/hyperlink" Target="http://www.hlt.su/products/084-05-080-hlt.html" TargetMode="External"/><Relationship Id="rId1591" Type="http://schemas.openxmlformats.org/officeDocument/2006/relationships/hyperlink" Target="http://www.hlt.su/products/084-06-006-hlt.html" TargetMode="External"/><Relationship Id="rId1590" Type="http://schemas.openxmlformats.org/officeDocument/2006/relationships/hyperlink" Target="http://www.hlt.su/products/084-05-066-hlt.html" TargetMode="External"/><Relationship Id="rId159" Type="http://schemas.openxmlformats.org/officeDocument/2006/relationships/hyperlink" Target="http://www.hlt.su/products/081-01-41.html" TargetMode="External"/><Relationship Id="rId1589" Type="http://schemas.openxmlformats.org/officeDocument/2006/relationships/hyperlink" Target="http://www.hlt.su/products/084-05-054-hlt.html" TargetMode="External"/><Relationship Id="rId1588" Type="http://schemas.openxmlformats.org/officeDocument/2006/relationships/hyperlink" Target="http://www.hlt.su/products/084-05-042-hlt.html" TargetMode="External"/><Relationship Id="rId1587" Type="http://schemas.openxmlformats.org/officeDocument/2006/relationships/hyperlink" Target="http://www.hlt.su/products/084-05-030-hlt.html" TargetMode="External"/><Relationship Id="rId1586" Type="http://schemas.openxmlformats.org/officeDocument/2006/relationships/hyperlink" Target="http://www.hlt.su/products/084-05-018-hlt.html" TargetMode="External"/><Relationship Id="rId1585" Type="http://schemas.openxmlformats.org/officeDocument/2006/relationships/hyperlink" Target="http://www.hlt.su/products/084-05-006-hlt.html" TargetMode="External"/><Relationship Id="rId1584" Type="http://schemas.openxmlformats.org/officeDocument/2006/relationships/hyperlink" Target="http://www.hlt.su/products/084-06-005-hlt.html" TargetMode="External"/><Relationship Id="rId1583" Type="http://schemas.openxmlformats.org/officeDocument/2006/relationships/hyperlink" Target="http://www.hlt.su/products/084-05-065-hlt.html" TargetMode="External"/><Relationship Id="rId1582" Type="http://schemas.openxmlformats.org/officeDocument/2006/relationships/hyperlink" Target="http://www.hlt.su/products/084-05-053-hlt.html" TargetMode="External"/><Relationship Id="rId1581" Type="http://schemas.openxmlformats.org/officeDocument/2006/relationships/hyperlink" Target="http://www.hlt.su/products/084-05-041-hlt.html" TargetMode="External"/><Relationship Id="rId1580" Type="http://schemas.openxmlformats.org/officeDocument/2006/relationships/hyperlink" Target="http://www.hlt.su/products/084-05-029-hlt.html" TargetMode="External"/><Relationship Id="rId158" Type="http://schemas.openxmlformats.org/officeDocument/2006/relationships/hyperlink" Target="http://www.hlt.su/products/081-01-40.html" TargetMode="External"/><Relationship Id="rId1579" Type="http://schemas.openxmlformats.org/officeDocument/2006/relationships/hyperlink" Target="http://www.hlt.su/products/084-05-017-hlt.html" TargetMode="External"/><Relationship Id="rId1578" Type="http://schemas.openxmlformats.org/officeDocument/2006/relationships/hyperlink" Target="http://www.hlt.su/products/084-05-005-hlt.html" TargetMode="External"/><Relationship Id="rId1577" Type="http://schemas.openxmlformats.org/officeDocument/2006/relationships/hyperlink" Target="http://www.hlt.su/products/084-06-004-hlt.html" TargetMode="External"/><Relationship Id="rId1576" Type="http://schemas.openxmlformats.org/officeDocument/2006/relationships/hyperlink" Target="http://www.hlt.su/products/084-05-064-hlt.html" TargetMode="External"/><Relationship Id="rId1575" Type="http://schemas.openxmlformats.org/officeDocument/2006/relationships/hyperlink" Target="http://www.hlt.su/products/084-05-052-hlt.html" TargetMode="External"/><Relationship Id="rId1574" Type="http://schemas.openxmlformats.org/officeDocument/2006/relationships/hyperlink" Target="http://www.hlt.su/products/084-05-040-hlt.html" TargetMode="External"/><Relationship Id="rId1573" Type="http://schemas.openxmlformats.org/officeDocument/2006/relationships/hyperlink" Target="http://www.hlt.su/products/084-05-028-hlt.html" TargetMode="External"/><Relationship Id="rId1572" Type="http://schemas.openxmlformats.org/officeDocument/2006/relationships/hyperlink" Target="http://www.hlt.su/products/084-05-016-hlt.html" TargetMode="External"/><Relationship Id="rId1571" Type="http://schemas.openxmlformats.org/officeDocument/2006/relationships/hyperlink" Target="http://www.hlt.su/products/084-05-004-hlt.html" TargetMode="External"/><Relationship Id="rId1570" Type="http://schemas.openxmlformats.org/officeDocument/2006/relationships/hyperlink" Target="http://www.hlt.su/products/084-06-003-hlt.html" TargetMode="External"/><Relationship Id="rId157" Type="http://schemas.openxmlformats.org/officeDocument/2006/relationships/hyperlink" Target="http://www.hlt.su/products/081-01-11.html" TargetMode="External"/><Relationship Id="rId1569" Type="http://schemas.openxmlformats.org/officeDocument/2006/relationships/hyperlink" Target="http://www.hlt.su/products/084-05-063-hlt.html" TargetMode="External"/><Relationship Id="rId1568" Type="http://schemas.openxmlformats.org/officeDocument/2006/relationships/hyperlink" Target="http://www.hlt.su/products/084-05-051-hlt.html" TargetMode="External"/><Relationship Id="rId1567" Type="http://schemas.openxmlformats.org/officeDocument/2006/relationships/hyperlink" Target="http://www.hlt.su/products/084-05-039-hlt.html" TargetMode="External"/><Relationship Id="rId1566" Type="http://schemas.openxmlformats.org/officeDocument/2006/relationships/hyperlink" Target="http://www.hlt.su/products/084-05-027-hlt.html" TargetMode="External"/><Relationship Id="rId1565" Type="http://schemas.openxmlformats.org/officeDocument/2006/relationships/hyperlink" Target="http://www.hlt.su/products/084-05-015-hlt.html" TargetMode="External"/><Relationship Id="rId1564" Type="http://schemas.openxmlformats.org/officeDocument/2006/relationships/hyperlink" Target="http://www.hlt.su/products/084-05-003-hlt.html" TargetMode="External"/><Relationship Id="rId1563" Type="http://schemas.openxmlformats.org/officeDocument/2006/relationships/hyperlink" Target="http://www.hlt.su/products/084-06-002-hlt.html" TargetMode="External"/><Relationship Id="rId1562" Type="http://schemas.openxmlformats.org/officeDocument/2006/relationships/hyperlink" Target="http://www.hlt.su/products/084-05-062-hlt.html" TargetMode="External"/><Relationship Id="rId1561" Type="http://schemas.openxmlformats.org/officeDocument/2006/relationships/hyperlink" Target="http://www.hlt.su/products/084-05-050-hlt.html" TargetMode="External"/><Relationship Id="rId1560" Type="http://schemas.openxmlformats.org/officeDocument/2006/relationships/hyperlink" Target="http://www.hlt.su/products/084-05-038-hlt.html" TargetMode="External"/><Relationship Id="rId156" Type="http://schemas.openxmlformats.org/officeDocument/2006/relationships/hyperlink" Target="http://www.hlt.su/products/081-01-10.html" TargetMode="External"/><Relationship Id="rId1559" Type="http://schemas.openxmlformats.org/officeDocument/2006/relationships/hyperlink" Target="http://www.hlt.su/products/084-05-026-hlt.html" TargetMode="External"/><Relationship Id="rId1558" Type="http://schemas.openxmlformats.org/officeDocument/2006/relationships/hyperlink" Target="http://www.hlt.su/products/084-05-014-hlt.html" TargetMode="External"/><Relationship Id="rId1557" Type="http://schemas.openxmlformats.org/officeDocument/2006/relationships/hyperlink" Target="http://www.hlt.su/products/084-05-002-hlt.html" TargetMode="External"/><Relationship Id="rId1556" Type="http://schemas.openxmlformats.org/officeDocument/2006/relationships/hyperlink" Target="http://www.hlt.su/products/084-05-135.html" TargetMode="External"/><Relationship Id="rId1555" Type="http://schemas.openxmlformats.org/officeDocument/2006/relationships/hyperlink" Target="http://www.hlt.su/products/084-05-134.html" TargetMode="External"/><Relationship Id="rId1554" Type="http://schemas.openxmlformats.org/officeDocument/2006/relationships/hyperlink" Target="http://www.hlt.su/products/084-05-133.html" TargetMode="External"/><Relationship Id="rId1553" Type="http://schemas.openxmlformats.org/officeDocument/2006/relationships/hyperlink" Target="http://www.hlt.su/products/084-05-132.html" TargetMode="External"/><Relationship Id="rId1552" Type="http://schemas.openxmlformats.org/officeDocument/2006/relationships/hyperlink" Target="http://www.hlt.su/products/084-06-017.html" TargetMode="External"/><Relationship Id="rId1551" Type="http://schemas.openxmlformats.org/officeDocument/2006/relationships/hyperlink" Target="http://www.hlt.su/products/084-05-125.html" TargetMode="External"/><Relationship Id="rId1550" Type="http://schemas.openxmlformats.org/officeDocument/2006/relationships/hyperlink" Target="http://www.hlt.su/products/084-05-124.html" TargetMode="External"/><Relationship Id="rId155" Type="http://schemas.openxmlformats.org/officeDocument/2006/relationships/hyperlink" Target="http://www.hlt.su/products/081-01-09.html" TargetMode="External"/><Relationship Id="rId1549" Type="http://schemas.openxmlformats.org/officeDocument/2006/relationships/hyperlink" Target="http://www.hlt.su/products/084-05-123.html" TargetMode="External"/><Relationship Id="rId1548" Type="http://schemas.openxmlformats.org/officeDocument/2006/relationships/hyperlink" Target="http://www.hlt.su/products/084-05-122.html" TargetMode="External"/><Relationship Id="rId1547" Type="http://schemas.openxmlformats.org/officeDocument/2006/relationships/hyperlink" Target="http://www.hlt.su/products/084-05-120.html" TargetMode="External"/><Relationship Id="rId1546" Type="http://schemas.openxmlformats.org/officeDocument/2006/relationships/hyperlink" Target="http://www.hlt.su/products/084-06-016.html" TargetMode="External"/><Relationship Id="rId1545" Type="http://schemas.openxmlformats.org/officeDocument/2006/relationships/hyperlink" Target="http://www.hlt.su/products/084-05-111.html" TargetMode="External"/><Relationship Id="rId1544" Type="http://schemas.openxmlformats.org/officeDocument/2006/relationships/hyperlink" Target="http://www.hlt.su/products/084-06-018.html" TargetMode="External"/><Relationship Id="rId1543" Type="http://schemas.openxmlformats.org/officeDocument/2006/relationships/hyperlink" Target="http://www.hlt.su/products/084-05-131.html" TargetMode="External"/><Relationship Id="rId1542" Type="http://schemas.openxmlformats.org/officeDocument/2006/relationships/hyperlink" Target="http://www.hlt.su/products/084-05-130.html" TargetMode="External"/><Relationship Id="rId1541" Type="http://schemas.openxmlformats.org/officeDocument/2006/relationships/hyperlink" Target="http://www.hlt.su/products/084-05-121.html" TargetMode="External"/><Relationship Id="rId1540" Type="http://schemas.openxmlformats.org/officeDocument/2006/relationships/hyperlink" Target="http://www.hlt.su/products/084-05-110.html" TargetMode="External"/><Relationship Id="rId154" Type="http://schemas.openxmlformats.org/officeDocument/2006/relationships/hyperlink" Target="http://www.hlt.su/products/081-01-08.html" TargetMode="External"/><Relationship Id="rId1539" Type="http://schemas.openxmlformats.org/officeDocument/2006/relationships/hyperlink" Target="http://www.hlt.su/products/084-05-089.html" TargetMode="External"/><Relationship Id="rId1538" Type="http://schemas.openxmlformats.org/officeDocument/2006/relationships/hyperlink" Target="http://www.hlt.su/products/084-05-088.html" TargetMode="External"/><Relationship Id="rId1537" Type="http://schemas.openxmlformats.org/officeDocument/2006/relationships/hyperlink" Target="http://www.hlt.su/products/084-05-087.html" TargetMode="External"/><Relationship Id="rId1536" Type="http://schemas.openxmlformats.org/officeDocument/2006/relationships/hyperlink" Target="http://www.hlt.su/products/084-05-086.html" TargetMode="External"/><Relationship Id="rId1535" Type="http://schemas.openxmlformats.org/officeDocument/2006/relationships/hyperlink" Target="http://www.hlt.su/products/084-06-12.html" TargetMode="External"/><Relationship Id="rId1534" Type="http://schemas.openxmlformats.org/officeDocument/2006/relationships/hyperlink" Target="http://www.hlt.su/products/084-05-72.html" TargetMode="External"/><Relationship Id="rId1533" Type="http://schemas.openxmlformats.org/officeDocument/2006/relationships/hyperlink" Target="http://www.hlt.su/products/084-05-60.html" TargetMode="External"/><Relationship Id="rId1532" Type="http://schemas.openxmlformats.org/officeDocument/2006/relationships/hyperlink" Target="http://www.hlt.su/products/084-05-48.html" TargetMode="External"/><Relationship Id="rId1531" Type="http://schemas.openxmlformats.org/officeDocument/2006/relationships/hyperlink" Target="http://www.hlt.su/products/084-05-36.html" TargetMode="External"/><Relationship Id="rId1530" Type="http://schemas.openxmlformats.org/officeDocument/2006/relationships/hyperlink" Target="http://www.hlt.su/products/084-05-24.html" TargetMode="External"/><Relationship Id="rId153" Type="http://schemas.openxmlformats.org/officeDocument/2006/relationships/hyperlink" Target="http://www.hlt.su/products/081-01-07.html" TargetMode="External"/><Relationship Id="rId1529" Type="http://schemas.openxmlformats.org/officeDocument/2006/relationships/hyperlink" Target="http://www.hlt.su/products/084-05-12.html" TargetMode="External"/><Relationship Id="rId1528" Type="http://schemas.openxmlformats.org/officeDocument/2006/relationships/hyperlink" Target="http://www.hlt.su/products/084-06-11.html" TargetMode="External"/><Relationship Id="rId1527" Type="http://schemas.openxmlformats.org/officeDocument/2006/relationships/hyperlink" Target="http://www.hlt.su/products/084-05-71.html" TargetMode="External"/><Relationship Id="rId1526" Type="http://schemas.openxmlformats.org/officeDocument/2006/relationships/hyperlink" Target="http://www.hlt.su/products/084-05-59.html" TargetMode="External"/><Relationship Id="rId1525" Type="http://schemas.openxmlformats.org/officeDocument/2006/relationships/hyperlink" Target="http://www.hlt.su/products/084-05-47.html" TargetMode="External"/><Relationship Id="rId1524" Type="http://schemas.openxmlformats.org/officeDocument/2006/relationships/hyperlink" Target="http://www.hlt.su/products/084-05-35.html" TargetMode="External"/><Relationship Id="rId1523" Type="http://schemas.openxmlformats.org/officeDocument/2006/relationships/hyperlink" Target="http://www.hlt.su/products/084-05-23.html" TargetMode="External"/><Relationship Id="rId1522" Type="http://schemas.openxmlformats.org/officeDocument/2006/relationships/hyperlink" Target="http://www.hlt.su/products/084-05-11.html" TargetMode="External"/><Relationship Id="rId1521" Type="http://schemas.openxmlformats.org/officeDocument/2006/relationships/hyperlink" Target="http://www.hlt.su/products/084-06-10.html" TargetMode="External"/><Relationship Id="rId1520" Type="http://schemas.openxmlformats.org/officeDocument/2006/relationships/hyperlink" Target="http://www.hlt.su/products/084-05-70.html" TargetMode="External"/><Relationship Id="rId152" Type="http://schemas.openxmlformats.org/officeDocument/2006/relationships/hyperlink" Target="http://www.hlt.su/products/081-01-06.html" TargetMode="External"/><Relationship Id="rId1519" Type="http://schemas.openxmlformats.org/officeDocument/2006/relationships/hyperlink" Target="http://www.hlt.su/products/084-05-58.html" TargetMode="External"/><Relationship Id="rId1518" Type="http://schemas.openxmlformats.org/officeDocument/2006/relationships/hyperlink" Target="http://www.hlt.su/products/084-05-46.html" TargetMode="External"/><Relationship Id="rId1517" Type="http://schemas.openxmlformats.org/officeDocument/2006/relationships/hyperlink" Target="http://www.hlt.su/products/084-05-34.html" TargetMode="External"/><Relationship Id="rId1516" Type="http://schemas.openxmlformats.org/officeDocument/2006/relationships/hyperlink" Target="http://www.hlt.su/products/084-05-22.html" TargetMode="External"/><Relationship Id="rId1515" Type="http://schemas.openxmlformats.org/officeDocument/2006/relationships/hyperlink" Target="http://www.hlt.su/products/084-05-10.html" TargetMode="External"/><Relationship Id="rId1514" Type="http://schemas.openxmlformats.org/officeDocument/2006/relationships/hyperlink" Target="http://www.hlt.su/products/084-06-09.html" TargetMode="External"/><Relationship Id="rId1513" Type="http://schemas.openxmlformats.org/officeDocument/2006/relationships/hyperlink" Target="http://www.hlt.su/products/084-05-69.html" TargetMode="External"/><Relationship Id="rId1512" Type="http://schemas.openxmlformats.org/officeDocument/2006/relationships/hyperlink" Target="http://www.hlt.su/products/084-05-57.html" TargetMode="External"/><Relationship Id="rId1511" Type="http://schemas.openxmlformats.org/officeDocument/2006/relationships/hyperlink" Target="http://www.hlt.su/products/084-05-45.html" TargetMode="External"/><Relationship Id="rId1510" Type="http://schemas.openxmlformats.org/officeDocument/2006/relationships/hyperlink" Target="http://www.hlt.su/products/084-05-33.html" TargetMode="External"/><Relationship Id="rId151" Type="http://schemas.openxmlformats.org/officeDocument/2006/relationships/hyperlink" Target="http://www.hlt.su/products/081-01-05.html" TargetMode="External"/><Relationship Id="rId1509" Type="http://schemas.openxmlformats.org/officeDocument/2006/relationships/hyperlink" Target="http://www.hlt.su/products/084-05-21.html" TargetMode="External"/><Relationship Id="rId1508" Type="http://schemas.openxmlformats.org/officeDocument/2006/relationships/hyperlink" Target="http://www.hlt.su/products/084-05-09.html" TargetMode="External"/><Relationship Id="rId1507" Type="http://schemas.openxmlformats.org/officeDocument/2006/relationships/hyperlink" Target="http://www.hlt.su/products/084-06-08.html" TargetMode="External"/><Relationship Id="rId1506" Type="http://schemas.openxmlformats.org/officeDocument/2006/relationships/hyperlink" Target="http://www.hlt.su/products/084-05-68.html" TargetMode="External"/><Relationship Id="rId1505" Type="http://schemas.openxmlformats.org/officeDocument/2006/relationships/hyperlink" Target="http://www.hlt.su/products/084-05-56.html" TargetMode="External"/><Relationship Id="rId1504" Type="http://schemas.openxmlformats.org/officeDocument/2006/relationships/hyperlink" Target="http://www.hlt.su/products/084-05-44.html" TargetMode="External"/><Relationship Id="rId1503" Type="http://schemas.openxmlformats.org/officeDocument/2006/relationships/hyperlink" Target="http://www.hlt.su/products/084-05-32.html" TargetMode="External"/><Relationship Id="rId1502" Type="http://schemas.openxmlformats.org/officeDocument/2006/relationships/hyperlink" Target="http://www.hlt.su/products/084-05-20.html" TargetMode="External"/><Relationship Id="rId1501" Type="http://schemas.openxmlformats.org/officeDocument/2006/relationships/hyperlink" Target="http://www.hlt.su/products/084-05-08.html" TargetMode="External"/><Relationship Id="rId1500" Type="http://schemas.openxmlformats.org/officeDocument/2006/relationships/hyperlink" Target="http://www.hlt.su/products/084-06-07.html" TargetMode="External"/><Relationship Id="rId150" Type="http://schemas.openxmlformats.org/officeDocument/2006/relationships/hyperlink" Target="http://www.hlt.su/products/081-01-04.html" TargetMode="External"/><Relationship Id="rId15" Type="http://schemas.openxmlformats.org/officeDocument/2006/relationships/hyperlink" Target="http://www.hlt.su/products/081-06-02.html" TargetMode="External"/><Relationship Id="rId1499" Type="http://schemas.openxmlformats.org/officeDocument/2006/relationships/hyperlink" Target="http://www.hlt.su/products/084-05-67.html" TargetMode="External"/><Relationship Id="rId1498" Type="http://schemas.openxmlformats.org/officeDocument/2006/relationships/hyperlink" Target="http://www.hlt.su/products/084-05-55.html" TargetMode="External"/><Relationship Id="rId1497" Type="http://schemas.openxmlformats.org/officeDocument/2006/relationships/hyperlink" Target="http://www.hlt.su/products/084-05-43.html" TargetMode="External"/><Relationship Id="rId1496" Type="http://schemas.openxmlformats.org/officeDocument/2006/relationships/hyperlink" Target="http://www.hlt.su/products/084-05-31.html" TargetMode="External"/><Relationship Id="rId1495" Type="http://schemas.openxmlformats.org/officeDocument/2006/relationships/hyperlink" Target="http://www.hlt.su/products/084-05-19.html" TargetMode="External"/><Relationship Id="rId1494" Type="http://schemas.openxmlformats.org/officeDocument/2006/relationships/hyperlink" Target="http://www.hlt.su/products/084-05-07.html" TargetMode="External"/><Relationship Id="rId1493" Type="http://schemas.openxmlformats.org/officeDocument/2006/relationships/hyperlink" Target="http://www.hlt.su/products/084-06-06.html" TargetMode="External"/><Relationship Id="rId1492" Type="http://schemas.openxmlformats.org/officeDocument/2006/relationships/hyperlink" Target="http://www.hlt.su/products/084-05-66.html" TargetMode="External"/><Relationship Id="rId1491" Type="http://schemas.openxmlformats.org/officeDocument/2006/relationships/hyperlink" Target="http://www.hlt.su/products/084-05-54.html" TargetMode="External"/><Relationship Id="rId1490" Type="http://schemas.openxmlformats.org/officeDocument/2006/relationships/hyperlink" Target="http://www.hlt.su/products/084-05-42.html" TargetMode="External"/><Relationship Id="rId149" Type="http://schemas.openxmlformats.org/officeDocument/2006/relationships/hyperlink" Target="http://www.hlt.su/products/081-01-03.html" TargetMode="External"/><Relationship Id="rId1489" Type="http://schemas.openxmlformats.org/officeDocument/2006/relationships/hyperlink" Target="http://www.hlt.su/products/084-05-30.html" TargetMode="External"/><Relationship Id="rId1488" Type="http://schemas.openxmlformats.org/officeDocument/2006/relationships/hyperlink" Target="http://www.hlt.su/products/084-05-18.html" TargetMode="External"/><Relationship Id="rId1487" Type="http://schemas.openxmlformats.org/officeDocument/2006/relationships/hyperlink" Target="http://www.hlt.su/products/084-05-06.html" TargetMode="External"/><Relationship Id="rId1486" Type="http://schemas.openxmlformats.org/officeDocument/2006/relationships/hyperlink" Target="http://www.hlt.su/products/084-06-05.html" TargetMode="External"/><Relationship Id="rId1485" Type="http://schemas.openxmlformats.org/officeDocument/2006/relationships/hyperlink" Target="http://www.hlt.su/products/084-05-65.html" TargetMode="External"/><Relationship Id="rId1484" Type="http://schemas.openxmlformats.org/officeDocument/2006/relationships/hyperlink" Target="http://www.hlt.su/products/084-05-53.html" TargetMode="External"/><Relationship Id="rId1483" Type="http://schemas.openxmlformats.org/officeDocument/2006/relationships/hyperlink" Target="http://www.hlt.su/products/084-05-41.html" TargetMode="External"/><Relationship Id="rId1482" Type="http://schemas.openxmlformats.org/officeDocument/2006/relationships/hyperlink" Target="http://www.hlt.su/products/084-05-29.html" TargetMode="External"/><Relationship Id="rId1481" Type="http://schemas.openxmlformats.org/officeDocument/2006/relationships/hyperlink" Target="http://www.hlt.su/products/084-05-17.html" TargetMode="External"/><Relationship Id="rId1480" Type="http://schemas.openxmlformats.org/officeDocument/2006/relationships/hyperlink" Target="http://www.hlt.su/products/084-05-05.html" TargetMode="External"/><Relationship Id="rId148" Type="http://schemas.openxmlformats.org/officeDocument/2006/relationships/hyperlink" Target="http://www.hlt.su/products/081-01-02.html" TargetMode="External"/><Relationship Id="rId1479" Type="http://schemas.openxmlformats.org/officeDocument/2006/relationships/hyperlink" Target="http://www.hlt.su/products/084-06-04.html" TargetMode="External"/><Relationship Id="rId1478" Type="http://schemas.openxmlformats.org/officeDocument/2006/relationships/hyperlink" Target="http://www.hlt.su/products/084-05-64.html" TargetMode="External"/><Relationship Id="rId1477" Type="http://schemas.openxmlformats.org/officeDocument/2006/relationships/hyperlink" Target="http://www.hlt.su/products/084-05-52.html" TargetMode="External"/><Relationship Id="rId1476" Type="http://schemas.openxmlformats.org/officeDocument/2006/relationships/hyperlink" Target="http://www.hlt.su/products/084-05-40.html" TargetMode="External"/><Relationship Id="rId1475" Type="http://schemas.openxmlformats.org/officeDocument/2006/relationships/hyperlink" Target="http://www.hlt.su/products/084-05-28.html" TargetMode="External"/><Relationship Id="rId1474" Type="http://schemas.openxmlformats.org/officeDocument/2006/relationships/hyperlink" Target="http://www.hlt.su/products/084-05-16.html" TargetMode="External"/><Relationship Id="rId1473" Type="http://schemas.openxmlformats.org/officeDocument/2006/relationships/hyperlink" Target="http://www.hlt.su/products/084-05-04.html" TargetMode="External"/><Relationship Id="rId1472" Type="http://schemas.openxmlformats.org/officeDocument/2006/relationships/hyperlink" Target="http://www.hlt.su/products/084-06-03.html" TargetMode="External"/><Relationship Id="rId1471" Type="http://schemas.openxmlformats.org/officeDocument/2006/relationships/hyperlink" Target="http://www.hlt.su/products/084-05-63.html" TargetMode="External"/><Relationship Id="rId1470" Type="http://schemas.openxmlformats.org/officeDocument/2006/relationships/hyperlink" Target="http://www.hlt.su/products/084-05-51.html" TargetMode="External"/><Relationship Id="rId147" Type="http://schemas.openxmlformats.org/officeDocument/2006/relationships/hyperlink" Target="http://www.hlt.su/products/081-01-01.html" TargetMode="External"/><Relationship Id="rId1469" Type="http://schemas.openxmlformats.org/officeDocument/2006/relationships/hyperlink" Target="http://www.hlt.su/products/084-05-39.html" TargetMode="External"/><Relationship Id="rId1468" Type="http://schemas.openxmlformats.org/officeDocument/2006/relationships/hyperlink" Target="http://www.hlt.su/products/084-05-27.html" TargetMode="External"/><Relationship Id="rId1467" Type="http://schemas.openxmlformats.org/officeDocument/2006/relationships/hyperlink" Target="http://www.hlt.su/products/084-05-15.html" TargetMode="External"/><Relationship Id="rId1466" Type="http://schemas.openxmlformats.org/officeDocument/2006/relationships/hyperlink" Target="http://www.hlt.su/products/084-05-03.html" TargetMode="External"/><Relationship Id="rId1465" Type="http://schemas.openxmlformats.org/officeDocument/2006/relationships/hyperlink" Target="http://www.hlt.su/products/084-06-02.html" TargetMode="External"/><Relationship Id="rId1464" Type="http://schemas.openxmlformats.org/officeDocument/2006/relationships/hyperlink" Target="http://www.hlt.su/products/084-05-62.html" TargetMode="External"/><Relationship Id="rId1463" Type="http://schemas.openxmlformats.org/officeDocument/2006/relationships/hyperlink" Target="http://www.hlt.su/products/084-05-50.html" TargetMode="External"/><Relationship Id="rId1462" Type="http://schemas.openxmlformats.org/officeDocument/2006/relationships/hyperlink" Target="http://www.hlt.su/products/084-05-38.html" TargetMode="External"/><Relationship Id="rId1461" Type="http://schemas.openxmlformats.org/officeDocument/2006/relationships/hyperlink" Target="http://www.hlt.su/products/084-05-26.html" TargetMode="External"/><Relationship Id="rId1460" Type="http://schemas.openxmlformats.org/officeDocument/2006/relationships/hyperlink" Target="http://www.hlt.su/products/084-05-14.html" TargetMode="External"/><Relationship Id="rId146" Type="http://schemas.openxmlformats.org/officeDocument/2006/relationships/hyperlink" Target="http://www.hlt.su/products/081-04-019.html" TargetMode="External"/><Relationship Id="rId1459" Type="http://schemas.openxmlformats.org/officeDocument/2006/relationships/hyperlink" Target="http://www.hlt.su/products/084-05-02.html" TargetMode="External"/><Relationship Id="rId1458" Type="http://schemas.openxmlformats.org/officeDocument/2006/relationships/hyperlink" Target="http://www.hlt.su/products/084-05-078.html" TargetMode="External"/><Relationship Id="rId1457" Type="http://schemas.openxmlformats.org/officeDocument/2006/relationships/hyperlink" Target="http://www.hlt.su/products/084-05-077.html" TargetMode="External"/><Relationship Id="rId1456" Type="http://schemas.openxmlformats.org/officeDocument/2006/relationships/hyperlink" Target="http://www.hlt.su/products/084-05-076.html" TargetMode="External"/><Relationship Id="rId1455" Type="http://schemas.openxmlformats.org/officeDocument/2006/relationships/hyperlink" Target="http://www.hlt.su/products/084-05-075.html" TargetMode="External"/><Relationship Id="rId1454" Type="http://schemas.openxmlformats.org/officeDocument/2006/relationships/hyperlink" Target="http://www.hlt.su/products/084-05-074.html" TargetMode="External"/><Relationship Id="rId1453" Type="http://schemas.openxmlformats.org/officeDocument/2006/relationships/hyperlink" Target="http://www.hlt.su/products/084-05-073.html" TargetMode="External"/><Relationship Id="rId1452" Type="http://schemas.openxmlformats.org/officeDocument/2006/relationships/hyperlink" Target="http://www.hlt.su/products/084-05-061.html" TargetMode="External"/><Relationship Id="rId1451" Type="http://schemas.openxmlformats.org/officeDocument/2006/relationships/hyperlink" Target="http://www.hlt.su/products/084-05-049.html" TargetMode="External"/><Relationship Id="rId1450" Type="http://schemas.openxmlformats.org/officeDocument/2006/relationships/hyperlink" Target="http://www.hlt.su/products/084-05-037.html" TargetMode="External"/><Relationship Id="rId145" Type="http://schemas.openxmlformats.org/officeDocument/2006/relationships/hyperlink" Target="http://www.hlt.su/products/081-04-018.html" TargetMode="External"/><Relationship Id="rId1449" Type="http://schemas.openxmlformats.org/officeDocument/2006/relationships/hyperlink" Target="http://www.hlt.su/products/084-05-025.html" TargetMode="External"/><Relationship Id="rId1448" Type="http://schemas.openxmlformats.org/officeDocument/2006/relationships/hyperlink" Target="http://www.hlt.su/products/084-05-013.html" TargetMode="External"/><Relationship Id="rId1447" Type="http://schemas.openxmlformats.org/officeDocument/2006/relationships/hyperlink" Target="http://www.hlt.su/products/084-05-001.html" TargetMode="External"/><Relationship Id="rId1446" Type="http://schemas.openxmlformats.org/officeDocument/2006/relationships/hyperlink" Target="http://www.hlt.su/products/084-05-145.html" TargetMode="External"/><Relationship Id="rId1445" Type="http://schemas.openxmlformats.org/officeDocument/2006/relationships/hyperlink" Target="http://www.hlt.su/products/084-05-144.html" TargetMode="External"/><Relationship Id="rId1444" Type="http://schemas.openxmlformats.org/officeDocument/2006/relationships/hyperlink" Target="http://www.hlt.su/products/084-05-143.html" TargetMode="External"/><Relationship Id="rId1443" Type="http://schemas.openxmlformats.org/officeDocument/2006/relationships/hyperlink" Target="http://www.hlt.su/products/084-05-142.html" TargetMode="External"/><Relationship Id="rId1442" Type="http://schemas.openxmlformats.org/officeDocument/2006/relationships/hyperlink" Target="http://www.hlt.su/products/084-05-141.html" TargetMode="External"/><Relationship Id="rId1441" Type="http://schemas.openxmlformats.org/officeDocument/2006/relationships/hyperlink" Target="http://www.hlt.su/products/084-05-140.html" TargetMode="External"/><Relationship Id="rId1440" Type="http://schemas.openxmlformats.org/officeDocument/2006/relationships/hyperlink" Target="http://www.hlt.su/products/084-07-313-hlt.html" TargetMode="External"/><Relationship Id="rId144" Type="http://schemas.openxmlformats.org/officeDocument/2006/relationships/hyperlink" Target="http://www.hlt.su/products/081-04-017.html" TargetMode="External"/><Relationship Id="rId1439" Type="http://schemas.openxmlformats.org/officeDocument/2006/relationships/hyperlink" Target="http://www.hlt.su/products/084-07-312-hlt.html" TargetMode="External"/><Relationship Id="rId1438" Type="http://schemas.openxmlformats.org/officeDocument/2006/relationships/hyperlink" Target="http://www.hlt.su/products/084-07-084-hlt.html" TargetMode="External"/><Relationship Id="rId1437" Type="http://schemas.openxmlformats.org/officeDocument/2006/relationships/hyperlink" Target="http://www.hlt.su/products/084-07-083-hlt.html" TargetMode="External"/><Relationship Id="rId1436" Type="http://schemas.openxmlformats.org/officeDocument/2006/relationships/hyperlink" Target="http://www.hlt.su/products/084-07-082-hlt.html" TargetMode="External"/><Relationship Id="rId1435" Type="http://schemas.openxmlformats.org/officeDocument/2006/relationships/hyperlink" Target="http://www.hlt.su/products/084-07-081-hlt.html" TargetMode="External"/><Relationship Id="rId1434" Type="http://schemas.openxmlformats.org/officeDocument/2006/relationships/hyperlink" Target="http://www.hlt.su/products/084-07-207-hlt.html" TargetMode="External"/><Relationship Id="rId1433" Type="http://schemas.openxmlformats.org/officeDocument/2006/relationships/hyperlink" Target="http://www.hlt.su/products/084-07-206-hlt.html" TargetMode="External"/><Relationship Id="rId1432" Type="http://schemas.openxmlformats.org/officeDocument/2006/relationships/hyperlink" Target="http://www.hlt.su/products/084-07-205-hlt.html" TargetMode="External"/><Relationship Id="rId1431" Type="http://schemas.openxmlformats.org/officeDocument/2006/relationships/hyperlink" Target="http://www.hlt.su/products/084-07-204-hlt.html" TargetMode="External"/><Relationship Id="rId1430" Type="http://schemas.openxmlformats.org/officeDocument/2006/relationships/hyperlink" Target="http://www.hlt.su/products/084-07-203-hlt.html" TargetMode="External"/><Relationship Id="rId143" Type="http://schemas.openxmlformats.org/officeDocument/2006/relationships/hyperlink" Target="http://www.hlt.su/products/081-04-016.html" TargetMode="External"/><Relationship Id="rId1429" Type="http://schemas.openxmlformats.org/officeDocument/2006/relationships/hyperlink" Target="http://www.hlt.su/products/084-07-202-hlt.html" TargetMode="External"/><Relationship Id="rId1428" Type="http://schemas.openxmlformats.org/officeDocument/2006/relationships/hyperlink" Target="http://www.hlt.su/products/084-07-201-hlt.html" TargetMode="External"/><Relationship Id="rId1427" Type="http://schemas.openxmlformats.org/officeDocument/2006/relationships/hyperlink" Target="http://www.hlt.su/products/084-07-200-hlt.html" TargetMode="External"/><Relationship Id="rId1426" Type="http://schemas.openxmlformats.org/officeDocument/2006/relationships/hyperlink" Target="http://www.hlt.su/products/084-07-53-hlt.html" TargetMode="External"/><Relationship Id="rId1425" Type="http://schemas.openxmlformats.org/officeDocument/2006/relationships/hyperlink" Target="http://www.hlt.su/products/084-07-51-hlt.html" TargetMode="External"/><Relationship Id="rId1424" Type="http://schemas.openxmlformats.org/officeDocument/2006/relationships/hyperlink" Target="http://www.hlt.su/products/084-07-52-hlt.html" TargetMode="External"/><Relationship Id="rId1423" Type="http://schemas.openxmlformats.org/officeDocument/2006/relationships/hyperlink" Target="http://www.hlt.su/products/084-07-50-hlt.html" TargetMode="External"/><Relationship Id="rId1422" Type="http://schemas.openxmlformats.org/officeDocument/2006/relationships/hyperlink" Target="http://www.hlt.su/products/084-01-759.html" TargetMode="External"/><Relationship Id="rId1421" Type="http://schemas.openxmlformats.org/officeDocument/2006/relationships/hyperlink" Target="http://www.hlt.su/products/084-01-758.html" TargetMode="External"/><Relationship Id="rId1420" Type="http://schemas.openxmlformats.org/officeDocument/2006/relationships/hyperlink" Target="http://www.hlt.su/products/084-01-757.html" TargetMode="External"/><Relationship Id="rId142" Type="http://schemas.openxmlformats.org/officeDocument/2006/relationships/hyperlink" Target="http://www.hlt.su/products/081-04-015.html" TargetMode="External"/><Relationship Id="rId1419" Type="http://schemas.openxmlformats.org/officeDocument/2006/relationships/hyperlink" Target="http://www.hlt.su/products/084-01-756.html" TargetMode="External"/><Relationship Id="rId1418" Type="http://schemas.openxmlformats.org/officeDocument/2006/relationships/hyperlink" Target="http://www.hlt.su/products/084-01-755.html" TargetMode="External"/><Relationship Id="rId1417" Type="http://schemas.openxmlformats.org/officeDocument/2006/relationships/hyperlink" Target="http://www.hlt.su/products/084-01-754.html" TargetMode="External"/><Relationship Id="rId1416" Type="http://schemas.openxmlformats.org/officeDocument/2006/relationships/hyperlink" Target="http://www.hlt.su/products/084-01-753.html" TargetMode="External"/><Relationship Id="rId1415" Type="http://schemas.openxmlformats.org/officeDocument/2006/relationships/hyperlink" Target="http://www.hlt.su/products/084-01-752.html" TargetMode="External"/><Relationship Id="rId1414" Type="http://schemas.openxmlformats.org/officeDocument/2006/relationships/hyperlink" Target="http://www.hlt.su/products/084-01-751.html" TargetMode="External"/><Relationship Id="rId1413" Type="http://schemas.openxmlformats.org/officeDocument/2006/relationships/hyperlink" Target="http://www.hlt.su/products/084-01-750.html" TargetMode="External"/><Relationship Id="rId1412" Type="http://schemas.openxmlformats.org/officeDocument/2006/relationships/hyperlink" Target="http://www.hlt.su/products/084-01-709.html" TargetMode="External"/><Relationship Id="rId1411" Type="http://schemas.openxmlformats.org/officeDocument/2006/relationships/hyperlink" Target="http://www.hlt.su/products/084-01-708.html" TargetMode="External"/><Relationship Id="rId1410" Type="http://schemas.openxmlformats.org/officeDocument/2006/relationships/hyperlink" Target="http://www.hlt.su/products/084-01-707.html" TargetMode="External"/><Relationship Id="rId141" Type="http://schemas.openxmlformats.org/officeDocument/2006/relationships/hyperlink" Target="http://www.hlt.su/products/081-04-025.html" TargetMode="External"/><Relationship Id="rId1409" Type="http://schemas.openxmlformats.org/officeDocument/2006/relationships/hyperlink" Target="http://www.hlt.su/products/084-01-706.html" TargetMode="External"/><Relationship Id="rId1408" Type="http://schemas.openxmlformats.org/officeDocument/2006/relationships/hyperlink" Target="http://www.hlt.su/products/084-01-705.html" TargetMode="External"/><Relationship Id="rId1407" Type="http://schemas.openxmlformats.org/officeDocument/2006/relationships/hyperlink" Target="http://www.hlt.su/products/084-01-704.html" TargetMode="External"/><Relationship Id="rId1406" Type="http://schemas.openxmlformats.org/officeDocument/2006/relationships/hyperlink" Target="http://www.hlt.su/products/084-01-703.html" TargetMode="External"/><Relationship Id="rId1405" Type="http://schemas.openxmlformats.org/officeDocument/2006/relationships/hyperlink" Target="http://www.hlt.su/products/084-01-702.html" TargetMode="External"/><Relationship Id="rId1404" Type="http://schemas.openxmlformats.org/officeDocument/2006/relationships/hyperlink" Target="http://www.hlt.su/products/084-01-701.html" TargetMode="External"/><Relationship Id="rId1403" Type="http://schemas.openxmlformats.org/officeDocument/2006/relationships/hyperlink" Target="http://www.hlt.su/products/084-01-700.html" TargetMode="External"/><Relationship Id="rId1402" Type="http://schemas.openxmlformats.org/officeDocument/2006/relationships/hyperlink" Target="http://www.hlt.su/products/084-01-605-hlt.html" TargetMode="External"/><Relationship Id="rId1401" Type="http://schemas.openxmlformats.org/officeDocument/2006/relationships/hyperlink" Target="http://www.hlt.su/products/084-01-604-hlt.html" TargetMode="External"/><Relationship Id="rId1400" Type="http://schemas.openxmlformats.org/officeDocument/2006/relationships/hyperlink" Target="http://www.hlt.su/products/084-01-603-hlt.html" TargetMode="External"/><Relationship Id="rId140" Type="http://schemas.openxmlformats.org/officeDocument/2006/relationships/hyperlink" Target="http://www.hlt.su/products/081-04-024.html" TargetMode="External"/><Relationship Id="rId14" Type="http://schemas.openxmlformats.org/officeDocument/2006/relationships/hyperlink" Target="http://www.hlt.su/products/081-06-01.html" TargetMode="External"/><Relationship Id="rId1399" Type="http://schemas.openxmlformats.org/officeDocument/2006/relationships/hyperlink" Target="http://www.hlt.su/products/084-01-602-hlt.html" TargetMode="External"/><Relationship Id="rId1398" Type="http://schemas.openxmlformats.org/officeDocument/2006/relationships/hyperlink" Target="http://www.hlt.su/products/084-01-601-hlt.html" TargetMode="External"/><Relationship Id="rId1397" Type="http://schemas.openxmlformats.org/officeDocument/2006/relationships/hyperlink" Target="http://www.hlt.su/products/084-01-600-hlt.html" TargetMode="External"/><Relationship Id="rId1396" Type="http://schemas.openxmlformats.org/officeDocument/2006/relationships/hyperlink" Target="http://www.hlt.su/products/084-01-529-hlt.html" TargetMode="External"/><Relationship Id="rId1395" Type="http://schemas.openxmlformats.org/officeDocument/2006/relationships/hyperlink" Target="http://www.hlt.su/products/084-01-528-hlt.html" TargetMode="External"/><Relationship Id="rId1394" Type="http://schemas.openxmlformats.org/officeDocument/2006/relationships/hyperlink" Target="http://www.hlt.su/products/084-01-527-hlt.html" TargetMode="External"/><Relationship Id="rId1393" Type="http://schemas.openxmlformats.org/officeDocument/2006/relationships/hyperlink" Target="http://www.hlt.su/products/084-01-526-hlt.html" TargetMode="External"/><Relationship Id="rId1392" Type="http://schemas.openxmlformats.org/officeDocument/2006/relationships/hyperlink" Target="http://www.hlt.su/products/084-01-525-hlt.html" TargetMode="External"/><Relationship Id="rId1391" Type="http://schemas.openxmlformats.org/officeDocument/2006/relationships/hyperlink" Target="http://www.hlt.su/products/084-01-524-hlt.html" TargetMode="External"/><Relationship Id="rId1390" Type="http://schemas.openxmlformats.org/officeDocument/2006/relationships/hyperlink" Target="http://www.hlt.su/products/084-01-523-hlt.html" TargetMode="External"/><Relationship Id="rId139" Type="http://schemas.openxmlformats.org/officeDocument/2006/relationships/hyperlink" Target="http://www.hlt.su/products/081-04-023.html" TargetMode="External"/><Relationship Id="rId1389" Type="http://schemas.openxmlformats.org/officeDocument/2006/relationships/hyperlink" Target="http://www.hlt.su/products/084-01-522-hlt.html" TargetMode="External"/><Relationship Id="rId1388" Type="http://schemas.openxmlformats.org/officeDocument/2006/relationships/hyperlink" Target="http://www.hlt.su/products/084-01-521-hlt.html" TargetMode="External"/><Relationship Id="rId1387" Type="http://schemas.openxmlformats.org/officeDocument/2006/relationships/hyperlink" Target="http://www.hlt.su/products/084-01-520-hlt.html" TargetMode="External"/><Relationship Id="rId1386" Type="http://schemas.openxmlformats.org/officeDocument/2006/relationships/hyperlink" Target="http://www.hlt.su/products/084-01-519-hlt.html" TargetMode="External"/><Relationship Id="rId1385" Type="http://schemas.openxmlformats.org/officeDocument/2006/relationships/hyperlink" Target="http://www.hlt.su/products/084-01-518-hlt.html" TargetMode="External"/><Relationship Id="rId1384" Type="http://schemas.openxmlformats.org/officeDocument/2006/relationships/hyperlink" Target="http://www.hlt.su/products/084-01-517-hlt.html" TargetMode="External"/><Relationship Id="rId1383" Type="http://schemas.openxmlformats.org/officeDocument/2006/relationships/hyperlink" Target="http://www.hlt.su/products/084-01-516-hlt.html" TargetMode="External"/><Relationship Id="rId1382" Type="http://schemas.openxmlformats.org/officeDocument/2006/relationships/hyperlink" Target="http://www.hlt.su/products/084-01-515-hlt.html" TargetMode="External"/><Relationship Id="rId1381" Type="http://schemas.openxmlformats.org/officeDocument/2006/relationships/hyperlink" Target="http://www.hlt.su/products/084-01-514-hlt.html" TargetMode="External"/><Relationship Id="rId1380" Type="http://schemas.openxmlformats.org/officeDocument/2006/relationships/hyperlink" Target="http://www.hlt.su/products/084-01-513-hlt.html" TargetMode="External"/><Relationship Id="rId138" Type="http://schemas.openxmlformats.org/officeDocument/2006/relationships/hyperlink" Target="http://www.hlt.su/products/081-04-022.html" TargetMode="External"/><Relationship Id="rId1379" Type="http://schemas.openxmlformats.org/officeDocument/2006/relationships/hyperlink" Target="http://www.hlt.su/products/084-01-512-hlt.html" TargetMode="External"/><Relationship Id="rId1378" Type="http://schemas.openxmlformats.org/officeDocument/2006/relationships/hyperlink" Target="http://www.hlt.su/products/084-01-511-hlt.html" TargetMode="External"/><Relationship Id="rId1377" Type="http://schemas.openxmlformats.org/officeDocument/2006/relationships/hyperlink" Target="http://www.hlt.su/products/084-01-510-hlt.html" TargetMode="External"/><Relationship Id="rId1376" Type="http://schemas.openxmlformats.org/officeDocument/2006/relationships/hyperlink" Target="http://www.hlt.su/products/084-01-509-hlt.html" TargetMode="External"/><Relationship Id="rId1375" Type="http://schemas.openxmlformats.org/officeDocument/2006/relationships/hyperlink" Target="http://www.hlt.su/products/084-01-508-hlt.html" TargetMode="External"/><Relationship Id="rId1374" Type="http://schemas.openxmlformats.org/officeDocument/2006/relationships/hyperlink" Target="http://www.hlt.su/products/084-01-507-hlt.html" TargetMode="External"/><Relationship Id="rId1373" Type="http://schemas.openxmlformats.org/officeDocument/2006/relationships/hyperlink" Target="http://www.hlt.su/products/084-01-506-hlt.html" TargetMode="External"/><Relationship Id="rId1372" Type="http://schemas.openxmlformats.org/officeDocument/2006/relationships/hyperlink" Target="http://www.hlt.su/products/084-01-505-hlt.html" TargetMode="External"/><Relationship Id="rId1371" Type="http://schemas.openxmlformats.org/officeDocument/2006/relationships/hyperlink" Target="http://www.hlt.su/products/084-01-504-hlt.html" TargetMode="External"/><Relationship Id="rId1370" Type="http://schemas.openxmlformats.org/officeDocument/2006/relationships/hyperlink" Target="http://www.hlt.su/products/084-01-503-hlt.html" TargetMode="External"/><Relationship Id="rId137" Type="http://schemas.openxmlformats.org/officeDocument/2006/relationships/hyperlink" Target="http://www.hlt.su/products/081-04-021.html" TargetMode="External"/><Relationship Id="rId1369" Type="http://schemas.openxmlformats.org/officeDocument/2006/relationships/hyperlink" Target="http://www.hlt.su/products/084-01-502-hlt.html" TargetMode="External"/><Relationship Id="rId1368" Type="http://schemas.openxmlformats.org/officeDocument/2006/relationships/hyperlink" Target="http://www.hlt.su/products/084-01-501-hlt.html" TargetMode="External"/><Relationship Id="rId1367" Type="http://schemas.openxmlformats.org/officeDocument/2006/relationships/hyperlink" Target="http://www.hlt.su/products/084-01-420-hlt.html" TargetMode="External"/><Relationship Id="rId1366" Type="http://schemas.openxmlformats.org/officeDocument/2006/relationships/hyperlink" Target="http://www.hlt.su/products/084-01-419-hlt.html" TargetMode="External"/><Relationship Id="rId1365" Type="http://schemas.openxmlformats.org/officeDocument/2006/relationships/hyperlink" Target="http://www.hlt.su/products/084-01-418-hlt.html" TargetMode="External"/><Relationship Id="rId1364" Type="http://schemas.openxmlformats.org/officeDocument/2006/relationships/hyperlink" Target="http://www.hlt.su/products/084-01-417-hlt.html" TargetMode="External"/><Relationship Id="rId1363" Type="http://schemas.openxmlformats.org/officeDocument/2006/relationships/hyperlink" Target="http://www.hlt.su/products/084-01-416-hlt.html" TargetMode="External"/><Relationship Id="rId1362" Type="http://schemas.openxmlformats.org/officeDocument/2006/relationships/hyperlink" Target="http://www.hlt.su/products/084-01-422.html" TargetMode="External"/><Relationship Id="rId1361" Type="http://schemas.openxmlformats.org/officeDocument/2006/relationships/hyperlink" Target="http://www.hlt.su/products/084-01-415-hlt.html" TargetMode="External"/><Relationship Id="rId1360" Type="http://schemas.openxmlformats.org/officeDocument/2006/relationships/hyperlink" Target="http://www.hlt.su/products/084-01-414-hlt.html" TargetMode="External"/><Relationship Id="rId136" Type="http://schemas.openxmlformats.org/officeDocument/2006/relationships/hyperlink" Target="http://www.hlt.su/products/081-04-06.html" TargetMode="External"/><Relationship Id="rId1359" Type="http://schemas.openxmlformats.org/officeDocument/2006/relationships/hyperlink" Target="http://www.hlt.su/products/084-01-413-hlt.html" TargetMode="External"/><Relationship Id="rId1358" Type="http://schemas.openxmlformats.org/officeDocument/2006/relationships/hyperlink" Target="http://www.hlt.su/products/084-01-412-hlt.html" TargetMode="External"/><Relationship Id="rId1357" Type="http://schemas.openxmlformats.org/officeDocument/2006/relationships/hyperlink" Target="http://www.hlt.su/products/084-01-411-hlt.html" TargetMode="External"/><Relationship Id="rId1356" Type="http://schemas.openxmlformats.org/officeDocument/2006/relationships/hyperlink" Target="http://www.hlt.su/products/084-01-410-hlt.html" TargetMode="External"/><Relationship Id="rId1355" Type="http://schemas.openxmlformats.org/officeDocument/2006/relationships/hyperlink" Target="http://www.hlt.su/products/084-01-409-hlt.html" TargetMode="External"/><Relationship Id="rId1354" Type="http://schemas.openxmlformats.org/officeDocument/2006/relationships/hyperlink" Target="http://www.hlt.su/products/084-01-421.html" TargetMode="External"/><Relationship Id="rId1353" Type="http://schemas.openxmlformats.org/officeDocument/2006/relationships/hyperlink" Target="http://www.hlt.su/products/084-01-408-hlt.html" TargetMode="External"/><Relationship Id="rId1352" Type="http://schemas.openxmlformats.org/officeDocument/2006/relationships/hyperlink" Target="http://www.hlt.su/products/084-01-407-hlt.html" TargetMode="External"/><Relationship Id="rId1351" Type="http://schemas.openxmlformats.org/officeDocument/2006/relationships/hyperlink" Target="http://www.hlt.su/products/084-01-406-hlt.html" TargetMode="External"/><Relationship Id="rId1350" Type="http://schemas.openxmlformats.org/officeDocument/2006/relationships/hyperlink" Target="http://www.hlt.su/products/084-01-405-hlt.html" TargetMode="External"/><Relationship Id="rId135" Type="http://schemas.openxmlformats.org/officeDocument/2006/relationships/hyperlink" Target="http://www.hlt.su/products/081-04-05.html" TargetMode="External"/><Relationship Id="rId1349" Type="http://schemas.openxmlformats.org/officeDocument/2006/relationships/hyperlink" Target="http://www.hlt.su/products/084-01-404-hlt.html" TargetMode="External"/><Relationship Id="rId1348" Type="http://schemas.openxmlformats.org/officeDocument/2006/relationships/hyperlink" Target="http://www.hlt.su/products/084-01-403-hlt.html" TargetMode="External"/><Relationship Id="rId1347" Type="http://schemas.openxmlformats.org/officeDocument/2006/relationships/hyperlink" Target="http://www.hlt.su/products/084-01-402-hlt.html" TargetMode="External"/><Relationship Id="rId1346" Type="http://schemas.openxmlformats.org/officeDocument/2006/relationships/hyperlink" Target="http://www.hlt.su/products/084-01-401-hlt.html" TargetMode="External"/><Relationship Id="rId1345" Type="http://schemas.openxmlformats.org/officeDocument/2006/relationships/hyperlink" Target="http://www.hlt.su/products/084-01-400-hlt.html" TargetMode="External"/><Relationship Id="rId1344" Type="http://schemas.openxmlformats.org/officeDocument/2006/relationships/hyperlink" Target="http://www.hlt.su/products/084-01-319-hlt.html" TargetMode="External"/><Relationship Id="rId1343" Type="http://schemas.openxmlformats.org/officeDocument/2006/relationships/hyperlink" Target="http://www.hlt.su/products/084-01-318-hlt.html" TargetMode="External"/><Relationship Id="rId1342" Type="http://schemas.openxmlformats.org/officeDocument/2006/relationships/hyperlink" Target="http://www.hlt.su/products/084-01-317-hlt.html" TargetMode="External"/><Relationship Id="rId1341" Type="http://schemas.openxmlformats.org/officeDocument/2006/relationships/hyperlink" Target="http://www.hlt.su/products/084-01-316-hlt.html" TargetMode="External"/><Relationship Id="rId1340" Type="http://schemas.openxmlformats.org/officeDocument/2006/relationships/hyperlink" Target="http://www.hlt.su/products/084-01-331.html" TargetMode="External"/><Relationship Id="rId134" Type="http://schemas.openxmlformats.org/officeDocument/2006/relationships/hyperlink" Target="http://www.hlt.su/products/081-04-04.html" TargetMode="External"/><Relationship Id="rId1339" Type="http://schemas.openxmlformats.org/officeDocument/2006/relationships/hyperlink" Target="http://www.hlt.su/products/084-01-315-hlt.html" TargetMode="External"/><Relationship Id="rId1338" Type="http://schemas.openxmlformats.org/officeDocument/2006/relationships/hyperlink" Target="http://www.hlt.su/products/084-01-314-hlt.html" TargetMode="External"/><Relationship Id="rId1337" Type="http://schemas.openxmlformats.org/officeDocument/2006/relationships/hyperlink" Target="http://www.hlt.su/products/084-01-313-hlt.html" TargetMode="External"/><Relationship Id="rId1336" Type="http://schemas.openxmlformats.org/officeDocument/2006/relationships/hyperlink" Target="http://www.hlt.su/products/084-01-312-hlt.html" TargetMode="External"/><Relationship Id="rId1335" Type="http://schemas.openxmlformats.org/officeDocument/2006/relationships/hyperlink" Target="http://www.hlt.su/products/084-01-320-hlt.html" TargetMode="External"/><Relationship Id="rId1334" Type="http://schemas.openxmlformats.org/officeDocument/2006/relationships/hyperlink" Target="http://www.hlt.su/products/084-01-311-hlt.html" TargetMode="External"/><Relationship Id="rId1333" Type="http://schemas.openxmlformats.org/officeDocument/2006/relationships/hyperlink" Target="http://www.hlt.su/products/084-01-310-hlt.html" TargetMode="External"/><Relationship Id="rId1332" Type="http://schemas.openxmlformats.org/officeDocument/2006/relationships/hyperlink" Target="http://www.hlt.su/products/084-01-309-hlt.html" TargetMode="External"/><Relationship Id="rId1331" Type="http://schemas.openxmlformats.org/officeDocument/2006/relationships/hyperlink" Target="http://www.hlt.su/products/084-01-330.html" TargetMode="External"/><Relationship Id="rId1330" Type="http://schemas.openxmlformats.org/officeDocument/2006/relationships/hyperlink" Target="http://www.hlt.su/products/084-01-308-hlt.html" TargetMode="External"/><Relationship Id="rId133" Type="http://schemas.openxmlformats.org/officeDocument/2006/relationships/hyperlink" Target="http://www.hlt.su/products/081-04-03.html" TargetMode="External"/><Relationship Id="rId1329" Type="http://schemas.openxmlformats.org/officeDocument/2006/relationships/hyperlink" Target="http://www.hlt.su/products/084-01-306-hlt.html" TargetMode="External"/><Relationship Id="rId1328" Type="http://schemas.openxmlformats.org/officeDocument/2006/relationships/hyperlink" Target="http://www.hlt.su/products/084-01-305-hlt.html" TargetMode="External"/><Relationship Id="rId1327" Type="http://schemas.openxmlformats.org/officeDocument/2006/relationships/hyperlink" Target="http://www.hlt.su/products/084-01-304-hlt.html" TargetMode="External"/><Relationship Id="rId1326" Type="http://schemas.openxmlformats.org/officeDocument/2006/relationships/hyperlink" Target="http://www.hlt.su/products/084-01-303-hlt.html" TargetMode="External"/><Relationship Id="rId1325" Type="http://schemas.openxmlformats.org/officeDocument/2006/relationships/hyperlink" Target="http://www.hlt.su/products/084-01-302-hlt.html" TargetMode="External"/><Relationship Id="rId1324" Type="http://schemas.openxmlformats.org/officeDocument/2006/relationships/hyperlink" Target="http://www.hlt.su/products/084-01-301-hlt.html" TargetMode="External"/><Relationship Id="rId1323" Type="http://schemas.openxmlformats.org/officeDocument/2006/relationships/hyperlink" Target="http://www.hlt.su/products/084-01-300-hlt.html" TargetMode="External"/><Relationship Id="rId1322" Type="http://schemas.openxmlformats.org/officeDocument/2006/relationships/hyperlink" Target="http://www.hlt.su/products/084-07-377-hlt.html" TargetMode="External"/><Relationship Id="rId1321" Type="http://schemas.openxmlformats.org/officeDocument/2006/relationships/hyperlink" Target="http://www.hlt.su/products/084-07-370-hlt.html" TargetMode="External"/><Relationship Id="rId1320" Type="http://schemas.openxmlformats.org/officeDocument/2006/relationships/hyperlink" Target="http://www.hlt.su/products/084-07-363-hlt.html" TargetMode="External"/><Relationship Id="rId132" Type="http://schemas.openxmlformats.org/officeDocument/2006/relationships/hyperlink" Target="http://www.hlt.su/products/081-04-02.html" TargetMode="External"/><Relationship Id="rId1319" Type="http://schemas.openxmlformats.org/officeDocument/2006/relationships/hyperlink" Target="http://www.hlt.su/products/084-07-356-hlt.html" TargetMode="External"/><Relationship Id="rId1318" Type="http://schemas.openxmlformats.org/officeDocument/2006/relationships/hyperlink" Target="http://www.hlt.su/products/084-07-376-hlt.html" TargetMode="External"/><Relationship Id="rId1317" Type="http://schemas.openxmlformats.org/officeDocument/2006/relationships/hyperlink" Target="http://www.hlt.su/products/084-07-369-hlt.html" TargetMode="External"/><Relationship Id="rId1316" Type="http://schemas.openxmlformats.org/officeDocument/2006/relationships/hyperlink" Target="http://www.hlt.su/products/084-07-362-hlt.html" TargetMode="External"/><Relationship Id="rId1315" Type="http://schemas.openxmlformats.org/officeDocument/2006/relationships/hyperlink" Target="http://www.hlt.su/products/084-07-355-hlt.html" TargetMode="External"/><Relationship Id="rId1314" Type="http://schemas.openxmlformats.org/officeDocument/2006/relationships/hyperlink" Target="http://www.hlt.su/products/084-07-375-hlt.html" TargetMode="External"/><Relationship Id="rId1313" Type="http://schemas.openxmlformats.org/officeDocument/2006/relationships/hyperlink" Target="http://www.hlt.su/products/084-07-368-hlt.html" TargetMode="External"/><Relationship Id="rId1312" Type="http://schemas.openxmlformats.org/officeDocument/2006/relationships/hyperlink" Target="http://www.hlt.su/products/084-07-361-hlt.html" TargetMode="External"/><Relationship Id="rId1311" Type="http://schemas.openxmlformats.org/officeDocument/2006/relationships/hyperlink" Target="http://www.hlt.su/products/084-07-354-hlt.html" TargetMode="External"/><Relationship Id="rId1310" Type="http://schemas.openxmlformats.org/officeDocument/2006/relationships/hyperlink" Target="http://www.hlt.su/products/084-07-374-hlt.html" TargetMode="External"/><Relationship Id="rId131" Type="http://schemas.openxmlformats.org/officeDocument/2006/relationships/hyperlink" Target="http://www.hlt.su/products/081-04-01.html" TargetMode="External"/><Relationship Id="rId1309" Type="http://schemas.openxmlformats.org/officeDocument/2006/relationships/hyperlink" Target="http://www.hlt.su/products/084-07-367-hlt.html" TargetMode="External"/><Relationship Id="rId1308" Type="http://schemas.openxmlformats.org/officeDocument/2006/relationships/hyperlink" Target="http://www.hlt.su/products/084-07-360-hlt.html" TargetMode="External"/><Relationship Id="rId1307" Type="http://schemas.openxmlformats.org/officeDocument/2006/relationships/hyperlink" Target="http://www.hlt.su/products/084-07-353-hlt.html" TargetMode="External"/><Relationship Id="rId1306" Type="http://schemas.openxmlformats.org/officeDocument/2006/relationships/hyperlink" Target="http://www.hlt.su/products/084-07-373-hlt.html" TargetMode="External"/><Relationship Id="rId1305" Type="http://schemas.openxmlformats.org/officeDocument/2006/relationships/hyperlink" Target="http://www.hlt.su/products/084-07-366-hlt.html" TargetMode="External"/><Relationship Id="rId1304" Type="http://schemas.openxmlformats.org/officeDocument/2006/relationships/hyperlink" Target="http://www.hlt.su/products/084-07-359-hlt.html" TargetMode="External"/><Relationship Id="rId1303" Type="http://schemas.openxmlformats.org/officeDocument/2006/relationships/hyperlink" Target="http://www.hlt.su/products/084-07-352-hlt.html" TargetMode="External"/><Relationship Id="rId1302" Type="http://schemas.openxmlformats.org/officeDocument/2006/relationships/hyperlink" Target="http://www.hlt.su/products/084-07-371-hlt.html" TargetMode="External"/><Relationship Id="rId1301" Type="http://schemas.openxmlformats.org/officeDocument/2006/relationships/hyperlink" Target="http://www.hlt.su/products/084-07-364-hlt.html" TargetMode="External"/><Relationship Id="rId1300" Type="http://schemas.openxmlformats.org/officeDocument/2006/relationships/hyperlink" Target="http://www.hlt.su/products/084-07-357-hlt.html" TargetMode="External"/><Relationship Id="rId130" Type="http://schemas.openxmlformats.org/officeDocument/2006/relationships/hyperlink" Target="http://www.hlt.su/products/081-03-075.html" TargetMode="External"/><Relationship Id="rId13" Type="http://schemas.openxmlformats.org/officeDocument/2006/relationships/hyperlink" Target="http://www.hlt.su/products/081-07-11.html" TargetMode="External"/><Relationship Id="rId1299" Type="http://schemas.openxmlformats.org/officeDocument/2006/relationships/hyperlink" Target="http://www.hlt.su/products/084-07-350-hlt.html" TargetMode="External"/><Relationship Id="rId1298" Type="http://schemas.openxmlformats.org/officeDocument/2006/relationships/hyperlink" Target="http://www.hlt.su/products/084-07-274-hlt.html" TargetMode="External"/><Relationship Id="rId1297" Type="http://schemas.openxmlformats.org/officeDocument/2006/relationships/hyperlink" Target="http://www.hlt.su/products/084-07-273-hlt.html" TargetMode="External"/><Relationship Id="rId1296" Type="http://schemas.openxmlformats.org/officeDocument/2006/relationships/hyperlink" Target="http://www.hlt.su/products/084-07-272-hlt.html" TargetMode="External"/><Relationship Id="rId1295" Type="http://schemas.openxmlformats.org/officeDocument/2006/relationships/hyperlink" Target="http://www.hlt.su/products/084-07-271-hlt.html" TargetMode="External"/><Relationship Id="rId1294" Type="http://schemas.openxmlformats.org/officeDocument/2006/relationships/hyperlink" Target="http://www.hlt.su/products/084-07-270-hlt.html" TargetMode="External"/><Relationship Id="rId1293" Type="http://schemas.openxmlformats.org/officeDocument/2006/relationships/hyperlink" Target="http://www.hlt.su/products/084-07-269-hlt.html" TargetMode="External"/><Relationship Id="rId1292" Type="http://schemas.openxmlformats.org/officeDocument/2006/relationships/hyperlink" Target="http://www.hlt.su/products/084-07-268-hlt.html" TargetMode="External"/><Relationship Id="rId1291" Type="http://schemas.openxmlformats.org/officeDocument/2006/relationships/hyperlink" Target="http://www.hlt.su/products/084-07-267-hlt.html" TargetMode="External"/><Relationship Id="rId1290" Type="http://schemas.openxmlformats.org/officeDocument/2006/relationships/hyperlink" Target="http://www.hlt.su/products/084-07-266-hlt.html" TargetMode="External"/><Relationship Id="rId129" Type="http://schemas.openxmlformats.org/officeDocument/2006/relationships/hyperlink" Target="http://www.hlt.su/products/081-03-073.html" TargetMode="External"/><Relationship Id="rId1289" Type="http://schemas.openxmlformats.org/officeDocument/2006/relationships/hyperlink" Target="http://www.hlt.su/products/084-07-265-hlt.html" TargetMode="External"/><Relationship Id="rId1288" Type="http://schemas.openxmlformats.org/officeDocument/2006/relationships/hyperlink" Target="http://www.hlt.su/products/084-07-264-hlt.html" TargetMode="External"/><Relationship Id="rId1287" Type="http://schemas.openxmlformats.org/officeDocument/2006/relationships/hyperlink" Target="http://www.hlt.su/products/084-07-263-hlt.html" TargetMode="External"/><Relationship Id="rId1286" Type="http://schemas.openxmlformats.org/officeDocument/2006/relationships/hyperlink" Target="http://www.hlt.su/products/084-07-262-hlt.html" TargetMode="External"/><Relationship Id="rId1285" Type="http://schemas.openxmlformats.org/officeDocument/2006/relationships/hyperlink" Target="http://www.hlt.su/products/084-07-261-hlt.html" TargetMode="External"/><Relationship Id="rId1284" Type="http://schemas.openxmlformats.org/officeDocument/2006/relationships/hyperlink" Target="http://www.hlt.su/products/084-07-260-hlt.html" TargetMode="External"/><Relationship Id="rId1283" Type="http://schemas.openxmlformats.org/officeDocument/2006/relationships/hyperlink" Target="http://www.hlt.su/products/084-07-523.html" TargetMode="External"/><Relationship Id="rId1282" Type="http://schemas.openxmlformats.org/officeDocument/2006/relationships/hyperlink" Target="http://www.hlt.su/products/084-07-522.html" TargetMode="External"/><Relationship Id="rId1281" Type="http://schemas.openxmlformats.org/officeDocument/2006/relationships/hyperlink" Target="http://www.hlt.su/products/084-07-521.html" TargetMode="External"/><Relationship Id="rId1280" Type="http://schemas.openxmlformats.org/officeDocument/2006/relationships/hyperlink" Target="http://www.hlt.su/products/084-07-520.html" TargetMode="External"/><Relationship Id="rId128" Type="http://schemas.openxmlformats.org/officeDocument/2006/relationships/hyperlink" Target="http://www.hlt.su/products/081-03-072.html" TargetMode="External"/><Relationship Id="rId1279" Type="http://schemas.openxmlformats.org/officeDocument/2006/relationships/hyperlink" Target="http://www.hlt.su/products/084-07-259.html" TargetMode="External"/><Relationship Id="rId1278" Type="http://schemas.openxmlformats.org/officeDocument/2006/relationships/hyperlink" Target="http://www.hlt.su/products/084-07-258.html" TargetMode="External"/><Relationship Id="rId1277" Type="http://schemas.openxmlformats.org/officeDocument/2006/relationships/hyperlink" Target="http://www.hlt.su/products/084-07-257-hlt.html" TargetMode="External"/><Relationship Id="rId1276" Type="http://schemas.openxmlformats.org/officeDocument/2006/relationships/hyperlink" Target="http://www.hlt.su/products/084-07-232-hlt.html" TargetMode="External"/><Relationship Id="rId1275" Type="http://schemas.openxmlformats.org/officeDocument/2006/relationships/hyperlink" Target="http://www.hlt.su/products/084-07-231-hlt.html" TargetMode="External"/><Relationship Id="rId1274" Type="http://schemas.openxmlformats.org/officeDocument/2006/relationships/hyperlink" Target="http://www.hlt.su/products/084-07-230-hlt.html" TargetMode="External"/><Relationship Id="rId1273" Type="http://schemas.openxmlformats.org/officeDocument/2006/relationships/hyperlink" Target="http://www.hlt.su/products/084-07-152-hlt.html" TargetMode="External"/><Relationship Id="rId1272" Type="http://schemas.openxmlformats.org/officeDocument/2006/relationships/hyperlink" Target="http://www.hlt.su/products/084-07-151.html" TargetMode="External"/><Relationship Id="rId1271" Type="http://schemas.openxmlformats.org/officeDocument/2006/relationships/hyperlink" Target="http://www.hlt.su/products/084-07-150-hlt.html" TargetMode="External"/><Relationship Id="rId1270" Type="http://schemas.openxmlformats.org/officeDocument/2006/relationships/hyperlink" Target="http://www.hlt.su/products/084-07-33-hlt.html" TargetMode="External"/><Relationship Id="rId127" Type="http://schemas.openxmlformats.org/officeDocument/2006/relationships/hyperlink" Target="http://www.hlt.su/products/081-03-071.html" TargetMode="External"/><Relationship Id="rId1269" Type="http://schemas.openxmlformats.org/officeDocument/2006/relationships/hyperlink" Target="http://www.hlt.su/products/084-07-32-hlt.html" TargetMode="External"/><Relationship Id="rId1268" Type="http://schemas.openxmlformats.org/officeDocument/2006/relationships/hyperlink" Target="http://www.hlt.su/products/084-07-31-hlt.html" TargetMode="External"/><Relationship Id="rId1267" Type="http://schemas.openxmlformats.org/officeDocument/2006/relationships/hyperlink" Target="http://www.hlt.su/products/084-07-30-hlt.html" TargetMode="External"/><Relationship Id="rId1266" Type="http://schemas.openxmlformats.org/officeDocument/2006/relationships/hyperlink" Target="http://www.hlt.su/products/084-07-054.html" TargetMode="External"/><Relationship Id="rId1265" Type="http://schemas.openxmlformats.org/officeDocument/2006/relationships/hyperlink" Target="http://www.hlt.su/products/084-07-049.html" TargetMode="External"/><Relationship Id="rId1264" Type="http://schemas.openxmlformats.org/officeDocument/2006/relationships/hyperlink" Target="http://www.hlt.su/products/084-07-048.html" TargetMode="External"/><Relationship Id="rId1263" Type="http://schemas.openxmlformats.org/officeDocument/2006/relationships/hyperlink" Target="http://www.hlt.su/products/084-07-47.html" TargetMode="External"/><Relationship Id="rId1262" Type="http://schemas.openxmlformats.org/officeDocument/2006/relationships/hyperlink" Target="http://www.hlt.su/products/084-07-46-hlt.html" TargetMode="External"/><Relationship Id="rId1261" Type="http://schemas.openxmlformats.org/officeDocument/2006/relationships/hyperlink" Target="http://www.hlt.su/products/084-07-45-hlt.html" TargetMode="External"/><Relationship Id="rId1260" Type="http://schemas.openxmlformats.org/officeDocument/2006/relationships/hyperlink" Target="http://www.hlt.su/products/084-01-178.html" TargetMode="External"/><Relationship Id="rId126" Type="http://schemas.openxmlformats.org/officeDocument/2006/relationships/hyperlink" Target="http://www.hlt.su/products/081-03-070.html" TargetMode="External"/><Relationship Id="rId1259" Type="http://schemas.openxmlformats.org/officeDocument/2006/relationships/hyperlink" Target="http://www.hlt.su/products/084-01-177.html" TargetMode="External"/><Relationship Id="rId1258" Type="http://schemas.openxmlformats.org/officeDocument/2006/relationships/hyperlink" Target="http://www.hlt.su/products/084-01-176.html" TargetMode="External"/><Relationship Id="rId1257" Type="http://schemas.openxmlformats.org/officeDocument/2006/relationships/hyperlink" Target="http://www.hlt.su/products/084-01-175.html" TargetMode="External"/><Relationship Id="rId1256" Type="http://schemas.openxmlformats.org/officeDocument/2006/relationships/hyperlink" Target="http://www.hlt.su/products/084-01-174.html" TargetMode="External"/><Relationship Id="rId1255" Type="http://schemas.openxmlformats.org/officeDocument/2006/relationships/hyperlink" Target="http://www.hlt.su/products/084-01-113-hlt.html" TargetMode="External"/><Relationship Id="rId1254" Type="http://schemas.openxmlformats.org/officeDocument/2006/relationships/hyperlink" Target="http://www.hlt.su/products/084-01-110-hlt.html" TargetMode="External"/><Relationship Id="rId1253" Type="http://schemas.openxmlformats.org/officeDocument/2006/relationships/hyperlink" Target="http://www.hlt.su/products/084-01-108-hlt.html" TargetMode="External"/><Relationship Id="rId1252" Type="http://schemas.openxmlformats.org/officeDocument/2006/relationships/hyperlink" Target="http://www.hlt.su/products/084-01-107-hlt.html" TargetMode="External"/><Relationship Id="rId1251" Type="http://schemas.openxmlformats.org/officeDocument/2006/relationships/hyperlink" Target="http://www.hlt.su/products/084-01-105-hlt.html" TargetMode="External"/><Relationship Id="rId1250" Type="http://schemas.openxmlformats.org/officeDocument/2006/relationships/hyperlink" Target="http://www.hlt.su/products/084-01-104-hlt.html" TargetMode="External"/><Relationship Id="rId125" Type="http://schemas.openxmlformats.org/officeDocument/2006/relationships/hyperlink" Target="http://www.hlt.su/products/081-03-61.html" TargetMode="External"/><Relationship Id="rId1249" Type="http://schemas.openxmlformats.org/officeDocument/2006/relationships/hyperlink" Target="http://www.hlt.su/products/084-01-103-hlt.html" TargetMode="External"/><Relationship Id="rId1248" Type="http://schemas.openxmlformats.org/officeDocument/2006/relationships/hyperlink" Target="http://www.hlt.su/products/084-01-102-hlt.html" TargetMode="External"/><Relationship Id="rId1247" Type="http://schemas.openxmlformats.org/officeDocument/2006/relationships/hyperlink" Target="http://www.hlt.su/products/084-01-100-hlt.html" TargetMode="External"/><Relationship Id="rId1246" Type="http://schemas.openxmlformats.org/officeDocument/2006/relationships/hyperlink" Target="http://www.hlt.su/products/084-01-179-hlt.html" TargetMode="External"/><Relationship Id="rId1245" Type="http://schemas.openxmlformats.org/officeDocument/2006/relationships/hyperlink" Target="http://www.hlt.su/products/084-01-097-hlt.html" TargetMode="External"/><Relationship Id="rId1244" Type="http://schemas.openxmlformats.org/officeDocument/2006/relationships/hyperlink" Target="http://www.hlt.su/products/084-01-095-hlt.html" TargetMode="External"/><Relationship Id="rId1243" Type="http://schemas.openxmlformats.org/officeDocument/2006/relationships/hyperlink" Target="http://www.hlt.su/products/084-01-271-hlt.html" TargetMode="External"/><Relationship Id="rId1242" Type="http://schemas.openxmlformats.org/officeDocument/2006/relationships/hyperlink" Target="http://www.hlt.su/products/084-01-269-hlt.html" TargetMode="External"/><Relationship Id="rId1241" Type="http://schemas.openxmlformats.org/officeDocument/2006/relationships/hyperlink" Target="http://www.hlt.su/products/084-01-268-hlt.html" TargetMode="External"/><Relationship Id="rId1240" Type="http://schemas.openxmlformats.org/officeDocument/2006/relationships/hyperlink" Target="http://www.hlt.su/products/084-01-266-hlt.html" TargetMode="External"/><Relationship Id="rId124" Type="http://schemas.openxmlformats.org/officeDocument/2006/relationships/hyperlink" Target="http://www.hlt.su/products/081-03-59.html" TargetMode="External"/><Relationship Id="rId1239" Type="http://schemas.openxmlformats.org/officeDocument/2006/relationships/hyperlink" Target="http://www.hlt.su/products/084-01-263-hlt.html" TargetMode="External"/><Relationship Id="rId1238" Type="http://schemas.openxmlformats.org/officeDocument/2006/relationships/hyperlink" Target="http://www.hlt.su/products/084-01-260-hlt.html" TargetMode="External"/><Relationship Id="rId1237" Type="http://schemas.openxmlformats.org/officeDocument/2006/relationships/hyperlink" Target="http://www.hlt.su/products/084-01-259-hlt.html" TargetMode="External"/><Relationship Id="rId1236" Type="http://schemas.openxmlformats.org/officeDocument/2006/relationships/hyperlink" Target="http://www.hlt.su/products/084-01-258-hlt.html" TargetMode="External"/><Relationship Id="rId1235" Type="http://schemas.openxmlformats.org/officeDocument/2006/relationships/hyperlink" Target="http://www.hlt.su/products/084-01-255-hlt.html" TargetMode="External"/><Relationship Id="rId1234" Type="http://schemas.openxmlformats.org/officeDocument/2006/relationships/hyperlink" Target="http://www.hlt.su/products/084-01-254-hlt.html" TargetMode="External"/><Relationship Id="rId1233" Type="http://schemas.openxmlformats.org/officeDocument/2006/relationships/hyperlink" Target="http://www.hlt.su/products/084-01-253-hlt.html" TargetMode="External"/><Relationship Id="rId1232" Type="http://schemas.openxmlformats.org/officeDocument/2006/relationships/hyperlink" Target="http://www.hlt.su/products/084-01-252-hlt.html" TargetMode="External"/><Relationship Id="rId1231" Type="http://schemas.openxmlformats.org/officeDocument/2006/relationships/hyperlink" Target="http://www.hlt.su/products/084-01-250-hlt.html" TargetMode="External"/><Relationship Id="rId1230" Type="http://schemas.openxmlformats.org/officeDocument/2006/relationships/hyperlink" Target="http://www.hlt.su/products/084-01-249-hlt.html" TargetMode="External"/><Relationship Id="rId123" Type="http://schemas.openxmlformats.org/officeDocument/2006/relationships/hyperlink" Target="http://www.hlt.su/products/081-03-58.html" TargetMode="External"/><Relationship Id="rId1229" Type="http://schemas.openxmlformats.org/officeDocument/2006/relationships/hyperlink" Target="http://www.hlt.su/products/084-01-247-hlt.html" TargetMode="External"/><Relationship Id="rId1228" Type="http://schemas.openxmlformats.org/officeDocument/2006/relationships/hyperlink" Target="http://www.hlt.su/products/084-01-245-hlt.html" TargetMode="External"/><Relationship Id="rId1227" Type="http://schemas.openxmlformats.org/officeDocument/2006/relationships/hyperlink" Target="http://www.hlt.su/products/084-01-091-hlt.html" TargetMode="External"/><Relationship Id="rId1226" Type="http://schemas.openxmlformats.org/officeDocument/2006/relationships/hyperlink" Target="http://www.hlt.su/products/084-01-085-hlt.html" TargetMode="External"/><Relationship Id="rId1225" Type="http://schemas.openxmlformats.org/officeDocument/2006/relationships/hyperlink" Target="http://www.hlt.su/products/084-01-083-hlt.html" TargetMode="External"/><Relationship Id="rId1224" Type="http://schemas.openxmlformats.org/officeDocument/2006/relationships/hyperlink" Target="http://www.hlt.su/products/084-01-099-hlt.html" TargetMode="External"/><Relationship Id="rId1223" Type="http://schemas.openxmlformats.org/officeDocument/2006/relationships/hyperlink" Target="http://www.hlt.su/products/084-01-079-hlt.html" TargetMode="External"/><Relationship Id="rId1222" Type="http://schemas.openxmlformats.org/officeDocument/2006/relationships/hyperlink" Target="http://www.hlt.su/products/084-01-078-hlt.html" TargetMode="External"/><Relationship Id="rId1221" Type="http://schemas.openxmlformats.org/officeDocument/2006/relationships/hyperlink" Target="http://www.hlt.su/products/084-01-076-hlt.html" TargetMode="External"/><Relationship Id="rId1220" Type="http://schemas.openxmlformats.org/officeDocument/2006/relationships/hyperlink" Target="http://www.hlt.su/products/084-01-075-hlt.html" TargetMode="External"/><Relationship Id="rId122" Type="http://schemas.openxmlformats.org/officeDocument/2006/relationships/hyperlink" Target="http://www.hlt.su/products/081-03-56.html" TargetMode="External"/><Relationship Id="rId1219" Type="http://schemas.openxmlformats.org/officeDocument/2006/relationships/hyperlink" Target="http://www.hlt.su/products/084-01-073-hlt.html" TargetMode="External"/><Relationship Id="rId1218" Type="http://schemas.openxmlformats.org/officeDocument/2006/relationships/hyperlink" Target="http://www.hlt.su/products/084-01-072-hlt.html" TargetMode="External"/><Relationship Id="rId1217" Type="http://schemas.openxmlformats.org/officeDocument/2006/relationships/hyperlink" Target="http://www.hlt.su/products/084-01-070-hlt.html" TargetMode="External"/><Relationship Id="rId1216" Type="http://schemas.openxmlformats.org/officeDocument/2006/relationships/hyperlink" Target="http://www.hlt.su/products/084-01-068-hlt.html" TargetMode="External"/><Relationship Id="rId1215" Type="http://schemas.openxmlformats.org/officeDocument/2006/relationships/hyperlink" Target="http://www.hlt.su/products/084-01-067-hlt.html" TargetMode="External"/><Relationship Id="rId1214" Type="http://schemas.openxmlformats.org/officeDocument/2006/relationships/hyperlink" Target="http://www.hlt.su/products/084-01-066-hlt.html" TargetMode="External"/><Relationship Id="rId1213" Type="http://schemas.openxmlformats.org/officeDocument/2006/relationships/hyperlink" Target="http://www.hlt.su/products/084-01-065-hlt.html" TargetMode="External"/><Relationship Id="rId1212" Type="http://schemas.openxmlformats.org/officeDocument/2006/relationships/hyperlink" Target="http://www.hlt.su/products/084-01-064-hlt.html" TargetMode="External"/><Relationship Id="rId1211" Type="http://schemas.openxmlformats.org/officeDocument/2006/relationships/hyperlink" Target="http://www.hlt.su/products/084-01-062-hlt.html" TargetMode="External"/><Relationship Id="rId1210" Type="http://schemas.openxmlformats.org/officeDocument/2006/relationships/hyperlink" Target="http://www.hlt.su/products/084-01-061-hlt.html" TargetMode="External"/><Relationship Id="rId121" Type="http://schemas.openxmlformats.org/officeDocument/2006/relationships/hyperlink" Target="http://www.hlt.su/products/081-03-55.html" TargetMode="External"/><Relationship Id="rId1209" Type="http://schemas.openxmlformats.org/officeDocument/2006/relationships/hyperlink" Target="http://www.hlt.su/products/084-01-060-hlt.html" TargetMode="External"/><Relationship Id="rId1208" Type="http://schemas.openxmlformats.org/officeDocument/2006/relationships/hyperlink" Target="http://www.hlt.su/products/084-01-059-hlt.html" TargetMode="External"/><Relationship Id="rId1207" Type="http://schemas.openxmlformats.org/officeDocument/2006/relationships/hyperlink" Target="http://www.hlt.su/products/084-01-057-hlt.html" TargetMode="External"/><Relationship Id="rId1206" Type="http://schemas.openxmlformats.org/officeDocument/2006/relationships/hyperlink" Target="http://www.hlt.su/products/084-01-056-hlt.html" TargetMode="External"/><Relationship Id="rId1205" Type="http://schemas.openxmlformats.org/officeDocument/2006/relationships/hyperlink" Target="http://www.hlt.su/products/084-01-053-hlt.html" TargetMode="External"/><Relationship Id="rId1204" Type="http://schemas.openxmlformats.org/officeDocument/2006/relationships/hyperlink" Target="http://www.hlt.su/products/084-01-052-hlt.html" TargetMode="External"/><Relationship Id="rId1203" Type="http://schemas.openxmlformats.org/officeDocument/2006/relationships/hyperlink" Target="http://www.hlt.su/products/084-01-241-hlt.html" TargetMode="External"/><Relationship Id="rId1202" Type="http://schemas.openxmlformats.org/officeDocument/2006/relationships/hyperlink" Target="http://www.hlt.su/products/084-01-235-hlt.html" TargetMode="External"/><Relationship Id="rId1201" Type="http://schemas.openxmlformats.org/officeDocument/2006/relationships/hyperlink" Target="http://www.hlt.su/products/084-01-233-hlt.html" TargetMode="External"/><Relationship Id="rId1200" Type="http://schemas.openxmlformats.org/officeDocument/2006/relationships/hyperlink" Target="http://www.hlt.su/products/084-01-230-hlt.html" TargetMode="External"/><Relationship Id="rId120" Type="http://schemas.openxmlformats.org/officeDocument/2006/relationships/hyperlink" Target="http://www.hlt.su/products/081-03-132.html" TargetMode="External"/><Relationship Id="rId12" Type="http://schemas.openxmlformats.org/officeDocument/2006/relationships/hyperlink" Target="http://www.hlt.su/products/081-07-10.html" TargetMode="External"/><Relationship Id="rId1199" Type="http://schemas.openxmlformats.org/officeDocument/2006/relationships/hyperlink" Target="http://www.hlt.su/products/084-01-229-hlt.html" TargetMode="External"/><Relationship Id="rId1198" Type="http://schemas.openxmlformats.org/officeDocument/2006/relationships/hyperlink" Target="http://www.hlt.su/products/084-01-228-hlt.html" TargetMode="External"/><Relationship Id="rId1197" Type="http://schemas.openxmlformats.org/officeDocument/2006/relationships/hyperlink" Target="http://www.hlt.su/products/084-01-226-hlt.html" TargetMode="External"/><Relationship Id="rId1196" Type="http://schemas.openxmlformats.org/officeDocument/2006/relationships/hyperlink" Target="http://www.hlt.su/products/084-01-225-hlt.html" TargetMode="External"/><Relationship Id="rId1195" Type="http://schemas.openxmlformats.org/officeDocument/2006/relationships/hyperlink" Target="http://www.hlt.su/products/084-01-223-hlt.html" TargetMode="External"/><Relationship Id="rId1194" Type="http://schemas.openxmlformats.org/officeDocument/2006/relationships/hyperlink" Target="http://www.hlt.su/products/084-01-222-hlt.html" TargetMode="External"/><Relationship Id="rId1193" Type="http://schemas.openxmlformats.org/officeDocument/2006/relationships/hyperlink" Target="http://www.hlt.su/products/084-01-220-hlt.html" TargetMode="External"/><Relationship Id="rId1192" Type="http://schemas.openxmlformats.org/officeDocument/2006/relationships/hyperlink" Target="http://www.hlt.su/products/084-01-218-hlt.html" TargetMode="External"/><Relationship Id="rId1191" Type="http://schemas.openxmlformats.org/officeDocument/2006/relationships/hyperlink" Target="http://www.hlt.su/products/084-01-217-hlt.html" TargetMode="External"/><Relationship Id="rId1190" Type="http://schemas.openxmlformats.org/officeDocument/2006/relationships/hyperlink" Target="http://www.hlt.su/products/084-01-216-hlt.html" TargetMode="External"/><Relationship Id="rId119" Type="http://schemas.openxmlformats.org/officeDocument/2006/relationships/hyperlink" Target="http://www.hlt.su/products/081-03-131.html" TargetMode="External"/><Relationship Id="rId1189" Type="http://schemas.openxmlformats.org/officeDocument/2006/relationships/hyperlink" Target="http://www.hlt.su/products/084-01-215-hlt.html" TargetMode="External"/><Relationship Id="rId1188" Type="http://schemas.openxmlformats.org/officeDocument/2006/relationships/hyperlink" Target="http://www.hlt.su/products/084-01-214-hlt.html" TargetMode="External"/><Relationship Id="rId1187" Type="http://schemas.openxmlformats.org/officeDocument/2006/relationships/hyperlink" Target="http://www.hlt.su/products/084-01-212-hlt.html" TargetMode="External"/><Relationship Id="rId1186" Type="http://schemas.openxmlformats.org/officeDocument/2006/relationships/hyperlink" Target="http://www.hlt.su/products/084-01-211-hlt.html" TargetMode="External"/><Relationship Id="rId1185" Type="http://schemas.openxmlformats.org/officeDocument/2006/relationships/hyperlink" Target="http://www.hlt.su/products/084-01-210-hlt.html" TargetMode="External"/><Relationship Id="rId1184" Type="http://schemas.openxmlformats.org/officeDocument/2006/relationships/hyperlink" Target="http://www.hlt.su/products/084-01-209-hlt.html" TargetMode="External"/><Relationship Id="rId1183" Type="http://schemas.openxmlformats.org/officeDocument/2006/relationships/hyperlink" Target="http://www.hlt.su/products/084-01-207-hlt.html" TargetMode="External"/><Relationship Id="rId1182" Type="http://schemas.openxmlformats.org/officeDocument/2006/relationships/hyperlink" Target="http://www.hlt.su/products/084-01-206-hlt.html" TargetMode="External"/><Relationship Id="rId1181" Type="http://schemas.openxmlformats.org/officeDocument/2006/relationships/hyperlink" Target="http://www.hlt.su/products/084-01-204-hlt.html" TargetMode="External"/><Relationship Id="rId1180" Type="http://schemas.openxmlformats.org/officeDocument/2006/relationships/hyperlink" Target="http://www.hlt.su/products/084-01-202-hlt.html" TargetMode="External"/><Relationship Id="rId118" Type="http://schemas.openxmlformats.org/officeDocument/2006/relationships/hyperlink" Target="http://www.hlt.su/products/081-03-130.html" TargetMode="External"/><Relationship Id="rId1179" Type="http://schemas.openxmlformats.org/officeDocument/2006/relationships/hyperlink" Target="http://www.hlt.su/products/084-01-88-hlt.html" TargetMode="External"/><Relationship Id="rId1178" Type="http://schemas.openxmlformats.org/officeDocument/2006/relationships/hyperlink" Target="http://www.hlt.su/products/084-01-85-hlt.html" TargetMode="External"/><Relationship Id="rId1177" Type="http://schemas.openxmlformats.org/officeDocument/2006/relationships/hyperlink" Target="http://www.hlt.su/products/084-01-84-hlt.html" TargetMode="External"/><Relationship Id="rId1176" Type="http://schemas.openxmlformats.org/officeDocument/2006/relationships/hyperlink" Target="http://www.hlt.su/products/084-01-83-hlt.html" TargetMode="External"/><Relationship Id="rId1175" Type="http://schemas.openxmlformats.org/officeDocument/2006/relationships/hyperlink" Target="http://www.hlt.su/products/084-01-79-hlt.html" TargetMode="External"/><Relationship Id="rId1174" Type="http://schemas.openxmlformats.org/officeDocument/2006/relationships/hyperlink" Target="http://www.hlt.su/products/084-01-78-hlt.html" TargetMode="External"/><Relationship Id="rId1173" Type="http://schemas.openxmlformats.org/officeDocument/2006/relationships/hyperlink" Target="http://www.hlt.su/products/084-01-77-hlt.html" TargetMode="External"/><Relationship Id="rId1172" Type="http://schemas.openxmlformats.org/officeDocument/2006/relationships/hyperlink" Target="http://www.hlt.su/products/084-01-76-hlt.html" TargetMode="External"/><Relationship Id="rId1171" Type="http://schemas.openxmlformats.org/officeDocument/2006/relationships/hyperlink" Target="http://www.hlt.su/products/084-01-75-hlt.html" TargetMode="External"/><Relationship Id="rId1170" Type="http://schemas.openxmlformats.org/officeDocument/2006/relationships/hyperlink" Target="http://www.hlt.su/products/084-01-74-hlt.html" TargetMode="External"/><Relationship Id="rId117" Type="http://schemas.openxmlformats.org/officeDocument/2006/relationships/hyperlink" Target="http://www.hlt.su/products/081-03-129.html" TargetMode="External"/><Relationship Id="rId1169" Type="http://schemas.openxmlformats.org/officeDocument/2006/relationships/hyperlink" Target="http://www.hlt.su/products/084-01-73-hlt.html" TargetMode="External"/><Relationship Id="rId1168" Type="http://schemas.openxmlformats.org/officeDocument/2006/relationships/hyperlink" Target="http://www.hlt.su/products/084-01-72-hlt.html" TargetMode="External"/><Relationship Id="rId1167" Type="http://schemas.openxmlformats.org/officeDocument/2006/relationships/hyperlink" Target="http://www.hlt.su/products/084-01-71-hlt.html" TargetMode="External"/><Relationship Id="rId1166" Type="http://schemas.openxmlformats.org/officeDocument/2006/relationships/hyperlink" Target="http://www.hlt.su/products/084-01-69-hlt.html" TargetMode="External"/><Relationship Id="rId1165" Type="http://schemas.openxmlformats.org/officeDocument/2006/relationships/hyperlink" Target="http://www.hlt.su/products/084-01-68-hlt.html" TargetMode="External"/><Relationship Id="rId1164" Type="http://schemas.openxmlformats.org/officeDocument/2006/relationships/hyperlink" Target="http://www.hlt.su/products/084-01-67-hlt.html" TargetMode="External"/><Relationship Id="rId1163" Type="http://schemas.openxmlformats.org/officeDocument/2006/relationships/hyperlink" Target="http://www.hlt.su/products/084-01-66-hlt.html" TargetMode="External"/><Relationship Id="rId1162" Type="http://schemas.openxmlformats.org/officeDocument/2006/relationships/hyperlink" Target="http://www.hlt.su/products/084-01-65-hlt.html" TargetMode="External"/><Relationship Id="rId1161" Type="http://schemas.openxmlformats.org/officeDocument/2006/relationships/hyperlink" Target="http://www.hlt.su/products/084-01-64-hlt.html" TargetMode="External"/><Relationship Id="rId1160" Type="http://schemas.openxmlformats.org/officeDocument/2006/relationships/hyperlink" Target="http://www.hlt.su/products/084-01-63-hlt.html" TargetMode="External"/><Relationship Id="rId116" Type="http://schemas.openxmlformats.org/officeDocument/2006/relationships/hyperlink" Target="http://www.hlt.su/products/081-03-128.html" TargetMode="External"/><Relationship Id="rId1159" Type="http://schemas.openxmlformats.org/officeDocument/2006/relationships/hyperlink" Target="http://www.hlt.su/products/084-01-62-hlt.html" TargetMode="External"/><Relationship Id="rId1158" Type="http://schemas.openxmlformats.org/officeDocument/2006/relationships/hyperlink" Target="http://www.hlt.su/products/084-01-61-hlt.html" TargetMode="External"/><Relationship Id="rId1157" Type="http://schemas.openxmlformats.org/officeDocument/2006/relationships/hyperlink" Target="http://www.hlt.su/products/084-01-91-hlt.html" TargetMode="External"/><Relationship Id="rId1156" Type="http://schemas.openxmlformats.org/officeDocument/2006/relationships/hyperlink" Target="http://www.hlt.su/products/084-01-81-hlt.html" TargetMode="External"/><Relationship Id="rId1155" Type="http://schemas.openxmlformats.org/officeDocument/2006/relationships/hyperlink" Target="http://www.hlt.su/products/084-01-99-hlt.html" TargetMode="External"/><Relationship Id="rId1154" Type="http://schemas.openxmlformats.org/officeDocument/2006/relationships/hyperlink" Target="http://www.hlt.su/products/084-01-70-hlt.html" TargetMode="External"/><Relationship Id="rId1153" Type="http://schemas.openxmlformats.org/officeDocument/2006/relationships/hyperlink" Target="http://www.hlt.su/products/084-01-60-hlt.html" TargetMode="External"/><Relationship Id="rId1152" Type="http://schemas.openxmlformats.org/officeDocument/2006/relationships/hyperlink" Target="http://www.hlt.su/products/084-01-59-hlt.html" TargetMode="External"/><Relationship Id="rId1151" Type="http://schemas.openxmlformats.org/officeDocument/2006/relationships/hyperlink" Target="http://www.hlt.su/products/084-01-58-hlt.html" TargetMode="External"/><Relationship Id="rId1150" Type="http://schemas.openxmlformats.org/officeDocument/2006/relationships/hyperlink" Target="http://www.hlt.su/products/084-01-57-hlt.html" TargetMode="External"/><Relationship Id="rId115" Type="http://schemas.openxmlformats.org/officeDocument/2006/relationships/hyperlink" Target="http://www.hlt.su/products/081-03-127.html" TargetMode="External"/><Relationship Id="rId1149" Type="http://schemas.openxmlformats.org/officeDocument/2006/relationships/hyperlink" Target="http://www.hlt.su/products/084-01-97-hlt.html" TargetMode="External"/><Relationship Id="rId1148" Type="http://schemas.openxmlformats.org/officeDocument/2006/relationships/hyperlink" Target="http://www.hlt.su/products/084-01-56-hlt.html" TargetMode="External"/><Relationship Id="rId1147" Type="http://schemas.openxmlformats.org/officeDocument/2006/relationships/hyperlink" Target="http://www.hlt.su/products/084-01-54-hlt.html" TargetMode="External"/><Relationship Id="rId1146" Type="http://schemas.openxmlformats.org/officeDocument/2006/relationships/hyperlink" Target="http://www.hlt.su/products/084-01-53-hlt.html" TargetMode="External"/><Relationship Id="rId1145" Type="http://schemas.openxmlformats.org/officeDocument/2006/relationships/hyperlink" Target="http://www.hlt.su/products/084-01-52-hlt.html" TargetMode="External"/><Relationship Id="rId1144" Type="http://schemas.openxmlformats.org/officeDocument/2006/relationships/hyperlink" Target="http://www.hlt.su/products/084-01-43-hlt.html" TargetMode="External"/><Relationship Id="rId1143" Type="http://schemas.openxmlformats.org/officeDocument/2006/relationships/hyperlink" Target="http://www.hlt.su/products/084-01-42-hlt.html" TargetMode="External"/><Relationship Id="rId1142" Type="http://schemas.openxmlformats.org/officeDocument/2006/relationships/hyperlink" Target="http://www.hlt.su/products/084-01-39-hlt.html" TargetMode="External"/><Relationship Id="rId1141" Type="http://schemas.openxmlformats.org/officeDocument/2006/relationships/hyperlink" Target="http://www.hlt.su/products/084-01-36-hlt.html" TargetMode="External"/><Relationship Id="rId1140" Type="http://schemas.openxmlformats.org/officeDocument/2006/relationships/hyperlink" Target="http://www.hlt.su/products/084-01-35-hlt.html" TargetMode="External"/><Relationship Id="rId114" Type="http://schemas.openxmlformats.org/officeDocument/2006/relationships/hyperlink" Target="http://www.hlt.su/products/081-03-126.html" TargetMode="External"/><Relationship Id="rId1139" Type="http://schemas.openxmlformats.org/officeDocument/2006/relationships/hyperlink" Target="http://www.hlt.su/products/084-01-34-hlt.html" TargetMode="External"/><Relationship Id="rId1138" Type="http://schemas.openxmlformats.org/officeDocument/2006/relationships/hyperlink" Target="http://www.hlt.su/products/084-01-32-hlt.html" TargetMode="External"/><Relationship Id="rId1137" Type="http://schemas.openxmlformats.org/officeDocument/2006/relationships/hyperlink" Target="http://www.hlt.su/products/084-01-31-hlt.html" TargetMode="External"/><Relationship Id="rId1136" Type="http://schemas.openxmlformats.org/officeDocument/2006/relationships/hyperlink" Target="http://www.hlt.su/products/084-01-29-hlt.html" TargetMode="External"/><Relationship Id="rId1135" Type="http://schemas.openxmlformats.org/officeDocument/2006/relationships/hyperlink" Target="http://www.hlt.su/products/084-01-28-hlt.html" TargetMode="External"/><Relationship Id="rId1134" Type="http://schemas.openxmlformats.org/officeDocument/2006/relationships/hyperlink" Target="http://www.hlt.su/products/084-01-27-hlt.html" TargetMode="External"/><Relationship Id="rId1133" Type="http://schemas.openxmlformats.org/officeDocument/2006/relationships/hyperlink" Target="http://www.hlt.su/products/084-01-26-hlt.html" TargetMode="External"/><Relationship Id="rId1132" Type="http://schemas.openxmlformats.org/officeDocument/2006/relationships/hyperlink" Target="http://www.hlt.su/products/084-01-25-hlt.html" TargetMode="External"/><Relationship Id="rId1131" Type="http://schemas.openxmlformats.org/officeDocument/2006/relationships/hyperlink" Target="http://www.hlt.su/products/084-01-24-hlt.html" TargetMode="External"/><Relationship Id="rId1130" Type="http://schemas.openxmlformats.org/officeDocument/2006/relationships/hyperlink" Target="http://www.hlt.su/products/084-01-23-hlt.html" TargetMode="External"/><Relationship Id="rId113" Type="http://schemas.openxmlformats.org/officeDocument/2006/relationships/hyperlink" Target="http://www.hlt.su/products/081-03-17.html" TargetMode="External"/><Relationship Id="rId1129" Type="http://schemas.openxmlformats.org/officeDocument/2006/relationships/hyperlink" Target="http://www.hlt.su/products/084-01-22-hlt.html" TargetMode="External"/><Relationship Id="rId1128" Type="http://schemas.openxmlformats.org/officeDocument/2006/relationships/hyperlink" Target="http://www.hlt.su/products/084-01-21-hlt.html" TargetMode="External"/><Relationship Id="rId1127" Type="http://schemas.openxmlformats.org/officeDocument/2006/relationships/hyperlink" Target="http://www.hlt.su/products/084-01-19-hlt.html" TargetMode="External"/><Relationship Id="rId1126" Type="http://schemas.openxmlformats.org/officeDocument/2006/relationships/hyperlink" Target="http://www.hlt.su/products/084-01-18-hlt.html" TargetMode="External"/><Relationship Id="rId1125" Type="http://schemas.openxmlformats.org/officeDocument/2006/relationships/hyperlink" Target="http://www.hlt.su/products/084-01-17-hlt.html" TargetMode="External"/><Relationship Id="rId1124" Type="http://schemas.openxmlformats.org/officeDocument/2006/relationships/hyperlink" Target="http://www.hlt.su/products/084-01-16-hlt.html" TargetMode="External"/><Relationship Id="rId1123" Type="http://schemas.openxmlformats.org/officeDocument/2006/relationships/hyperlink" Target="http://www.hlt.su/products/084-01-15-hlt.html" TargetMode="External"/><Relationship Id="rId1122" Type="http://schemas.openxmlformats.org/officeDocument/2006/relationships/hyperlink" Target="http://www.hlt.su/products/084-01-14-hlt.html" TargetMode="External"/><Relationship Id="rId1121" Type="http://schemas.openxmlformats.org/officeDocument/2006/relationships/hyperlink" Target="http://www.hlt.su/products/084-01-13-hlt.html" TargetMode="External"/><Relationship Id="rId1120" Type="http://schemas.openxmlformats.org/officeDocument/2006/relationships/hyperlink" Target="http://www.hlt.su/products/084-01-12-hlt.html" TargetMode="External"/><Relationship Id="rId112" Type="http://schemas.openxmlformats.org/officeDocument/2006/relationships/hyperlink" Target="http://www.hlt.su/products/081-03-16.html" TargetMode="External"/><Relationship Id="rId1119" Type="http://schemas.openxmlformats.org/officeDocument/2006/relationships/hyperlink" Target="http://www.hlt.su/products/084-01-11-hlt.html" TargetMode="External"/><Relationship Id="rId1118" Type="http://schemas.openxmlformats.org/officeDocument/2006/relationships/hyperlink" Target="http://www.hlt.su/products/084-01-30-hlt.html" TargetMode="External"/><Relationship Id="rId1117" Type="http://schemas.openxmlformats.org/officeDocument/2006/relationships/hyperlink" Target="http://www.hlt.su/products/084-01-20-hlt.html" TargetMode="External"/><Relationship Id="rId1116" Type="http://schemas.openxmlformats.org/officeDocument/2006/relationships/hyperlink" Target="http://www.hlt.su/products/084-01-10-hlt.html" TargetMode="External"/><Relationship Id="rId1115" Type="http://schemas.openxmlformats.org/officeDocument/2006/relationships/hyperlink" Target="http://www.hlt.su/products/084-01-09-hlt.html" TargetMode="External"/><Relationship Id="rId1114" Type="http://schemas.openxmlformats.org/officeDocument/2006/relationships/hyperlink" Target="http://www.hlt.su/products/084-01-08-hlt.html" TargetMode="External"/><Relationship Id="rId1113" Type="http://schemas.openxmlformats.org/officeDocument/2006/relationships/hyperlink" Target="http://www.hlt.su/products/084-01-98-hlt.html" TargetMode="External"/><Relationship Id="rId1112" Type="http://schemas.openxmlformats.org/officeDocument/2006/relationships/hyperlink" Target="http://www.hlt.su/products/084-01-07-hlt.html" TargetMode="External"/><Relationship Id="rId1111" Type="http://schemas.openxmlformats.org/officeDocument/2006/relationships/hyperlink" Target="http://www.hlt.su/products/084-01-05-hlt.html" TargetMode="External"/><Relationship Id="rId1110" Type="http://schemas.openxmlformats.org/officeDocument/2006/relationships/hyperlink" Target="http://www.hlt.su/products/084-01-04-hlt.html" TargetMode="External"/><Relationship Id="rId111" Type="http://schemas.openxmlformats.org/officeDocument/2006/relationships/hyperlink" Target="http://www.hlt.su/products/081-03-15.html" TargetMode="External"/><Relationship Id="rId1109" Type="http://schemas.openxmlformats.org/officeDocument/2006/relationships/hyperlink" Target="http://www.hlt.su/products/084-01-03-hlt.html" TargetMode="External"/><Relationship Id="rId1108" Type="http://schemas.openxmlformats.org/officeDocument/2006/relationships/hyperlink" Target="http://www.hlt.su/products/084-07-77-hlt.html" TargetMode="External"/><Relationship Id="rId1107" Type="http://schemas.openxmlformats.org/officeDocument/2006/relationships/hyperlink" Target="http://www.hlt.su/products/084-07-76-hlt.html" TargetMode="External"/><Relationship Id="rId1106" Type="http://schemas.openxmlformats.org/officeDocument/2006/relationships/hyperlink" Target="http://www.hlt.su/products/084-07-75-hlt.html" TargetMode="External"/><Relationship Id="rId1105" Type="http://schemas.openxmlformats.org/officeDocument/2006/relationships/hyperlink" Target="http://www.hlt.su/products/084-07-74-hlt.html" TargetMode="External"/><Relationship Id="rId1104" Type="http://schemas.openxmlformats.org/officeDocument/2006/relationships/hyperlink" Target="http://www.hlt.su/products/084-07-73-hlt.html" TargetMode="External"/><Relationship Id="rId1103" Type="http://schemas.openxmlformats.org/officeDocument/2006/relationships/hyperlink" Target="http://www.hlt.su/products/084-07-80-hlt.html" TargetMode="External"/><Relationship Id="rId1102" Type="http://schemas.openxmlformats.org/officeDocument/2006/relationships/hyperlink" Target="http://www.hlt.su/products/084-07-79-hlt.html" TargetMode="External"/><Relationship Id="rId1101" Type="http://schemas.openxmlformats.org/officeDocument/2006/relationships/hyperlink" Target="http://www.hlt.su/products/084-07-78-hlt.html" TargetMode="External"/><Relationship Id="rId1100" Type="http://schemas.openxmlformats.org/officeDocument/2006/relationships/hyperlink" Target="http://www.hlt.su/products/l6vwbe0s.html" TargetMode="External"/><Relationship Id="rId110" Type="http://schemas.openxmlformats.org/officeDocument/2006/relationships/hyperlink" Target="http://www.hlt.su/products/081-03-14.html" TargetMode="External"/><Relationship Id="rId11" Type="http://schemas.openxmlformats.org/officeDocument/2006/relationships/hyperlink" Target="http://www.hlt.su/products/081-07-009.html" TargetMode="External"/><Relationship Id="rId1099" Type="http://schemas.openxmlformats.org/officeDocument/2006/relationships/hyperlink" Target="http://www.hlt.su/products/86qsbzdx.html" TargetMode="External"/><Relationship Id="rId1098" Type="http://schemas.openxmlformats.org/officeDocument/2006/relationships/hyperlink" Target="http://www.hlt.su/products/l4uzeiy2.html" TargetMode="External"/><Relationship Id="rId1097" Type="http://schemas.openxmlformats.org/officeDocument/2006/relationships/hyperlink" Target="http://www.hlt.su/products/3rzideve.html" TargetMode="External"/><Relationship Id="rId1096" Type="http://schemas.openxmlformats.org/officeDocument/2006/relationships/hyperlink" Target="http://www.hlt.su/products/m5bx3kor.html" TargetMode="External"/><Relationship Id="rId1095" Type="http://schemas.openxmlformats.org/officeDocument/2006/relationships/hyperlink" Target="http://www.hlt.su/products/mikbfemk.html" TargetMode="External"/><Relationship Id="rId1094" Type="http://schemas.openxmlformats.org/officeDocument/2006/relationships/hyperlink" Target="http://www.hlt.su/products/081-18-05-hlt.html" TargetMode="External"/><Relationship Id="rId1093" Type="http://schemas.openxmlformats.org/officeDocument/2006/relationships/hyperlink" Target="http://www.hlt.su/products/081-18-04-hlt.html" TargetMode="External"/><Relationship Id="rId1092" Type="http://schemas.openxmlformats.org/officeDocument/2006/relationships/hyperlink" Target="http://www.hlt.su/products/081-18-03-hlt.html" TargetMode="External"/><Relationship Id="rId1091" Type="http://schemas.openxmlformats.org/officeDocument/2006/relationships/hyperlink" Target="http://www.hlt.su/products/081-18-02-hlt.html" TargetMode="External"/><Relationship Id="rId1090" Type="http://schemas.openxmlformats.org/officeDocument/2006/relationships/hyperlink" Target="http://www.hlt.su/products/081-18-01-hlt.html" TargetMode="External"/><Relationship Id="rId109" Type="http://schemas.openxmlformats.org/officeDocument/2006/relationships/hyperlink" Target="http://www.hlt.su/products/081-03-13.html" TargetMode="External"/><Relationship Id="rId1089" Type="http://schemas.openxmlformats.org/officeDocument/2006/relationships/hyperlink" Target="http://www.hlt.su/products/081-12-15-hlt.html" TargetMode="External"/><Relationship Id="rId1088" Type="http://schemas.openxmlformats.org/officeDocument/2006/relationships/hyperlink" Target="http://www.hlt.su/products/081-12-14-hlt.html" TargetMode="External"/><Relationship Id="rId1087" Type="http://schemas.openxmlformats.org/officeDocument/2006/relationships/hyperlink" Target="http://www.hlt.su/products/081-12-13-hlt.html" TargetMode="External"/><Relationship Id="rId1086" Type="http://schemas.openxmlformats.org/officeDocument/2006/relationships/hyperlink" Target="http://www.hlt.su/products/081-12-12-hlt.html" TargetMode="External"/><Relationship Id="rId1085" Type="http://schemas.openxmlformats.org/officeDocument/2006/relationships/hyperlink" Target="http://www.hlt.su/products/081-12-11-hlt.html" TargetMode="External"/><Relationship Id="rId1084" Type="http://schemas.openxmlformats.org/officeDocument/2006/relationships/hyperlink" Target="http://www.hlt.su/products/081-12-10-hlt.html" TargetMode="External"/><Relationship Id="rId1083" Type="http://schemas.openxmlformats.org/officeDocument/2006/relationships/hyperlink" Target="http://www.hlt.su/products/081-12-09-hlt.html" TargetMode="External"/><Relationship Id="rId1082" Type="http://schemas.openxmlformats.org/officeDocument/2006/relationships/hyperlink" Target="http://www.hlt.su/products/081-12-08-hlt.html" TargetMode="External"/><Relationship Id="rId1081" Type="http://schemas.openxmlformats.org/officeDocument/2006/relationships/hyperlink" Target="http://www.hlt.su/products/081-12-07-hlt.html" TargetMode="External"/><Relationship Id="rId1080" Type="http://schemas.openxmlformats.org/officeDocument/2006/relationships/hyperlink" Target="http://www.hlt.su/products/081-12-06-hlt.html" TargetMode="External"/><Relationship Id="rId108" Type="http://schemas.openxmlformats.org/officeDocument/2006/relationships/hyperlink" Target="http://www.hlt.su/products/081-03-12.html" TargetMode="External"/><Relationship Id="rId1079" Type="http://schemas.openxmlformats.org/officeDocument/2006/relationships/hyperlink" Target="http://www.hlt.su/products/081-12-05-hlt.html" TargetMode="External"/><Relationship Id="rId1078" Type="http://schemas.openxmlformats.org/officeDocument/2006/relationships/hyperlink" Target="http://www.hlt.su/products/081-12-04-hlt.html" TargetMode="External"/><Relationship Id="rId1077" Type="http://schemas.openxmlformats.org/officeDocument/2006/relationships/hyperlink" Target="http://www.hlt.su/products/081-12-02-hlt.html" TargetMode="External"/><Relationship Id="rId1076" Type="http://schemas.openxmlformats.org/officeDocument/2006/relationships/hyperlink" Target="http://www.hlt.su/products/081-12-01-hlt.html" TargetMode="External"/><Relationship Id="rId1075" Type="http://schemas.openxmlformats.org/officeDocument/2006/relationships/hyperlink" Target="http://www.hlt.su/products/081-11-32-hlt.html" TargetMode="External"/><Relationship Id="rId1074" Type="http://schemas.openxmlformats.org/officeDocument/2006/relationships/hyperlink" Target="http://www.hlt.su/products/081-11-39-hlt.html" TargetMode="External"/><Relationship Id="rId1073" Type="http://schemas.openxmlformats.org/officeDocument/2006/relationships/hyperlink" Target="http://www.hlt.su/products/081-11-38-hlt.html" TargetMode="External"/><Relationship Id="rId1072" Type="http://schemas.openxmlformats.org/officeDocument/2006/relationships/hyperlink" Target="http://www.hlt.su/products/081-11-26-hlt.html" TargetMode="External"/><Relationship Id="rId1071" Type="http://schemas.openxmlformats.org/officeDocument/2006/relationships/hyperlink" Target="http://www.hlt.su/products/081-11-25-hlt.html" TargetMode="External"/><Relationship Id="rId1070" Type="http://schemas.openxmlformats.org/officeDocument/2006/relationships/hyperlink" Target="http://www.hlt.su/products/081-11-23-hlt.html" TargetMode="External"/><Relationship Id="rId107" Type="http://schemas.openxmlformats.org/officeDocument/2006/relationships/hyperlink" Target="http://www.hlt.su/products/081-03-45.html" TargetMode="External"/><Relationship Id="rId1069" Type="http://schemas.openxmlformats.org/officeDocument/2006/relationships/hyperlink" Target="http://www.hlt.su/products/081-11-37-hlt.html" TargetMode="External"/><Relationship Id="rId1068" Type="http://schemas.openxmlformats.org/officeDocument/2006/relationships/hyperlink" Target="http://www.hlt.su/products/081-11-20-hlt.html" TargetMode="External"/><Relationship Id="rId1067" Type="http://schemas.openxmlformats.org/officeDocument/2006/relationships/hyperlink" Target="http://www.hlt.su/products/081-11-18-hlt.html" TargetMode="External"/><Relationship Id="rId1066" Type="http://schemas.openxmlformats.org/officeDocument/2006/relationships/hyperlink" Target="http://www.hlt.su/products/081-11-16-hlt.html" TargetMode="External"/><Relationship Id="rId1065" Type="http://schemas.openxmlformats.org/officeDocument/2006/relationships/hyperlink" Target="http://www.hlt.su/products/081-11-36-hlt.html" TargetMode="External"/><Relationship Id="rId1064" Type="http://schemas.openxmlformats.org/officeDocument/2006/relationships/hyperlink" Target="http://www.hlt.su/products/081-11-34-hlt.html" TargetMode="External"/><Relationship Id="rId1063" Type="http://schemas.openxmlformats.org/officeDocument/2006/relationships/hyperlink" Target="http://www.hlt.su/products/081-11-33-hlt.html" TargetMode="External"/><Relationship Id="rId1062" Type="http://schemas.openxmlformats.org/officeDocument/2006/relationships/hyperlink" Target="http://www.hlt.su/products/081-11-35-hlt.html" TargetMode="External"/><Relationship Id="rId1061" Type="http://schemas.openxmlformats.org/officeDocument/2006/relationships/hyperlink" Target="http://www.hlt.su/products/081-11-31-hlt.html" TargetMode="External"/><Relationship Id="rId1060" Type="http://schemas.openxmlformats.org/officeDocument/2006/relationships/hyperlink" Target="http://www.hlt.su/products/081-11-14-hlt.html" TargetMode="External"/><Relationship Id="rId106" Type="http://schemas.openxmlformats.org/officeDocument/2006/relationships/hyperlink" Target="http://www.hlt.su/products/081-03-42.html" TargetMode="External"/><Relationship Id="rId1059" Type="http://schemas.openxmlformats.org/officeDocument/2006/relationships/hyperlink" Target="http://www.hlt.su/products/081-11-11-hlt.html" TargetMode="External"/><Relationship Id="rId1058" Type="http://schemas.openxmlformats.org/officeDocument/2006/relationships/hyperlink" Target="http://www.hlt.su/products/081-11-86-hlt.html" TargetMode="External"/><Relationship Id="rId1057" Type="http://schemas.openxmlformats.org/officeDocument/2006/relationships/hyperlink" Target="http://www.hlt.su/products/081-11-09-hlt.html" TargetMode="External"/><Relationship Id="rId1056" Type="http://schemas.openxmlformats.org/officeDocument/2006/relationships/hyperlink" Target="http://www.hlt.su/products/081-11-08-hlt.html" TargetMode="External"/><Relationship Id="rId1055" Type="http://schemas.openxmlformats.org/officeDocument/2006/relationships/hyperlink" Target="http://www.hlt.su/products/081-11-07-hlt.html" TargetMode="External"/><Relationship Id="rId1054" Type="http://schemas.openxmlformats.org/officeDocument/2006/relationships/hyperlink" Target="http://www.hlt.su/products/081-11-04-hlt.html" TargetMode="External"/><Relationship Id="rId1053" Type="http://schemas.openxmlformats.org/officeDocument/2006/relationships/hyperlink" Target="http://www.hlt.su/products/081-11-85-hlt.html" TargetMode="External"/><Relationship Id="rId1052" Type="http://schemas.openxmlformats.org/officeDocument/2006/relationships/hyperlink" Target="http://www.hlt.su/products/081-11-01-hlt.html" TargetMode="External"/><Relationship Id="rId1051" Type="http://schemas.openxmlformats.org/officeDocument/2006/relationships/hyperlink" Target="http://www.hlt.su/products/081-11-02-hlt.html" TargetMode="External"/><Relationship Id="rId1050" Type="http://schemas.openxmlformats.org/officeDocument/2006/relationships/hyperlink" Target="http://www.hlt.su/products/081-32-033-hlt.html" TargetMode="External"/><Relationship Id="rId105" Type="http://schemas.openxmlformats.org/officeDocument/2006/relationships/hyperlink" Target="http://www.hlt.su/products/081-03-44.html" TargetMode="External"/><Relationship Id="rId1049" Type="http://schemas.openxmlformats.org/officeDocument/2006/relationships/hyperlink" Target="http://www.hlt.su/products/081-32-032-hlt.html" TargetMode="External"/><Relationship Id="rId1048" Type="http://schemas.openxmlformats.org/officeDocument/2006/relationships/hyperlink" Target="http://www.hlt.su/products/081-32-031-hlt.html" TargetMode="External"/><Relationship Id="rId1047" Type="http://schemas.openxmlformats.org/officeDocument/2006/relationships/hyperlink" Target="http://www.hlt.su/products/081-32-030-hlt.html" TargetMode="External"/><Relationship Id="rId1046" Type="http://schemas.openxmlformats.org/officeDocument/2006/relationships/hyperlink" Target="http://www.hlt.su/products/081-32-029-hlt.html" TargetMode="External"/><Relationship Id="rId1045" Type="http://schemas.openxmlformats.org/officeDocument/2006/relationships/hyperlink" Target="http://www.hlt.su/products/081-32-028-hlt.html" TargetMode="External"/><Relationship Id="rId1044" Type="http://schemas.openxmlformats.org/officeDocument/2006/relationships/hyperlink" Target="http://www.hlt.su/products/081-32-027-hlt.html" TargetMode="External"/><Relationship Id="rId1043" Type="http://schemas.openxmlformats.org/officeDocument/2006/relationships/hyperlink" Target="http://www.hlt.su/products/081-32-026-hlt.html" TargetMode="External"/><Relationship Id="rId1042" Type="http://schemas.openxmlformats.org/officeDocument/2006/relationships/hyperlink" Target="http://www.hlt.su/products/081-32-025-hlt.html" TargetMode="External"/><Relationship Id="rId1041" Type="http://schemas.openxmlformats.org/officeDocument/2006/relationships/hyperlink" Target="http://www.hlt.su/products/081-32-024-hlt.html" TargetMode="External"/><Relationship Id="rId1040" Type="http://schemas.openxmlformats.org/officeDocument/2006/relationships/hyperlink" Target="http://www.hlt.su/products/081-32-023-hlt.html" TargetMode="External"/><Relationship Id="rId104" Type="http://schemas.openxmlformats.org/officeDocument/2006/relationships/hyperlink" Target="http://www.hlt.su/products/081-03-41.html" TargetMode="External"/><Relationship Id="rId1039" Type="http://schemas.openxmlformats.org/officeDocument/2006/relationships/hyperlink" Target="http://www.hlt.su/products/081-32-022-hlt.html" TargetMode="External"/><Relationship Id="rId1038" Type="http://schemas.openxmlformats.org/officeDocument/2006/relationships/hyperlink" Target="http://www.hlt.su/products/081-32-021-hlt.html" TargetMode="External"/><Relationship Id="rId1037" Type="http://schemas.openxmlformats.org/officeDocument/2006/relationships/hyperlink" Target="http://www.hlt.su/products/081-32-020-hlt.html" TargetMode="External"/><Relationship Id="rId1036" Type="http://schemas.openxmlformats.org/officeDocument/2006/relationships/hyperlink" Target="http://www.hlt.su/products/081-32-002-hlt.html" TargetMode="External"/><Relationship Id="rId1035" Type="http://schemas.openxmlformats.org/officeDocument/2006/relationships/hyperlink" Target="http://www.hlt.su/products/081-32-001-hlt.html" TargetMode="External"/><Relationship Id="rId1034" Type="http://schemas.openxmlformats.org/officeDocument/2006/relationships/hyperlink" Target="http://www.hlt.su/products/081-31-02-hlt.html" TargetMode="External"/><Relationship Id="rId1033" Type="http://schemas.openxmlformats.org/officeDocument/2006/relationships/hyperlink" Target="http://www.hlt.su/products/081-31-01-hlt.html" TargetMode="External"/><Relationship Id="rId1032" Type="http://schemas.openxmlformats.org/officeDocument/2006/relationships/hyperlink" Target="http://www.hlt.su/products/081-20-116-hlt.html" TargetMode="External"/><Relationship Id="rId1031" Type="http://schemas.openxmlformats.org/officeDocument/2006/relationships/hyperlink" Target="http://www.hlt.su/products/081-20-115-hlt.html" TargetMode="External"/><Relationship Id="rId1030" Type="http://schemas.openxmlformats.org/officeDocument/2006/relationships/hyperlink" Target="http://www.hlt.su/products/081-20-114-hlt.html" TargetMode="External"/><Relationship Id="rId103" Type="http://schemas.openxmlformats.org/officeDocument/2006/relationships/hyperlink" Target="http://www.hlt.su/products/081-03-07.html" TargetMode="External"/><Relationship Id="rId1029" Type="http://schemas.openxmlformats.org/officeDocument/2006/relationships/hyperlink" Target="http://www.hlt.su/products/081-20-113-hlt.html" TargetMode="External"/><Relationship Id="rId1028" Type="http://schemas.openxmlformats.org/officeDocument/2006/relationships/hyperlink" Target="http://www.hlt.su/products/081-20-08-hlt.html" TargetMode="External"/><Relationship Id="rId1027" Type="http://schemas.openxmlformats.org/officeDocument/2006/relationships/hyperlink" Target="http://www.hlt.su/products/081-20-07-hlt.html" TargetMode="External"/><Relationship Id="rId1026" Type="http://schemas.openxmlformats.org/officeDocument/2006/relationships/hyperlink" Target="http://www.hlt.su/products/081-20-06-hlt.html" TargetMode="External"/><Relationship Id="rId1025" Type="http://schemas.openxmlformats.org/officeDocument/2006/relationships/hyperlink" Target="http://www.hlt.su/products/081-20-05-hlt.html" TargetMode="External"/><Relationship Id="rId1024" Type="http://schemas.openxmlformats.org/officeDocument/2006/relationships/hyperlink" Target="http://www.hlt.su/products/081-20-012-hlt.html" TargetMode="External"/><Relationship Id="rId1023" Type="http://schemas.openxmlformats.org/officeDocument/2006/relationships/hyperlink" Target="http://www.hlt.su/products/081-20-011-hlt.html" TargetMode="External"/><Relationship Id="rId1022" Type="http://schemas.openxmlformats.org/officeDocument/2006/relationships/hyperlink" Target="http://www.hlt.su/products/081-20-010-hlt.html" TargetMode="External"/><Relationship Id="rId1021" Type="http://schemas.openxmlformats.org/officeDocument/2006/relationships/hyperlink" Target="http://www.hlt.su/products/081-20-009-hlt.html" TargetMode="External"/><Relationship Id="rId1020" Type="http://schemas.openxmlformats.org/officeDocument/2006/relationships/hyperlink" Target="http://www.hlt.su/products/081-20-04-hlt.html" TargetMode="External"/><Relationship Id="rId102" Type="http://schemas.openxmlformats.org/officeDocument/2006/relationships/hyperlink" Target="http://www.hlt.su/products/081-03-06.html" TargetMode="External"/><Relationship Id="rId1019" Type="http://schemas.openxmlformats.org/officeDocument/2006/relationships/hyperlink" Target="http://www.hlt.su/products/081-20-03-hlt.html" TargetMode="External"/><Relationship Id="rId1018" Type="http://schemas.openxmlformats.org/officeDocument/2006/relationships/hyperlink" Target="http://www.hlt.su/products/081-20-02-hlt.html" TargetMode="External"/><Relationship Id="rId1017" Type="http://schemas.openxmlformats.org/officeDocument/2006/relationships/hyperlink" Target="http://www.hlt.su/products/081-20-01-hlt.html" TargetMode="External"/><Relationship Id="rId1016" Type="http://schemas.openxmlformats.org/officeDocument/2006/relationships/hyperlink" Target="http://www.hlt.su/products/081-20-25.html" TargetMode="External"/><Relationship Id="rId1015" Type="http://schemas.openxmlformats.org/officeDocument/2006/relationships/hyperlink" Target="http://www.hlt.su/products/081-20-24.html" TargetMode="External"/><Relationship Id="rId1014" Type="http://schemas.openxmlformats.org/officeDocument/2006/relationships/hyperlink" Target="http://www.hlt.su/products/081-20-23.html" TargetMode="External"/><Relationship Id="rId1013" Type="http://schemas.openxmlformats.org/officeDocument/2006/relationships/hyperlink" Target="http://www.hlt.su/products/081-20-22.html" TargetMode="External"/><Relationship Id="rId1012" Type="http://schemas.openxmlformats.org/officeDocument/2006/relationships/hyperlink" Target="http://www.hlt.su/products/081-20-21.html" TargetMode="External"/><Relationship Id="rId1011" Type="http://schemas.openxmlformats.org/officeDocument/2006/relationships/hyperlink" Target="http://www.hlt.su/products/081-20-20.html" TargetMode="External"/><Relationship Id="rId1010" Type="http://schemas.openxmlformats.org/officeDocument/2006/relationships/hyperlink" Target="http://www.hlt.su/products/081-35-002-hlt.html" TargetMode="External"/><Relationship Id="rId101" Type="http://schemas.openxmlformats.org/officeDocument/2006/relationships/hyperlink" Target="http://www.hlt.su/products/081-03-05.html" TargetMode="External"/><Relationship Id="rId1009" Type="http://schemas.openxmlformats.org/officeDocument/2006/relationships/hyperlink" Target="http://www.hlt.su/products/081-35-001-hlt.html" TargetMode="External"/><Relationship Id="rId1008" Type="http://schemas.openxmlformats.org/officeDocument/2006/relationships/hyperlink" Target="http://www.hlt.su/products/081-19-076-hlt.html" TargetMode="External"/><Relationship Id="rId1007" Type="http://schemas.openxmlformats.org/officeDocument/2006/relationships/hyperlink" Target="http://www.hlt.su/products/081-19-075-hlt.html" TargetMode="External"/><Relationship Id="rId1006" Type="http://schemas.openxmlformats.org/officeDocument/2006/relationships/hyperlink" Target="http://www.hlt.su/products/081-19-074-hlt.html" TargetMode="External"/><Relationship Id="rId1005" Type="http://schemas.openxmlformats.org/officeDocument/2006/relationships/hyperlink" Target="http://www.hlt.su/products/081-19-073.html" TargetMode="External"/><Relationship Id="rId1004" Type="http://schemas.openxmlformats.org/officeDocument/2006/relationships/hyperlink" Target="http://www.hlt.su/products/081-19-068-hlt.html" TargetMode="External"/><Relationship Id="rId1003" Type="http://schemas.openxmlformats.org/officeDocument/2006/relationships/hyperlink" Target="http://www.hlt.su/products/081-19-067-hlt.html" TargetMode="External"/><Relationship Id="rId1002" Type="http://schemas.openxmlformats.org/officeDocument/2006/relationships/hyperlink" Target="http://www.hlt.su/products/081-19-066-hlt.html" TargetMode="External"/><Relationship Id="rId1001" Type="http://schemas.openxmlformats.org/officeDocument/2006/relationships/hyperlink" Target="http://www.hlt.su/products/081-19-065.html" TargetMode="External"/><Relationship Id="rId1000" Type="http://schemas.openxmlformats.org/officeDocument/2006/relationships/hyperlink" Target="http://www.hlt.su/products/081-29-007-hlt.html" TargetMode="External"/><Relationship Id="rId100" Type="http://schemas.openxmlformats.org/officeDocument/2006/relationships/hyperlink" Target="http://www.hlt.su/products/081-03-04.html" TargetMode="External"/><Relationship Id="rId10" Type="http://schemas.openxmlformats.org/officeDocument/2006/relationships/hyperlink" Target="http://www.hlt.su/products/081-07-008.html" TargetMode="Externa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IL2019"/>
  <sheetViews>
    <sheetView tabSelected="1" workbookViewId="0">
      <pane ySplit="1" topLeftCell="A2" activePane="bottomLeft" state="frozen"/>
      <selection/>
      <selection pane="bottomLeft" activeCell="A3" sqref="A3"/>
    </sheetView>
  </sheetViews>
  <sheetFormatPr defaultColWidth="0" defaultRowHeight="18.75" zeroHeight="1"/>
  <cols>
    <col min="1" max="1" width="4" style="228" customWidth="1"/>
    <col min="2" max="2" width="0.875" style="229" customWidth="1"/>
    <col min="3" max="3" width="72.25" style="230" customWidth="1"/>
    <col min="4" max="4" width="46.75" style="225" customWidth="1"/>
    <col min="5" max="5" width="99.625" style="225" hidden="1" customWidth="1"/>
    <col min="6" max="239" width="9" style="225" hidden="1" customWidth="1"/>
    <col min="240" max="246" width="9" style="231" hidden="1" customWidth="1"/>
    <col min="247" max="253" width="9" style="225" hidden="1" customWidth="1"/>
    <col min="254" max="254" width="9" style="18" hidden="1" customWidth="1"/>
    <col min="255" max="16384" width="9" style="18" hidden="1"/>
  </cols>
  <sheetData>
    <row r="1" s="225" customFormat="1" ht="63" customHeight="1" spans="1:246">
      <c r="A1" s="232" t="s">
        <v>0</v>
      </c>
      <c r="B1" s="232"/>
      <c r="C1" s="232"/>
      <c r="D1" s="232"/>
      <c r="IF1" s="231"/>
      <c r="IG1" s="231"/>
      <c r="IH1" s="231"/>
      <c r="II1" s="231"/>
      <c r="IJ1" s="231"/>
      <c r="IK1" s="231"/>
      <c r="IL1" s="231"/>
    </row>
    <row r="2" s="225" customFormat="1" ht="20.1" customHeight="1" spans="1:246">
      <c r="A2" s="233" t="s">
        <v>1</v>
      </c>
      <c r="B2" s="233"/>
      <c r="C2" s="233"/>
      <c r="D2" s="233"/>
      <c r="E2" s="234"/>
      <c r="IF2" s="231"/>
      <c r="IG2" s="231"/>
      <c r="IH2" s="231"/>
      <c r="II2" s="231"/>
      <c r="IJ2" s="231"/>
      <c r="IK2" s="231"/>
      <c r="IL2" s="231"/>
    </row>
    <row r="3" s="225" customFormat="1" ht="17.1" customHeight="1" spans="1:246">
      <c r="A3" s="235"/>
      <c r="B3" s="236" t="s">
        <v>2</v>
      </c>
      <c r="C3" s="236"/>
      <c r="D3" s="236"/>
      <c r="E3" s="234"/>
      <c r="IF3" s="231"/>
      <c r="IG3" s="231"/>
      <c r="IH3" s="231"/>
      <c r="II3" s="231"/>
      <c r="IJ3" s="231"/>
      <c r="IK3" s="231"/>
      <c r="IL3" s="231"/>
    </row>
    <row r="4" s="225" customFormat="1" ht="17.1" customHeight="1" spans="1:246">
      <c r="A4" s="235">
        <v>1.1</v>
      </c>
      <c r="B4" s="229"/>
      <c r="C4" s="237" t="s">
        <v>3</v>
      </c>
      <c r="D4" s="237"/>
      <c r="E4" s="234"/>
      <c r="IF4" s="231"/>
      <c r="IG4" s="231"/>
      <c r="IH4" s="231"/>
      <c r="II4" s="231"/>
      <c r="IJ4" s="231"/>
      <c r="IK4" s="231"/>
      <c r="IL4" s="231"/>
    </row>
    <row r="5" s="225" customFormat="1" ht="17.1" customHeight="1" spans="1:246">
      <c r="A5" s="238">
        <v>1.2</v>
      </c>
      <c r="B5" s="229"/>
      <c r="C5" s="237" t="s">
        <v>4</v>
      </c>
      <c r="D5" s="237"/>
      <c r="E5" s="234"/>
      <c r="IF5" s="231"/>
      <c r="IG5" s="231"/>
      <c r="IH5" s="231"/>
      <c r="II5" s="231"/>
      <c r="IJ5" s="231"/>
      <c r="IK5" s="231"/>
      <c r="IL5" s="231"/>
    </row>
    <row r="6" s="225" customFormat="1" ht="17.1" customHeight="1" spans="1:246">
      <c r="A6" s="239">
        <v>1.3</v>
      </c>
      <c r="B6" s="229"/>
      <c r="C6" s="237" t="s">
        <v>5</v>
      </c>
      <c r="D6" s="237"/>
      <c r="E6" s="234"/>
      <c r="IF6" s="231"/>
      <c r="IG6" s="231"/>
      <c r="IH6" s="231"/>
      <c r="II6" s="231"/>
      <c r="IJ6" s="231"/>
      <c r="IK6" s="231"/>
      <c r="IL6" s="231"/>
    </row>
    <row r="7" s="225" customFormat="1" ht="17.1" customHeight="1" spans="1:246">
      <c r="A7" s="239">
        <v>1.4</v>
      </c>
      <c r="B7" s="229"/>
      <c r="C7" s="237" t="s">
        <v>6</v>
      </c>
      <c r="D7" s="237"/>
      <c r="E7" s="234"/>
      <c r="IF7" s="231"/>
      <c r="IG7" s="231"/>
      <c r="IH7" s="231"/>
      <c r="II7" s="231"/>
      <c r="IJ7" s="231"/>
      <c r="IK7" s="231"/>
      <c r="IL7" s="231"/>
    </row>
    <row r="8" s="225" customFormat="1" ht="17.1" customHeight="1" spans="1:246">
      <c r="A8" s="239">
        <v>1.5</v>
      </c>
      <c r="B8" s="229"/>
      <c r="C8" s="237" t="s">
        <v>7</v>
      </c>
      <c r="D8" s="237"/>
      <c r="E8" s="234"/>
      <c r="IF8" s="231"/>
      <c r="IG8" s="231"/>
      <c r="IH8" s="231"/>
      <c r="II8" s="231"/>
      <c r="IJ8" s="231"/>
      <c r="IK8" s="231"/>
      <c r="IL8" s="231"/>
    </row>
    <row r="9" s="225" customFormat="1" ht="17.1" customHeight="1" spans="1:246">
      <c r="A9" s="239">
        <v>1.6</v>
      </c>
      <c r="B9" s="229"/>
      <c r="C9" s="237" t="s">
        <v>8</v>
      </c>
      <c r="D9" s="237"/>
      <c r="E9" s="234"/>
      <c r="IF9" s="231"/>
      <c r="IG9" s="231"/>
      <c r="IH9" s="231"/>
      <c r="II9" s="231"/>
      <c r="IJ9" s="231"/>
      <c r="IK9" s="231"/>
      <c r="IL9" s="231"/>
    </row>
    <row r="10" s="225" customFormat="1" ht="17.1" customHeight="1" spans="1:246">
      <c r="A10" s="239">
        <v>1.7</v>
      </c>
      <c r="B10" s="229"/>
      <c r="C10" s="237" t="s">
        <v>9</v>
      </c>
      <c r="D10" s="237"/>
      <c r="E10" s="234"/>
      <c r="IF10" s="231"/>
      <c r="IG10" s="231"/>
      <c r="IH10" s="231"/>
      <c r="II10" s="231"/>
      <c r="IJ10" s="231"/>
      <c r="IK10" s="231"/>
      <c r="IL10" s="231"/>
    </row>
    <row r="11" s="225" customFormat="1" ht="17.1" customHeight="1" spans="1:246">
      <c r="B11" s="236" t="s">
        <v>10</v>
      </c>
      <c r="C11" s="236"/>
      <c r="D11" s="236"/>
      <c r="E11" s="234"/>
      <c r="IF11" s="231"/>
      <c r="IG11" s="231"/>
      <c r="IH11" s="231"/>
      <c r="II11" s="231"/>
      <c r="IJ11" s="231"/>
      <c r="IK11" s="231"/>
      <c r="IL11" s="231"/>
    </row>
    <row r="12" s="225" customFormat="1" ht="17.1" customHeight="1" spans="1:246">
      <c r="A12" s="239">
        <v>1.8</v>
      </c>
      <c r="B12" s="236"/>
      <c r="C12" s="237" t="s">
        <v>11</v>
      </c>
      <c r="D12" s="237"/>
      <c r="E12" s="234"/>
      <c r="IF12" s="231"/>
      <c r="IG12" s="231"/>
      <c r="IH12" s="231"/>
      <c r="II12" s="231"/>
      <c r="IJ12" s="231"/>
      <c r="IK12" s="231"/>
      <c r="IL12" s="231"/>
    </row>
    <row r="13" s="225" customFormat="1" ht="17.1" customHeight="1" spans="1:246">
      <c r="B13" s="236" t="s">
        <v>12</v>
      </c>
      <c r="C13" s="236"/>
      <c r="D13" s="236"/>
      <c r="E13" s="234"/>
      <c r="IF13" s="231"/>
      <c r="IG13" s="231"/>
      <c r="IH13" s="231"/>
      <c r="II13" s="231"/>
      <c r="IJ13" s="231"/>
      <c r="IK13" s="231"/>
      <c r="IL13" s="231"/>
    </row>
    <row r="14" s="225" customFormat="1" ht="17.1" customHeight="1" spans="1:246">
      <c r="A14" s="239">
        <v>1.9</v>
      </c>
      <c r="B14" s="229"/>
      <c r="C14" s="237" t="s">
        <v>13</v>
      </c>
      <c r="D14" s="237"/>
      <c r="E14" s="234"/>
      <c r="IF14" s="231"/>
      <c r="IG14" s="231"/>
      <c r="IH14" s="231"/>
      <c r="II14" s="231"/>
      <c r="IJ14" s="231"/>
      <c r="IK14" s="231"/>
      <c r="IL14" s="231"/>
    </row>
    <row r="15" s="225" customFormat="1" ht="17.1" customHeight="1" spans="1:246">
      <c r="A15" s="228"/>
      <c r="B15" s="236" t="s">
        <v>14</v>
      </c>
      <c r="C15" s="236"/>
      <c r="D15" s="236"/>
      <c r="E15" s="234"/>
      <c r="IF15" s="231"/>
      <c r="IG15" s="231"/>
      <c r="IH15" s="231"/>
      <c r="II15" s="231"/>
      <c r="IJ15" s="231"/>
      <c r="IK15" s="231"/>
      <c r="IL15" s="231"/>
    </row>
    <row r="16" s="225" customFormat="1" ht="17.1" customHeight="1" spans="1:246">
      <c r="A16" s="228">
        <v>1.1</v>
      </c>
      <c r="B16" s="229"/>
      <c r="C16" s="237" t="s">
        <v>15</v>
      </c>
      <c r="D16" s="237"/>
      <c r="E16" s="234"/>
      <c r="IF16" s="231"/>
      <c r="IG16" s="231"/>
      <c r="IH16" s="231"/>
      <c r="II16" s="231"/>
      <c r="IJ16" s="231"/>
      <c r="IK16" s="231"/>
      <c r="IL16" s="231"/>
    </row>
    <row r="17" s="225" customFormat="1" ht="17.1" customHeight="1" spans="1:246">
      <c r="A17" s="228">
        <v>1.11</v>
      </c>
      <c r="B17" s="229"/>
      <c r="C17" s="237" t="s">
        <v>16</v>
      </c>
      <c r="D17" s="237"/>
      <c r="E17" s="234"/>
      <c r="IF17" s="231"/>
      <c r="IG17" s="231"/>
      <c r="IH17" s="231"/>
      <c r="II17" s="231"/>
      <c r="IJ17" s="231"/>
      <c r="IK17" s="231"/>
      <c r="IL17" s="231"/>
    </row>
    <row r="18" s="225" customFormat="1" ht="17.1" customHeight="1" spans="1:246">
      <c r="A18" s="228">
        <v>1.12</v>
      </c>
      <c r="B18" s="229"/>
      <c r="C18" s="237" t="s">
        <v>17</v>
      </c>
      <c r="D18" s="237"/>
      <c r="E18" s="234"/>
      <c r="IF18" s="231"/>
      <c r="IG18" s="231"/>
      <c r="IH18" s="231"/>
      <c r="II18" s="231"/>
      <c r="IJ18" s="231"/>
      <c r="IK18" s="231"/>
      <c r="IL18" s="231"/>
    </row>
    <row r="19" s="225" customFormat="1" ht="17.1" customHeight="1" spans="1:246">
      <c r="A19" s="228">
        <v>1.13</v>
      </c>
      <c r="B19" s="229"/>
      <c r="C19" s="237" t="s">
        <v>18</v>
      </c>
      <c r="D19" s="237"/>
      <c r="E19" s="234"/>
      <c r="IF19" s="231"/>
      <c r="IG19" s="231"/>
      <c r="IH19" s="231"/>
      <c r="II19" s="231"/>
      <c r="IJ19" s="231"/>
      <c r="IK19" s="231"/>
      <c r="IL19" s="231"/>
    </row>
    <row r="20" s="226" customFormat="1" ht="17.1" customHeight="1" spans="1:246">
      <c r="A20" s="228">
        <v>1.14</v>
      </c>
      <c r="C20" s="237" t="s">
        <v>19</v>
      </c>
      <c r="D20" s="237"/>
      <c r="E20" s="234"/>
    </row>
    <row r="21" s="227" customFormat="1" ht="17.1" customHeight="1" spans="1:246">
      <c r="A21" s="228">
        <v>1.15</v>
      </c>
      <c r="C21" s="237" t="s">
        <v>20</v>
      </c>
      <c r="D21" s="237"/>
      <c r="E21" s="234"/>
    </row>
    <row r="22" s="225" customFormat="1" ht="17.1" customHeight="1" spans="1:246">
      <c r="A22" s="228">
        <v>1.16</v>
      </c>
      <c r="C22" s="237" t="s">
        <v>21</v>
      </c>
      <c r="D22" s="237"/>
      <c r="E22" s="234"/>
    </row>
    <row r="23" s="225" customFormat="1" ht="17.1" customHeight="1" spans="1:246">
      <c r="A23" s="228">
        <v>1.17</v>
      </c>
      <c r="C23" s="237" t="s">
        <v>22</v>
      </c>
      <c r="D23" s="237"/>
      <c r="E23" s="234"/>
    </row>
    <row r="24" s="225" customFormat="1" ht="17.1" customHeight="1" spans="1:246">
      <c r="A24" s="228">
        <v>1.18</v>
      </c>
      <c r="C24" s="240" t="s">
        <v>23</v>
      </c>
      <c r="D24" s="240"/>
      <c r="E24" s="234"/>
    </row>
    <row r="25" s="225" customFormat="1" ht="17.1" customHeight="1" spans="1:246">
      <c r="A25" s="228">
        <v>1.19</v>
      </c>
      <c r="C25" s="240" t="s">
        <v>24</v>
      </c>
      <c r="D25" s="240"/>
      <c r="E25" s="234"/>
    </row>
    <row r="26" s="225" customFormat="1" ht="17.1" customHeight="1" spans="1:246">
      <c r="A26" s="228">
        <v>1.2</v>
      </c>
      <c r="C26" s="240" t="s">
        <v>25</v>
      </c>
      <c r="D26" s="240"/>
      <c r="E26" s="234"/>
    </row>
    <row r="27" s="225" customFormat="1" ht="17.1" customHeight="1" spans="1:246">
      <c r="A27" s="228">
        <v>1.21</v>
      </c>
      <c r="C27" s="240" t="s">
        <v>26</v>
      </c>
      <c r="D27" s="240"/>
      <c r="E27" s="234"/>
    </row>
    <row r="28" s="225" customFormat="1" ht="17.1" customHeight="1" spans="1:246">
      <c r="A28" s="228">
        <v>1.22</v>
      </c>
      <c r="C28" s="237" t="s">
        <v>27</v>
      </c>
      <c r="D28" s="237"/>
      <c r="E28" s="234"/>
    </row>
    <row r="29" s="225" customFormat="1" ht="17.1" customHeight="1" spans="1:246">
      <c r="A29" s="228">
        <v>1.23</v>
      </c>
      <c r="C29" s="237" t="s">
        <v>28</v>
      </c>
      <c r="D29" s="237"/>
      <c r="E29" s="234"/>
    </row>
    <row r="30" s="225" customFormat="1" ht="17.1" customHeight="1" spans="1:246">
      <c r="A30" s="228">
        <v>1.24</v>
      </c>
      <c r="C30" s="237" t="s">
        <v>29</v>
      </c>
      <c r="D30" s="237"/>
      <c r="E30" s="234"/>
    </row>
    <row r="31" s="225" customFormat="1" ht="17.1" customHeight="1" spans="1:246">
      <c r="A31" s="228">
        <v>1.25</v>
      </c>
      <c r="C31" s="237" t="s">
        <v>30</v>
      </c>
      <c r="D31" s="237"/>
      <c r="E31" s="234"/>
    </row>
    <row r="32" s="225" customFormat="1" ht="17.1" customHeight="1" spans="1:246">
      <c r="A32" s="228">
        <v>1.26</v>
      </c>
      <c r="C32" s="237" t="s">
        <v>31</v>
      </c>
      <c r="D32" s="237"/>
      <c r="E32" s="234"/>
    </row>
    <row r="33" s="225" customFormat="1" ht="17.1" customHeight="1" spans="1:5">
      <c r="A33" s="228">
        <v>1.27</v>
      </c>
      <c r="C33" s="237" t="s">
        <v>32</v>
      </c>
      <c r="D33" s="237"/>
      <c r="E33" s="234"/>
    </row>
    <row r="34" s="225" customFormat="1" ht="17.1" customHeight="1" spans="1:5">
      <c r="A34" s="228">
        <v>1.28</v>
      </c>
      <c r="C34" s="237" t="s">
        <v>33</v>
      </c>
      <c r="D34" s="237"/>
      <c r="E34" s="234"/>
    </row>
    <row r="35" s="225" customFormat="1" ht="17.1" customHeight="1" spans="1:5">
      <c r="A35" s="228">
        <v>1.29</v>
      </c>
      <c r="C35" s="237" t="s">
        <v>34</v>
      </c>
      <c r="D35" s="237"/>
      <c r="E35" s="234"/>
    </row>
    <row r="36" s="225" customFormat="1" ht="17.1" customHeight="1" spans="1:5">
      <c r="A36" s="228">
        <v>1.3</v>
      </c>
      <c r="C36" s="237" t="s">
        <v>35</v>
      </c>
      <c r="D36" s="237"/>
      <c r="E36" s="234"/>
    </row>
    <row r="37" s="225" customFormat="1" ht="17.1" customHeight="1" spans="1:5">
      <c r="A37" s="228">
        <v>1.31</v>
      </c>
      <c r="C37" s="237" t="s">
        <v>36</v>
      </c>
      <c r="D37" s="237"/>
      <c r="E37" s="234"/>
    </row>
    <row r="38" s="225" customFormat="1" ht="17.1" customHeight="1" spans="1:5">
      <c r="B38" s="236" t="s">
        <v>37</v>
      </c>
      <c r="C38" s="236"/>
      <c r="D38" s="236"/>
      <c r="E38" s="234"/>
    </row>
    <row r="39" s="225" customFormat="1" ht="17.1" customHeight="1" spans="1:5">
      <c r="A39" s="228">
        <v>1.32</v>
      </c>
      <c r="C39" s="237" t="s">
        <v>38</v>
      </c>
      <c r="D39" s="237"/>
      <c r="E39" s="234"/>
    </row>
    <row r="40" s="225" customFormat="1" ht="17.1" customHeight="1" spans="1:5">
      <c r="A40" s="228">
        <v>1.33</v>
      </c>
      <c r="C40" s="237" t="s">
        <v>39</v>
      </c>
      <c r="D40" s="237"/>
      <c r="E40" s="234"/>
    </row>
    <row r="41" s="225" customFormat="1" ht="17.1" customHeight="1" spans="1:5">
      <c r="A41" s="241">
        <v>1.34</v>
      </c>
      <c r="B41" s="242"/>
      <c r="C41" s="237" t="s">
        <v>40</v>
      </c>
      <c r="D41" s="237"/>
      <c r="E41" s="234"/>
    </row>
    <row r="42" s="225" customFormat="1" ht="17.1" customHeight="1" spans="1:5">
      <c r="A42" s="228">
        <v>1.35</v>
      </c>
      <c r="B42" s="1"/>
      <c r="C42" s="237" t="s">
        <v>41</v>
      </c>
      <c r="D42" s="237"/>
      <c r="E42" s="234"/>
    </row>
    <row r="43" s="225" customFormat="1" ht="17.1" customHeight="1" spans="1:5">
      <c r="A43" s="228">
        <v>1.36</v>
      </c>
      <c r="B43" s="1"/>
      <c r="C43" s="237" t="s">
        <v>42</v>
      </c>
      <c r="D43" s="237"/>
      <c r="E43" s="234"/>
    </row>
    <row r="44" s="225" customFormat="1" ht="17.1" customHeight="1" spans="1:5">
      <c r="A44" s="241">
        <v>1.37</v>
      </c>
      <c r="B44" s="1"/>
      <c r="C44" s="237" t="s">
        <v>43</v>
      </c>
      <c r="D44" s="237"/>
      <c r="E44" s="234"/>
    </row>
    <row r="45" s="225" customFormat="1" ht="17.1" customHeight="1" spans="1:5">
      <c r="B45" s="236" t="s">
        <v>44</v>
      </c>
      <c r="C45" s="236"/>
      <c r="D45" s="236"/>
      <c r="E45" s="234"/>
    </row>
    <row r="46" s="225" customFormat="1" ht="17.1" customHeight="1" spans="1:5">
      <c r="A46" s="241">
        <v>1.39</v>
      </c>
      <c r="C46" s="237" t="s">
        <v>45</v>
      </c>
      <c r="D46" s="237"/>
      <c r="E46" s="234"/>
    </row>
    <row r="47" s="225" customFormat="1" ht="17.1" customHeight="1" spans="1:5">
      <c r="A47" s="241">
        <v>1.4</v>
      </c>
      <c r="C47" s="237" t="s">
        <v>46</v>
      </c>
      <c r="D47" s="237"/>
      <c r="E47" s="234"/>
    </row>
    <row r="48" s="225" customFormat="1" ht="17.1" customHeight="1" spans="1:5">
      <c r="A48" s="228">
        <v>1.41</v>
      </c>
      <c r="C48" s="237" t="s">
        <v>47</v>
      </c>
      <c r="D48" s="237"/>
      <c r="E48" s="234"/>
    </row>
    <row r="49" s="225" customFormat="1" ht="17.1" customHeight="1" spans="1:5">
      <c r="A49" s="228">
        <v>1.42</v>
      </c>
      <c r="C49" s="237" t="s">
        <v>48</v>
      </c>
      <c r="D49" s="237"/>
      <c r="E49" s="234"/>
    </row>
    <row r="50" s="225" customFormat="1" ht="17.1" customHeight="1" spans="1:5">
      <c r="A50" s="228">
        <v>1.43</v>
      </c>
      <c r="C50" s="237" t="s">
        <v>49</v>
      </c>
      <c r="D50" s="237"/>
      <c r="E50" s="234"/>
    </row>
    <row r="51" s="225" customFormat="1" ht="17.1" customHeight="1" spans="1:5">
      <c r="A51" s="228">
        <v>1.44</v>
      </c>
      <c r="B51" s="234"/>
      <c r="C51" s="237" t="s">
        <v>50</v>
      </c>
      <c r="D51" s="237"/>
      <c r="E51" s="234"/>
    </row>
    <row r="52" s="225" customFormat="1" ht="17.1" customHeight="1" spans="1:5">
      <c r="A52" s="228"/>
      <c r="B52" s="236" t="s">
        <v>51</v>
      </c>
      <c r="C52" s="236"/>
      <c r="D52" s="236"/>
      <c r="E52" s="234"/>
    </row>
    <row r="53" s="225" customFormat="1" ht="17.1" customHeight="1" spans="1:5">
      <c r="A53" s="228">
        <v>1.45</v>
      </c>
      <c r="C53" s="237" t="s">
        <v>52</v>
      </c>
      <c r="D53" s="237"/>
      <c r="E53" s="234"/>
    </row>
    <row r="54" s="225" customFormat="1" ht="17.1" customHeight="1" spans="1:5">
      <c r="A54" s="228">
        <v>1.46</v>
      </c>
      <c r="C54" s="237" t="s">
        <v>53</v>
      </c>
      <c r="D54" s="237"/>
      <c r="E54" s="234"/>
    </row>
    <row r="55" s="225" customFormat="1" ht="17.1" customHeight="1" spans="1:5">
      <c r="A55" s="228">
        <v>1.47</v>
      </c>
      <c r="C55" s="237" t="s">
        <v>54</v>
      </c>
      <c r="D55" s="237"/>
      <c r="E55" s="234"/>
    </row>
    <row r="56" s="225" customFormat="1" ht="17.1" customHeight="1" spans="1:5">
      <c r="A56" s="241">
        <v>1.48</v>
      </c>
      <c r="B56" s="234"/>
      <c r="C56" s="237" t="s">
        <v>55</v>
      </c>
      <c r="D56" s="237"/>
      <c r="E56" s="234"/>
    </row>
    <row r="57" s="225" customFormat="1" ht="17.1" customHeight="1" spans="1:5">
      <c r="B57" s="236" t="s">
        <v>56</v>
      </c>
      <c r="C57" s="236"/>
      <c r="D57" s="236"/>
      <c r="E57" s="234"/>
    </row>
    <row r="58" s="225" customFormat="1" ht="17.1" customHeight="1" spans="1:5">
      <c r="A58" s="241">
        <v>1.49</v>
      </c>
      <c r="C58" s="237" t="s">
        <v>57</v>
      </c>
      <c r="D58" s="237"/>
      <c r="E58" s="234"/>
    </row>
    <row r="59" s="225" customFormat="1" ht="17.1" customHeight="1" spans="1:5">
      <c r="A59" s="241">
        <v>1.5</v>
      </c>
      <c r="C59" s="237" t="s">
        <v>58</v>
      </c>
      <c r="D59" s="237"/>
      <c r="E59" s="234"/>
    </row>
    <row r="60" s="225" customFormat="1" ht="17.1" customHeight="1" spans="1:5">
      <c r="A60" s="228">
        <v>1.51</v>
      </c>
      <c r="C60" s="237" t="s">
        <v>59</v>
      </c>
      <c r="D60" s="237"/>
      <c r="E60" s="234"/>
    </row>
    <row r="61" s="225" customFormat="1" ht="17.1" customHeight="1" spans="1:5">
      <c r="A61" s="241">
        <v>1.52</v>
      </c>
      <c r="B61" s="231"/>
      <c r="C61" s="237" t="s">
        <v>60</v>
      </c>
      <c r="D61" s="237"/>
      <c r="E61" s="234"/>
    </row>
    <row r="62" s="225" customFormat="1" ht="17.1" customHeight="1" spans="1:5">
      <c r="A62" s="241">
        <v>1.53</v>
      </c>
      <c r="B62" s="231"/>
      <c r="C62" s="237" t="s">
        <v>61</v>
      </c>
      <c r="D62" s="237"/>
      <c r="E62" s="234"/>
    </row>
    <row r="63" s="225" customFormat="1" ht="17.1" customHeight="1" spans="1:5">
      <c r="A63" s="241">
        <v>1.54</v>
      </c>
      <c r="B63" s="231"/>
      <c r="C63" s="237" t="s">
        <v>62</v>
      </c>
      <c r="D63" s="237"/>
      <c r="E63" s="234"/>
    </row>
    <row r="64" s="225" customFormat="1" ht="17.1" customHeight="1" spans="1:5">
      <c r="A64" s="241">
        <v>1.55</v>
      </c>
      <c r="B64" s="243"/>
      <c r="C64" s="237" t="s">
        <v>63</v>
      </c>
      <c r="D64" s="237"/>
      <c r="E64" s="234"/>
    </row>
    <row r="65" s="225" customFormat="1" ht="17.1" customHeight="1" spans="1:5">
      <c r="A65" s="241">
        <v>1.56</v>
      </c>
      <c r="B65" s="243"/>
      <c r="C65" s="237" t="s">
        <v>64</v>
      </c>
      <c r="D65" s="237"/>
      <c r="E65" s="234"/>
    </row>
    <row r="66" s="225" customFormat="1" ht="17.1" customHeight="1" spans="1:5">
      <c r="A66" s="241">
        <v>1.57</v>
      </c>
      <c r="B66" s="243"/>
      <c r="C66" s="237" t="s">
        <v>65</v>
      </c>
      <c r="D66" s="237"/>
      <c r="E66" s="234"/>
    </row>
    <row r="67" s="225" customFormat="1" ht="17.1" customHeight="1" spans="1:5">
      <c r="A67" s="241">
        <v>1.58</v>
      </c>
      <c r="B67" s="243"/>
      <c r="C67" s="237" t="s">
        <v>66</v>
      </c>
      <c r="D67" s="237"/>
      <c r="E67" s="234"/>
    </row>
    <row r="68" s="225" customFormat="1" ht="17.1" customHeight="1" spans="1:5">
      <c r="A68" s="228">
        <v>1.59</v>
      </c>
      <c r="B68" s="243"/>
      <c r="C68" s="237" t="s">
        <v>67</v>
      </c>
      <c r="D68" s="237"/>
      <c r="E68" s="234"/>
    </row>
    <row r="69" s="225" customFormat="1" ht="17.1" customHeight="1" spans="1:5">
      <c r="A69" s="241">
        <v>1.6</v>
      </c>
      <c r="B69" s="243"/>
      <c r="C69" s="237" t="s">
        <v>68</v>
      </c>
      <c r="D69" s="237"/>
      <c r="E69" s="234"/>
    </row>
    <row r="70" s="225" customFormat="1" ht="17.1" customHeight="1" spans="1:5">
      <c r="A70" s="241">
        <v>1.61</v>
      </c>
      <c r="B70" s="243"/>
      <c r="C70" s="237" t="s">
        <v>69</v>
      </c>
      <c r="D70" s="237"/>
      <c r="E70" s="234"/>
    </row>
    <row r="71" s="225" customFormat="1" ht="17.1" customHeight="1" spans="1:5">
      <c r="A71" s="228">
        <v>1.62</v>
      </c>
      <c r="B71" s="243"/>
      <c r="C71" s="237" t="s">
        <v>70</v>
      </c>
      <c r="D71" s="237"/>
      <c r="E71" s="234"/>
    </row>
    <row r="72" s="225" customFormat="1" ht="17.1" customHeight="1" spans="1:5">
      <c r="A72" s="228">
        <v>1.63</v>
      </c>
      <c r="B72" s="243"/>
      <c r="C72" s="237" t="s">
        <v>71</v>
      </c>
      <c r="D72" s="237"/>
      <c r="E72" s="234"/>
    </row>
    <row r="73" s="225" customFormat="1" ht="17.1" customHeight="1" spans="1:5">
      <c r="B73" s="236" t="s">
        <v>72</v>
      </c>
      <c r="C73" s="236"/>
      <c r="D73" s="236"/>
      <c r="E73" s="234"/>
    </row>
    <row r="74" s="225" customFormat="1" ht="17.1" customHeight="1" spans="1:5">
      <c r="A74" s="241">
        <v>1.64</v>
      </c>
      <c r="C74" s="237" t="s">
        <v>73</v>
      </c>
      <c r="D74" s="237"/>
      <c r="E74" s="234"/>
    </row>
    <row r="75" s="225" customFormat="1" ht="17.1" customHeight="1" spans="1:5">
      <c r="A75" s="228">
        <v>1.65</v>
      </c>
      <c r="C75" s="237" t="s">
        <v>74</v>
      </c>
      <c r="D75" s="237"/>
      <c r="E75" s="234"/>
    </row>
    <row r="76" s="225" customFormat="1" ht="17.1" customHeight="1" spans="1:5">
      <c r="A76" s="228">
        <v>1.66</v>
      </c>
      <c r="C76" s="237" t="s">
        <v>75</v>
      </c>
      <c r="D76" s="237"/>
      <c r="E76" s="234"/>
    </row>
    <row r="77" s="225" customFormat="1" ht="17.1" customHeight="1" spans="1:5">
      <c r="A77" s="241">
        <v>1.67</v>
      </c>
      <c r="C77" s="237" t="s">
        <v>76</v>
      </c>
      <c r="D77" s="237"/>
      <c r="E77" s="234"/>
    </row>
    <row r="78" s="225" customFormat="1" ht="17.1" customHeight="1" spans="1:5">
      <c r="A78" s="241">
        <v>1.68</v>
      </c>
      <c r="C78" s="237" t="s">
        <v>77</v>
      </c>
      <c r="D78" s="237"/>
      <c r="E78" s="234"/>
    </row>
    <row r="79" s="225" customFormat="1" ht="17.1" customHeight="1" spans="1:5">
      <c r="A79" s="241">
        <v>1.69</v>
      </c>
      <c r="C79" s="237" t="s">
        <v>78</v>
      </c>
      <c r="D79" s="237"/>
      <c r="E79" s="234"/>
    </row>
    <row r="80" s="225" customFormat="1" ht="17.1" customHeight="1" spans="1:5">
      <c r="A80" s="241">
        <v>1.7</v>
      </c>
      <c r="C80" s="237" t="s">
        <v>79</v>
      </c>
      <c r="D80" s="237"/>
      <c r="E80" s="234"/>
    </row>
    <row r="81" s="225" customFormat="1" ht="17.1" customHeight="1" spans="1:5">
      <c r="A81" s="228">
        <v>1.71</v>
      </c>
      <c r="B81" s="234"/>
      <c r="C81" s="237" t="s">
        <v>80</v>
      </c>
      <c r="D81" s="237"/>
      <c r="E81" s="234"/>
    </row>
    <row r="82" s="225" customFormat="1" ht="17.1" customHeight="1" spans="1:5">
      <c r="A82" s="228">
        <v>1.71</v>
      </c>
      <c r="B82" s="234"/>
      <c r="C82" s="237" t="s">
        <v>81</v>
      </c>
      <c r="D82" s="237"/>
      <c r="E82" s="234"/>
    </row>
    <row r="83" s="225" customFormat="1" ht="17.1" customHeight="1" spans="1:5">
      <c r="A83" s="228">
        <v>1.72</v>
      </c>
      <c r="B83" s="234"/>
      <c r="C83" s="240" t="s">
        <v>82</v>
      </c>
      <c r="D83" s="240"/>
      <c r="E83" s="234"/>
    </row>
    <row r="84" s="225" customFormat="1" ht="17.1" customHeight="1" spans="1:5">
      <c r="A84" s="228">
        <v>1.73</v>
      </c>
      <c r="B84" s="234"/>
      <c r="C84" s="237" t="s">
        <v>83</v>
      </c>
      <c r="D84" s="237"/>
      <c r="E84" s="234"/>
    </row>
    <row r="85" s="225" customFormat="1" ht="17.1" customHeight="1" spans="1:5">
      <c r="A85" s="241">
        <v>1.74</v>
      </c>
      <c r="B85" s="234"/>
      <c r="C85" s="237" t="s">
        <v>84</v>
      </c>
      <c r="D85" s="237"/>
      <c r="E85" s="234"/>
    </row>
    <row r="86" s="225" customFormat="1" ht="17.1" customHeight="1" spans="1:5">
      <c r="A86" s="241">
        <v>1.75</v>
      </c>
      <c r="B86" s="236" t="s">
        <v>85</v>
      </c>
      <c r="C86" s="236"/>
      <c r="D86" s="236"/>
      <c r="E86" s="234"/>
    </row>
    <row r="87" s="225" customFormat="1" ht="17.1" customHeight="1" spans="1:5">
      <c r="A87" s="241">
        <v>1.76</v>
      </c>
      <c r="B87" s="234"/>
      <c r="C87" s="237" t="s">
        <v>85</v>
      </c>
      <c r="D87" s="237"/>
      <c r="E87" s="234"/>
    </row>
    <row r="88" s="225" customFormat="1" ht="17.1" customHeight="1" spans="1:5">
      <c r="B88" s="236" t="s">
        <v>86</v>
      </c>
      <c r="C88" s="236"/>
      <c r="D88" s="236"/>
    </row>
    <row r="89" s="225" customFormat="1" ht="17.1" customHeight="1" spans="1:5">
      <c r="A89" s="228">
        <v>1.77</v>
      </c>
      <c r="C89" s="237" t="s">
        <v>87</v>
      </c>
      <c r="D89" s="237"/>
    </row>
    <row r="90" s="225" customFormat="1" ht="17.1" customHeight="1" spans="1:5">
      <c r="A90" s="228">
        <v>1.78</v>
      </c>
      <c r="C90" s="237" t="s">
        <v>88</v>
      </c>
      <c r="D90" s="237"/>
    </row>
    <row r="91" s="225" customFormat="1" ht="17.1" customHeight="1" spans="1:5">
      <c r="A91" s="228">
        <v>1.79</v>
      </c>
      <c r="B91" s="234"/>
      <c r="C91" s="237" t="s">
        <v>89</v>
      </c>
      <c r="D91" s="237"/>
    </row>
    <row r="92" s="225" customFormat="1" ht="17.1" customHeight="1" spans="1:5">
      <c r="A92" s="228">
        <v>1.8</v>
      </c>
      <c r="B92" s="234"/>
      <c r="C92" s="240" t="s">
        <v>90</v>
      </c>
      <c r="D92" s="240"/>
    </row>
    <row r="93" s="225" customFormat="1" ht="17.1" customHeight="1" spans="1:5">
      <c r="B93" s="236" t="s">
        <v>91</v>
      </c>
      <c r="C93" s="236"/>
      <c r="D93" s="236"/>
    </row>
    <row r="94" s="225" customFormat="1" ht="17.1" customHeight="1" spans="1:5">
      <c r="A94" s="228">
        <v>1.81</v>
      </c>
      <c r="C94" s="237" t="s">
        <v>92</v>
      </c>
      <c r="D94" s="237"/>
    </row>
    <row r="95" s="225" customFormat="1" ht="17.1" customHeight="1" spans="1:5">
      <c r="B95" s="236" t="s">
        <v>93</v>
      </c>
      <c r="C95" s="236"/>
      <c r="D95" s="236"/>
    </row>
    <row r="96" s="225" customFormat="1" ht="17.1" customHeight="1" spans="1:5">
      <c r="A96" s="228">
        <v>1.82</v>
      </c>
      <c r="C96" s="237" t="s">
        <v>94</v>
      </c>
      <c r="D96" s="237"/>
    </row>
    <row r="97" s="225" customFormat="1" ht="17.1" customHeight="1" spans="1:4">
      <c r="A97" s="228">
        <v>1.83</v>
      </c>
      <c r="B97" s="234"/>
      <c r="C97" s="237" t="s">
        <v>95</v>
      </c>
      <c r="D97" s="237"/>
    </row>
    <row r="98" s="225" customFormat="1" ht="17.1" customHeight="1" spans="1:4">
      <c r="B98" s="236" t="s">
        <v>96</v>
      </c>
      <c r="C98" s="236"/>
      <c r="D98" s="236"/>
    </row>
    <row r="99" s="225" customFormat="1" ht="17.1" customHeight="1" spans="1:4">
      <c r="A99" s="228">
        <v>1.84</v>
      </c>
      <c r="C99" s="237" t="s">
        <v>97</v>
      </c>
      <c r="D99" s="237"/>
    </row>
    <row r="100" s="225" customFormat="1" ht="17.1" customHeight="1" spans="1:4">
      <c r="A100" s="228">
        <v>1.85</v>
      </c>
      <c r="C100" s="237" t="s">
        <v>98</v>
      </c>
      <c r="D100" s="237"/>
    </row>
    <row r="101" s="225" customFormat="1" ht="17.1" customHeight="1" spans="1:4">
      <c r="A101" s="228">
        <v>1.86</v>
      </c>
      <c r="C101" s="237" t="s">
        <v>99</v>
      </c>
      <c r="D101" s="237"/>
    </row>
    <row r="102" s="225" customFormat="1" ht="17.1" customHeight="1" spans="1:4">
      <c r="A102" s="228">
        <v>1.87</v>
      </c>
      <c r="B102" s="234"/>
      <c r="C102" s="237" t="s">
        <v>100</v>
      </c>
      <c r="D102" s="237"/>
    </row>
    <row r="103" s="225" customFormat="1" ht="17.1" customHeight="1" spans="1:4">
      <c r="A103" s="228">
        <v>1.88</v>
      </c>
      <c r="B103" s="234"/>
      <c r="C103" s="237" t="s">
        <v>101</v>
      </c>
      <c r="D103" s="237"/>
    </row>
    <row r="104" s="225" customFormat="1" ht="17.1" customHeight="1" spans="1:4">
      <c r="A104" s="228">
        <v>1.89</v>
      </c>
      <c r="B104" s="234"/>
      <c r="C104" s="237" t="s">
        <v>102</v>
      </c>
      <c r="D104" s="237"/>
    </row>
    <row r="105" s="225" customFormat="1" ht="17.1" customHeight="1" spans="1:4">
      <c r="B105" s="236" t="s">
        <v>103</v>
      </c>
      <c r="C105" s="236"/>
      <c r="D105" s="236"/>
    </row>
    <row r="106" s="225" customFormat="1" ht="17.1" customHeight="1" spans="1:4">
      <c r="A106" s="228">
        <v>1.9</v>
      </c>
      <c r="C106" s="237" t="s">
        <v>104</v>
      </c>
      <c r="D106" s="237"/>
    </row>
    <row r="107" s="225" customFormat="1" ht="17.1" customHeight="1" spans="1:4">
      <c r="B107" s="236" t="s">
        <v>105</v>
      </c>
      <c r="C107" s="236"/>
      <c r="D107" s="236"/>
    </row>
    <row r="108" s="225" customFormat="1" ht="17.1" customHeight="1" spans="1:4">
      <c r="A108" s="228">
        <v>1.91</v>
      </c>
      <c r="C108" s="237" t="s">
        <v>105</v>
      </c>
      <c r="D108" s="237"/>
    </row>
    <row r="109" s="225" customFormat="1" ht="17.1" customHeight="1" spans="1:4">
      <c r="A109" s="241">
        <v>1.92</v>
      </c>
      <c r="B109" s="234"/>
      <c r="C109" s="240" t="s">
        <v>106</v>
      </c>
      <c r="D109" s="240"/>
    </row>
    <row r="110" s="225" customFormat="1" ht="18.95" customHeight="1" spans="1:4">
      <c r="A110" s="233" t="s">
        <v>107</v>
      </c>
      <c r="B110" s="233"/>
      <c r="C110" s="233"/>
      <c r="D110" s="233"/>
    </row>
    <row r="111" s="225" customFormat="1" ht="17.1" customHeight="1" spans="1:4">
      <c r="B111" s="236" t="s">
        <v>108</v>
      </c>
      <c r="C111" s="236"/>
      <c r="D111" s="236"/>
    </row>
    <row r="112" s="225" customFormat="1" ht="17.1" customHeight="1" spans="1:4">
      <c r="A112" s="239">
        <v>2.1</v>
      </c>
      <c r="C112" s="237" t="s">
        <v>109</v>
      </c>
      <c r="D112" s="237"/>
    </row>
    <row r="113" s="225" customFormat="1" ht="17.1" customHeight="1" spans="1:4">
      <c r="A113" s="239">
        <v>2.2</v>
      </c>
      <c r="C113" s="237" t="s">
        <v>110</v>
      </c>
      <c r="D113" s="237"/>
    </row>
    <row r="114" s="225" customFormat="1" ht="17.1" customHeight="1" spans="1:4">
      <c r="A114" s="239">
        <v>2.3</v>
      </c>
      <c r="C114" s="237" t="s">
        <v>111</v>
      </c>
      <c r="D114" s="237"/>
    </row>
    <row r="115" s="225" customFormat="1" ht="17.1" customHeight="1" spans="1:4">
      <c r="A115" s="239">
        <v>2.4</v>
      </c>
      <c r="C115" s="240" t="s">
        <v>112</v>
      </c>
      <c r="D115" s="240"/>
    </row>
    <row r="116" s="225" customFormat="1" ht="17.1" customHeight="1" spans="1:4">
      <c r="A116" s="239">
        <v>2.5</v>
      </c>
      <c r="C116" s="240" t="s">
        <v>113</v>
      </c>
      <c r="D116" s="240"/>
    </row>
    <row r="117" s="225" customFormat="1" ht="17.1" customHeight="1" spans="1:4">
      <c r="A117" s="239">
        <v>2.6</v>
      </c>
      <c r="C117" s="240" t="s">
        <v>114</v>
      </c>
      <c r="D117" s="240"/>
    </row>
    <row r="118" s="225" customFormat="1" ht="17.1" customHeight="1" spans="1:4">
      <c r="A118" s="239">
        <v>2.7</v>
      </c>
      <c r="C118" s="237" t="s">
        <v>115</v>
      </c>
      <c r="D118" s="237"/>
    </row>
    <row r="119" s="225" customFormat="1" ht="17.1" customHeight="1" spans="1:4">
      <c r="A119" s="239">
        <v>2.8</v>
      </c>
      <c r="C119" s="237" t="s">
        <v>116</v>
      </c>
      <c r="D119" s="237"/>
    </row>
    <row r="120" s="225" customFormat="1" ht="17.1" customHeight="1" spans="1:4">
      <c r="A120" s="239">
        <v>2.9</v>
      </c>
      <c r="C120" s="237" t="s">
        <v>117</v>
      </c>
      <c r="D120" s="237"/>
    </row>
    <row r="121" s="225" customFormat="1" ht="17.1" customHeight="1" spans="1:4">
      <c r="A121" s="228">
        <v>2.1</v>
      </c>
      <c r="C121" s="237" t="s">
        <v>118</v>
      </c>
      <c r="D121" s="237"/>
    </row>
    <row r="122" s="225" customFormat="1" ht="17.1" customHeight="1" spans="1:4">
      <c r="A122" s="228">
        <v>2.11</v>
      </c>
      <c r="B122" s="234"/>
      <c r="C122" s="237" t="s">
        <v>119</v>
      </c>
      <c r="D122" s="237"/>
    </row>
    <row r="123" s="225" customFormat="1" ht="17.1" customHeight="1" spans="1:4">
      <c r="B123" s="236" t="s">
        <v>120</v>
      </c>
      <c r="C123" s="236"/>
      <c r="D123" s="236"/>
    </row>
    <row r="124" s="225" customFormat="1" ht="17.1" customHeight="1" spans="1:4">
      <c r="A124" s="228">
        <v>2.12</v>
      </c>
      <c r="C124" s="237" t="s">
        <v>121</v>
      </c>
      <c r="D124" s="237"/>
    </row>
    <row r="125" s="225" customFormat="1" ht="17.1" customHeight="1" spans="1:4">
      <c r="A125" s="228">
        <v>2.13</v>
      </c>
      <c r="C125" s="237" t="s">
        <v>122</v>
      </c>
      <c r="D125" s="237"/>
    </row>
    <row r="126" s="225" customFormat="1" ht="17.1" customHeight="1" spans="1:4">
      <c r="A126" s="228">
        <v>2.14</v>
      </c>
      <c r="C126" s="240" t="s">
        <v>123</v>
      </c>
      <c r="D126" s="240"/>
    </row>
    <row r="127" s="225" customFormat="1" ht="17.1" customHeight="1" spans="1:4">
      <c r="A127" s="228">
        <v>2.15</v>
      </c>
      <c r="C127" s="240" t="s">
        <v>124</v>
      </c>
      <c r="D127" s="240"/>
    </row>
    <row r="128" s="225" customFormat="1" ht="17.1" customHeight="1" spans="1:4">
      <c r="A128" s="228">
        <v>2.16</v>
      </c>
      <c r="C128" s="240" t="s">
        <v>125</v>
      </c>
      <c r="D128" s="240"/>
    </row>
    <row r="129" s="225" customFormat="1" ht="17.1" customHeight="1" spans="1:4">
      <c r="A129" s="228">
        <v>2.17</v>
      </c>
      <c r="C129" s="237" t="s">
        <v>126</v>
      </c>
      <c r="D129" s="237"/>
    </row>
    <row r="130" s="225" customFormat="1" ht="17.1" customHeight="1" spans="1:4">
      <c r="A130" s="228">
        <v>2.18</v>
      </c>
      <c r="C130" s="237" t="s">
        <v>127</v>
      </c>
      <c r="D130" s="237"/>
    </row>
    <row r="131" s="225" customFormat="1" ht="17.1" customHeight="1" spans="1:4">
      <c r="A131" s="228">
        <v>2.19</v>
      </c>
      <c r="C131" s="237" t="s">
        <v>128</v>
      </c>
      <c r="D131" s="237"/>
    </row>
    <row r="132" s="225" customFormat="1" ht="17.1" customHeight="1" spans="1:4">
      <c r="A132" s="228">
        <v>2.2</v>
      </c>
      <c r="C132" s="237" t="s">
        <v>129</v>
      </c>
      <c r="D132" s="237"/>
    </row>
    <row r="133" s="225" customFormat="1" ht="17.1" customHeight="1" spans="1:4">
      <c r="A133" s="228">
        <v>2.21</v>
      </c>
      <c r="C133" s="237" t="s">
        <v>130</v>
      </c>
      <c r="D133" s="237"/>
    </row>
    <row r="134" s="225" customFormat="1" ht="17.1" customHeight="1" spans="1:4">
      <c r="A134" s="228">
        <v>2.22</v>
      </c>
      <c r="C134" s="237" t="s">
        <v>131</v>
      </c>
      <c r="D134" s="237"/>
    </row>
    <row r="135" s="225" customFormat="1" ht="17.1" customHeight="1" spans="1:4">
      <c r="A135" s="228">
        <v>2.23</v>
      </c>
      <c r="C135" s="237" t="s">
        <v>132</v>
      </c>
      <c r="D135" s="237"/>
    </row>
    <row r="136" s="225" customFormat="1" ht="17.1" customHeight="1" spans="1:4">
      <c r="A136" s="228">
        <v>2.24</v>
      </c>
      <c r="C136" s="240" t="s">
        <v>133</v>
      </c>
      <c r="D136" s="240"/>
    </row>
    <row r="137" s="225" customFormat="1" ht="17.1" customHeight="1" spans="1:4">
      <c r="A137" s="228">
        <v>2.25</v>
      </c>
      <c r="C137" s="237" t="s">
        <v>134</v>
      </c>
      <c r="D137" s="237"/>
    </row>
    <row r="138" s="225" customFormat="1" ht="17.1" customHeight="1" spans="1:4">
      <c r="A138" s="228">
        <v>2.26</v>
      </c>
      <c r="C138" s="237" t="s">
        <v>135</v>
      </c>
      <c r="D138" s="237"/>
    </row>
    <row r="139" s="225" customFormat="1" ht="17.1" customHeight="1" spans="1:4">
      <c r="A139" s="228">
        <v>2.27</v>
      </c>
      <c r="C139" s="237" t="s">
        <v>136</v>
      </c>
      <c r="D139" s="237"/>
    </row>
    <row r="140" s="225" customFormat="1" ht="17.1" customHeight="1" spans="1:4">
      <c r="A140" s="228">
        <v>2.28</v>
      </c>
      <c r="C140" s="237" t="s">
        <v>137</v>
      </c>
      <c r="D140" s="237"/>
    </row>
    <row r="141" s="225" customFormat="1" ht="17.1" customHeight="1" spans="1:4">
      <c r="A141" s="228">
        <v>2.29</v>
      </c>
      <c r="C141" s="237" t="s">
        <v>138</v>
      </c>
      <c r="D141" s="237"/>
    </row>
    <row r="142" s="225" customFormat="1" ht="17.1" customHeight="1" spans="1:4">
      <c r="A142" s="244">
        <v>2.3</v>
      </c>
      <c r="C142" s="240" t="s">
        <v>139</v>
      </c>
      <c r="D142" s="240"/>
    </row>
    <row r="143" s="225" customFormat="1" ht="17.1" customHeight="1" spans="1:4">
      <c r="A143" s="244">
        <v>2.31</v>
      </c>
      <c r="C143" s="240" t="s">
        <v>140</v>
      </c>
      <c r="D143" s="240"/>
    </row>
    <row r="144" s="225" customFormat="1" ht="17.1" customHeight="1" spans="1:4">
      <c r="A144" s="244">
        <v>2.32</v>
      </c>
      <c r="C144" s="237" t="s">
        <v>141</v>
      </c>
      <c r="D144" s="237"/>
    </row>
    <row r="145" s="225" customFormat="1" ht="17.1" customHeight="1" spans="1:4">
      <c r="A145" s="244">
        <v>2.33</v>
      </c>
      <c r="C145" s="237" t="s">
        <v>142</v>
      </c>
      <c r="D145" s="237"/>
    </row>
    <row r="146" s="225" customFormat="1" ht="17.1" customHeight="1" spans="1:4">
      <c r="A146" s="245">
        <v>2.34</v>
      </c>
      <c r="C146" s="237" t="s">
        <v>143</v>
      </c>
      <c r="D146" s="237"/>
    </row>
    <row r="147" s="225" customFormat="1" ht="17.1" customHeight="1" spans="1:4">
      <c r="A147" s="245">
        <v>2.35</v>
      </c>
      <c r="C147" s="237" t="s">
        <v>144</v>
      </c>
      <c r="D147" s="237"/>
    </row>
    <row r="148" s="225" customFormat="1" ht="17.1" customHeight="1" spans="1:4">
      <c r="A148" s="246">
        <v>2.36</v>
      </c>
      <c r="C148" s="237" t="s">
        <v>145</v>
      </c>
      <c r="D148" s="237"/>
    </row>
    <row r="149" s="225" customFormat="1" ht="17.1" customHeight="1" spans="1:4">
      <c r="A149" s="246">
        <v>2.37</v>
      </c>
      <c r="B149" s="234"/>
      <c r="C149" s="237" t="s">
        <v>146</v>
      </c>
      <c r="D149" s="237"/>
    </row>
    <row r="150" s="225" customFormat="1" ht="17.1" customHeight="1" spans="1:4">
      <c r="A150" s="246">
        <v>2.38</v>
      </c>
      <c r="B150" s="234"/>
      <c r="C150" s="237" t="s">
        <v>147</v>
      </c>
      <c r="D150" s="237"/>
    </row>
    <row r="151" s="225" customFormat="1" ht="17.1" customHeight="1" spans="1:4">
      <c r="A151" s="247"/>
      <c r="B151" s="236" t="s">
        <v>148</v>
      </c>
      <c r="C151" s="236"/>
      <c r="D151" s="236"/>
    </row>
    <row r="152" s="225" customFormat="1" ht="17.1" customHeight="1" spans="1:4">
      <c r="A152" s="246">
        <v>2.39</v>
      </c>
      <c r="B152" s="231"/>
      <c r="C152" s="237" t="s">
        <v>149</v>
      </c>
      <c r="D152" s="237"/>
    </row>
    <row r="153" s="225" customFormat="1" ht="17.1" customHeight="1" spans="1:4">
      <c r="A153" s="246">
        <v>2.4</v>
      </c>
      <c r="B153" s="231"/>
      <c r="C153" s="237" t="s">
        <v>150</v>
      </c>
      <c r="D153" s="237"/>
    </row>
    <row r="154" s="225" customFormat="1" ht="17.1" customHeight="1" spans="1:4">
      <c r="A154" s="246">
        <v>2.41</v>
      </c>
      <c r="B154" s="231"/>
      <c r="C154" s="237" t="s">
        <v>151</v>
      </c>
      <c r="D154" s="237"/>
    </row>
    <row r="155" s="225" customFormat="1" ht="17.1" customHeight="1" spans="1:4">
      <c r="A155" s="246">
        <v>2.42</v>
      </c>
      <c r="B155" s="231"/>
      <c r="C155" s="237" t="s">
        <v>152</v>
      </c>
      <c r="D155" s="237"/>
    </row>
    <row r="156" s="225" customFormat="1" ht="17.1" customHeight="1" spans="1:4">
      <c r="A156" s="247"/>
      <c r="B156" s="236" t="s">
        <v>153</v>
      </c>
      <c r="C156" s="236"/>
      <c r="D156" s="236"/>
    </row>
    <row r="157" s="225" customFormat="1" ht="17.1" customHeight="1" spans="1:4">
      <c r="A157" s="246">
        <v>2.43</v>
      </c>
      <c r="C157" s="237" t="s">
        <v>154</v>
      </c>
      <c r="D157" s="237"/>
    </row>
    <row r="158" s="225" customFormat="1" ht="17.1" customHeight="1" spans="1:4">
      <c r="A158" s="246">
        <v>2.44</v>
      </c>
      <c r="C158" s="237" t="s">
        <v>155</v>
      </c>
      <c r="D158" s="237"/>
    </row>
    <row r="159" s="225" customFormat="1" ht="17.1" customHeight="1" spans="1:4">
      <c r="A159" s="246">
        <v>2.45</v>
      </c>
      <c r="C159" s="237" t="s">
        <v>156</v>
      </c>
      <c r="D159" s="237"/>
    </row>
    <row r="160" s="225" customFormat="1" ht="17.1" customHeight="1" spans="1:4">
      <c r="A160" s="246">
        <v>2.46</v>
      </c>
      <c r="C160" s="237" t="s">
        <v>157</v>
      </c>
      <c r="D160" s="237"/>
    </row>
    <row r="161" s="225" customFormat="1" ht="17.1" customHeight="1" spans="1:4">
      <c r="A161" s="246">
        <v>2.47</v>
      </c>
      <c r="C161" s="237" t="s">
        <v>158</v>
      </c>
      <c r="D161" s="237"/>
    </row>
    <row r="162" s="225" customFormat="1" ht="17.1" customHeight="1" spans="1:4">
      <c r="A162" s="246">
        <v>2.48</v>
      </c>
      <c r="C162" s="237" t="s">
        <v>159</v>
      </c>
      <c r="D162" s="237"/>
    </row>
    <row r="163" s="225" customFormat="1" ht="17.1" customHeight="1" spans="1:4">
      <c r="A163" s="245">
        <v>2.49</v>
      </c>
      <c r="C163" s="237" t="s">
        <v>160</v>
      </c>
      <c r="D163" s="237"/>
    </row>
    <row r="164" s="225" customFormat="1" ht="17.1" customHeight="1" spans="1:4">
      <c r="A164" s="245">
        <v>2.5</v>
      </c>
      <c r="C164" s="237" t="s">
        <v>161</v>
      </c>
      <c r="D164" s="237"/>
    </row>
    <row r="165" s="225" customFormat="1" ht="17.1" customHeight="1" spans="1:4">
      <c r="A165" s="245">
        <v>2.51</v>
      </c>
      <c r="C165" s="237" t="s">
        <v>162</v>
      </c>
      <c r="D165" s="237"/>
    </row>
    <row r="166" s="225" customFormat="1" ht="17.1" customHeight="1" spans="1:4">
      <c r="A166" s="245">
        <v>2.52</v>
      </c>
      <c r="C166" s="237" t="s">
        <v>163</v>
      </c>
      <c r="D166" s="237"/>
    </row>
    <row r="167" s="225" customFormat="1" ht="17.1" customHeight="1" spans="1:4">
      <c r="A167" s="245">
        <v>2.53</v>
      </c>
      <c r="C167" s="237" t="s">
        <v>164</v>
      </c>
      <c r="D167" s="237"/>
    </row>
    <row r="168" s="225" customFormat="1" ht="17.1" customHeight="1" spans="1:4">
      <c r="A168" s="245">
        <v>2.54</v>
      </c>
      <c r="B168" s="234"/>
      <c r="C168" s="237" t="s">
        <v>165</v>
      </c>
      <c r="D168" s="237"/>
    </row>
    <row r="169" s="225" customFormat="1" ht="17.1" customHeight="1" spans="1:4">
      <c r="A169" s="246">
        <v>2.55</v>
      </c>
      <c r="B169" s="234"/>
      <c r="C169" s="237" t="s">
        <v>166</v>
      </c>
      <c r="D169" s="237"/>
    </row>
    <row r="170" s="225" customFormat="1" ht="17.1" customHeight="1" spans="1:4">
      <c r="A170" s="245">
        <v>2.56</v>
      </c>
      <c r="B170" s="234"/>
      <c r="C170" s="237" t="s">
        <v>167</v>
      </c>
      <c r="D170" s="237"/>
    </row>
    <row r="171" s="225" customFormat="1" ht="17.1" customHeight="1" spans="1:4">
      <c r="A171" s="245">
        <v>2.57</v>
      </c>
      <c r="B171" s="234"/>
      <c r="C171" s="237" t="s">
        <v>168</v>
      </c>
      <c r="D171" s="237"/>
    </row>
    <row r="172" s="225" customFormat="1" ht="17.1" customHeight="1" spans="1:4">
      <c r="A172" s="245">
        <v>2.58</v>
      </c>
      <c r="B172" s="234"/>
      <c r="C172" s="237" t="s">
        <v>169</v>
      </c>
      <c r="D172" s="237"/>
    </row>
    <row r="173" s="225" customFormat="1" ht="17.1" customHeight="1" spans="1:4">
      <c r="A173" s="246">
        <v>2.59</v>
      </c>
      <c r="B173" s="234"/>
      <c r="C173" s="237" t="s">
        <v>170</v>
      </c>
      <c r="D173" s="237"/>
    </row>
    <row r="174" s="225" customFormat="1" ht="17.1" customHeight="1" spans="1:4">
      <c r="A174" s="246">
        <v>2.6</v>
      </c>
      <c r="B174" s="234"/>
      <c r="C174" s="237" t="s">
        <v>171</v>
      </c>
      <c r="D174" s="237"/>
    </row>
    <row r="175" s="225" customFormat="1" ht="17.1" customHeight="1" spans="1:4">
      <c r="A175" s="246">
        <v>2.61</v>
      </c>
      <c r="B175" s="234"/>
      <c r="C175" s="237" t="s">
        <v>172</v>
      </c>
      <c r="D175" s="237"/>
    </row>
    <row r="176" s="225" customFormat="1" ht="17.1" customHeight="1" spans="1:4">
      <c r="A176" s="246">
        <v>2.62</v>
      </c>
      <c r="B176" s="234"/>
      <c r="C176" s="237" t="s">
        <v>173</v>
      </c>
      <c r="D176" s="237"/>
    </row>
    <row r="177" s="225" customFormat="1" ht="17.1" customHeight="1" spans="1:4">
      <c r="A177" s="246">
        <v>2.63</v>
      </c>
      <c r="B177" s="234"/>
      <c r="C177" s="237" t="s">
        <v>174</v>
      </c>
      <c r="D177" s="237"/>
    </row>
    <row r="178" s="225" customFormat="1" ht="17.1" customHeight="1" spans="1:4">
      <c r="A178" s="246">
        <v>2.64</v>
      </c>
      <c r="B178" s="234"/>
      <c r="C178" s="237" t="s">
        <v>175</v>
      </c>
      <c r="D178" s="237"/>
    </row>
    <row r="179" s="225" customFormat="1" ht="17.1" customHeight="1" spans="1:4">
      <c r="A179" s="246">
        <v>2.65</v>
      </c>
      <c r="B179" s="234"/>
      <c r="C179" s="237" t="s">
        <v>176</v>
      </c>
      <c r="D179" s="237"/>
    </row>
    <row r="180" s="225" customFormat="1" ht="17.1" customHeight="1" spans="1:4">
      <c r="A180" s="246">
        <v>2.66</v>
      </c>
      <c r="B180" s="234"/>
      <c r="C180" s="237" t="s">
        <v>177</v>
      </c>
      <c r="D180" s="237"/>
    </row>
    <row r="181" s="225" customFormat="1" ht="17.1" customHeight="1" spans="1:4">
      <c r="A181" s="246">
        <v>2.67</v>
      </c>
      <c r="B181" s="234"/>
      <c r="C181" s="237" t="s">
        <v>178</v>
      </c>
      <c r="D181" s="237"/>
    </row>
    <row r="182" s="225" customFormat="1" ht="17.1" customHeight="1" spans="1:4">
      <c r="A182" s="246">
        <v>2.68</v>
      </c>
      <c r="B182" s="234"/>
      <c r="C182" s="237" t="s">
        <v>179</v>
      </c>
      <c r="D182" s="237"/>
    </row>
    <row r="183" s="225" customFormat="1" ht="17.1" customHeight="1" spans="1:4">
      <c r="A183" s="246">
        <v>2.69</v>
      </c>
      <c r="B183" s="234"/>
      <c r="C183" s="237" t="s">
        <v>180</v>
      </c>
      <c r="D183" s="237"/>
    </row>
    <row r="184" s="225" customFormat="1" ht="17.1" customHeight="1" spans="1:4">
      <c r="A184" s="246">
        <v>2.7</v>
      </c>
      <c r="B184" s="234"/>
      <c r="C184" s="237" t="s">
        <v>181</v>
      </c>
      <c r="D184" s="237"/>
    </row>
    <row r="185" s="225" customFormat="1" ht="17.1" customHeight="1" spans="1:4">
      <c r="A185" s="246">
        <v>2.71</v>
      </c>
      <c r="B185" s="234"/>
      <c r="C185" s="237" t="s">
        <v>182</v>
      </c>
      <c r="D185" s="237"/>
    </row>
    <row r="186" s="225" customFormat="1" ht="17.1" customHeight="1" spans="1:4">
      <c r="A186" s="246">
        <v>2.72</v>
      </c>
      <c r="B186" s="234"/>
      <c r="C186" s="237" t="s">
        <v>183</v>
      </c>
      <c r="D186" s="237"/>
    </row>
    <row r="187" s="225" customFormat="1" ht="17.1" customHeight="1" spans="1:4">
      <c r="A187" s="246">
        <v>2.73</v>
      </c>
      <c r="B187" s="234"/>
      <c r="C187" s="237" t="s">
        <v>184</v>
      </c>
      <c r="D187" s="237"/>
    </row>
    <row r="188" s="225" customFormat="1" ht="17.1" customHeight="1" spans="1:4">
      <c r="B188" s="236" t="s">
        <v>185</v>
      </c>
      <c r="C188" s="236"/>
      <c r="D188" s="236"/>
    </row>
    <row r="189" s="225" customFormat="1" ht="17.1" customHeight="1" spans="1:4">
      <c r="A189" s="246">
        <v>2.74</v>
      </c>
      <c r="C189" s="237" t="s">
        <v>186</v>
      </c>
      <c r="D189" s="237"/>
    </row>
    <row r="190" s="225" customFormat="1" ht="17.1" customHeight="1" spans="1:4">
      <c r="A190" s="246">
        <v>2.75</v>
      </c>
      <c r="C190" s="237" t="s">
        <v>187</v>
      </c>
      <c r="D190" s="237"/>
    </row>
    <row r="191" s="225" customFormat="1" ht="17.1" customHeight="1" spans="1:4">
      <c r="A191" s="246">
        <v>2.76</v>
      </c>
      <c r="C191" s="237" t="s">
        <v>188</v>
      </c>
      <c r="D191" s="237"/>
    </row>
    <row r="192" s="225" customFormat="1" ht="17.1" customHeight="1" spans="1:4">
      <c r="A192" s="246">
        <v>2.77</v>
      </c>
      <c r="B192" s="234"/>
      <c r="C192" s="237" t="s">
        <v>189</v>
      </c>
      <c r="D192" s="237"/>
    </row>
    <row r="193" s="225" customFormat="1" ht="17.1" customHeight="1" spans="1:5">
      <c r="A193" s="246">
        <v>2.78</v>
      </c>
      <c r="B193" s="234"/>
      <c r="C193" s="240" t="s">
        <v>190</v>
      </c>
      <c r="D193" s="240"/>
    </row>
    <row r="194" s="225" customFormat="1" ht="17.1" customHeight="1" spans="1:5">
      <c r="A194" s="246">
        <v>2.79</v>
      </c>
      <c r="B194" s="234"/>
      <c r="C194" s="248" t="s">
        <v>191</v>
      </c>
      <c r="D194" s="248"/>
    </row>
    <row r="195" s="225" customFormat="1" ht="17.1" customHeight="1" spans="1:5">
      <c r="A195" s="247"/>
      <c r="B195" s="236" t="s">
        <v>192</v>
      </c>
      <c r="C195" s="236"/>
      <c r="D195" s="236"/>
    </row>
    <row r="196" s="225" customFormat="1" ht="17.1" customHeight="1" spans="1:5">
      <c r="A196" s="246">
        <v>2.8</v>
      </c>
      <c r="C196" s="237" t="s">
        <v>193</v>
      </c>
      <c r="D196" s="237"/>
    </row>
    <row r="197" s="225" customFormat="1" ht="17.1" customHeight="1" spans="1:5">
      <c r="A197" s="246">
        <v>2.81</v>
      </c>
      <c r="C197" s="237" t="s">
        <v>194</v>
      </c>
      <c r="D197" s="237"/>
      <c r="E197" s="234"/>
    </row>
    <row r="198" s="225" customFormat="1" ht="17.1" customHeight="1" spans="1:5">
      <c r="A198" s="246">
        <v>2.82</v>
      </c>
      <c r="C198" s="237" t="s">
        <v>195</v>
      </c>
      <c r="D198" s="237"/>
      <c r="E198" s="234"/>
    </row>
    <row r="199" s="225" customFormat="1" ht="17.1" customHeight="1" spans="1:5">
      <c r="A199" s="246">
        <v>2.83</v>
      </c>
      <c r="B199" s="234"/>
      <c r="C199" s="237" t="s">
        <v>196</v>
      </c>
      <c r="D199" s="237"/>
      <c r="E199" s="234"/>
    </row>
    <row r="200" s="225" customFormat="1" ht="17.1" customHeight="1" spans="1:5">
      <c r="A200" s="246">
        <v>2.84</v>
      </c>
      <c r="B200" s="234"/>
      <c r="C200" s="237" t="s">
        <v>197</v>
      </c>
      <c r="D200" s="237"/>
      <c r="E200" s="234"/>
    </row>
    <row r="201" s="225" customFormat="1" ht="17.1" customHeight="1" spans="1:5">
      <c r="A201" s="246">
        <v>2.85</v>
      </c>
      <c r="B201" s="234"/>
      <c r="C201" s="237" t="s">
        <v>198</v>
      </c>
      <c r="D201" s="237"/>
      <c r="E201" s="234"/>
    </row>
    <row r="202" s="225" customFormat="1" ht="17.1" customHeight="1" spans="1:5">
      <c r="A202" s="246">
        <v>2.86</v>
      </c>
      <c r="B202" s="234"/>
      <c r="C202" s="237" t="s">
        <v>199</v>
      </c>
      <c r="D202" s="237"/>
      <c r="E202" s="234"/>
    </row>
    <row r="203" s="225" customFormat="1" ht="17.1" customHeight="1" spans="1:5">
      <c r="A203" s="246">
        <v>2.87</v>
      </c>
      <c r="B203" s="234"/>
      <c r="C203" s="237" t="s">
        <v>200</v>
      </c>
      <c r="D203" s="237"/>
      <c r="E203" s="234"/>
    </row>
    <row r="204" s="225" customFormat="1" ht="17.1" customHeight="1" spans="1:5">
      <c r="A204" s="246">
        <v>2.89</v>
      </c>
      <c r="B204" s="234"/>
      <c r="C204" s="237" t="s">
        <v>201</v>
      </c>
      <c r="D204" s="237"/>
      <c r="E204" s="234"/>
    </row>
    <row r="205" s="225" customFormat="1" ht="17.1" customHeight="1" spans="1:5">
      <c r="A205" s="246">
        <v>2.9</v>
      </c>
      <c r="B205" s="234"/>
      <c r="C205" s="237" t="s">
        <v>202</v>
      </c>
      <c r="D205" s="237"/>
      <c r="E205" s="234"/>
    </row>
    <row r="206" s="225" customFormat="1" ht="17.1" customHeight="1" spans="1:5">
      <c r="A206" s="246"/>
      <c r="B206" s="236" t="s">
        <v>203</v>
      </c>
      <c r="C206" s="236"/>
      <c r="D206" s="236"/>
      <c r="E206" s="234"/>
    </row>
    <row r="207" s="225" customFormat="1" ht="17.1" customHeight="1" spans="1:5">
      <c r="A207" s="246">
        <v>2.91</v>
      </c>
      <c r="B207" s="234"/>
      <c r="C207" s="237" t="s">
        <v>203</v>
      </c>
      <c r="D207" s="237"/>
      <c r="E207" s="234"/>
    </row>
    <row r="208" s="225" customFormat="1" ht="24.95" customHeight="1" spans="1:5">
      <c r="A208" s="233" t="s">
        <v>204</v>
      </c>
      <c r="B208" s="233"/>
      <c r="C208" s="233"/>
      <c r="D208" s="233"/>
      <c r="E208" s="234"/>
    </row>
    <row r="209" s="225" customFormat="1" ht="17.1" customHeight="1" spans="1:5">
      <c r="B209" s="236" t="s">
        <v>205</v>
      </c>
      <c r="C209" s="236"/>
      <c r="D209" s="236"/>
      <c r="E209" s="234"/>
    </row>
    <row r="210" s="225" customFormat="1" ht="17.1" customHeight="1" spans="1:5">
      <c r="A210" s="239">
        <v>3.1</v>
      </c>
      <c r="C210" s="237" t="s">
        <v>206</v>
      </c>
      <c r="D210" s="237"/>
      <c r="E210" s="234"/>
    </row>
    <row r="211" s="225" customFormat="1" ht="17.1" customHeight="1" spans="1:5">
      <c r="A211" s="239">
        <v>3.2</v>
      </c>
      <c r="C211" s="237" t="s">
        <v>207</v>
      </c>
      <c r="D211" s="237"/>
      <c r="E211" s="234"/>
    </row>
    <row r="212" s="225" customFormat="1" ht="17.1" customHeight="1" spans="1:5">
      <c r="A212" s="239">
        <v>3.3</v>
      </c>
      <c r="B212" s="231"/>
      <c r="C212" s="237" t="s">
        <v>208</v>
      </c>
      <c r="D212" s="237"/>
      <c r="E212" s="234"/>
    </row>
    <row r="213" s="225" customFormat="1" ht="17.1" customHeight="1" spans="1:5">
      <c r="A213" s="249">
        <v>3.4</v>
      </c>
      <c r="B213" s="243"/>
      <c r="C213" s="237" t="s">
        <v>209</v>
      </c>
      <c r="D213" s="237"/>
      <c r="E213" s="234"/>
    </row>
    <row r="214" s="225" customFormat="1" ht="17.1" customHeight="1" spans="1:5">
      <c r="B214" s="236" t="s">
        <v>210</v>
      </c>
      <c r="C214" s="236"/>
      <c r="D214" s="236"/>
      <c r="E214" s="234"/>
    </row>
    <row r="215" s="225" customFormat="1" ht="17.1" customHeight="1" spans="1:5">
      <c r="A215" s="239">
        <v>3.5</v>
      </c>
      <c r="C215" s="237" t="s">
        <v>211</v>
      </c>
      <c r="D215" s="237"/>
      <c r="E215" s="234"/>
    </row>
    <row r="216" s="225" customFormat="1" ht="17.1" customHeight="1" spans="1:5">
      <c r="A216" s="239">
        <v>3.6</v>
      </c>
      <c r="C216" s="237" t="s">
        <v>212</v>
      </c>
      <c r="D216" s="237"/>
      <c r="E216" s="234"/>
    </row>
    <row r="217" s="225" customFormat="1" ht="17.1" customHeight="1" spans="1:5">
      <c r="A217" s="239">
        <v>3.7</v>
      </c>
      <c r="C217" s="237" t="s">
        <v>213</v>
      </c>
      <c r="D217" s="237"/>
      <c r="E217" s="234"/>
    </row>
    <row r="218" s="225" customFormat="1" ht="17.1" customHeight="1" spans="1:5">
      <c r="A218" s="239">
        <v>3.8</v>
      </c>
      <c r="C218" s="237" t="s">
        <v>214</v>
      </c>
      <c r="D218" s="237"/>
      <c r="E218" s="234"/>
    </row>
    <row r="219" s="225" customFormat="1" ht="17.1" customHeight="1" spans="1:5">
      <c r="A219" s="239">
        <v>3.9</v>
      </c>
      <c r="C219" s="237" t="s">
        <v>215</v>
      </c>
      <c r="D219" s="237"/>
      <c r="E219" s="234"/>
    </row>
    <row r="220" s="225" customFormat="1" ht="17.1" customHeight="1" spans="1:5">
      <c r="A220" s="228">
        <v>3.1</v>
      </c>
      <c r="C220" s="237" t="s">
        <v>216</v>
      </c>
      <c r="D220" s="237"/>
      <c r="E220" s="234"/>
    </row>
    <row r="221" s="225" customFormat="1" ht="17.1" customHeight="1" spans="1:5">
      <c r="B221" s="236" t="s">
        <v>217</v>
      </c>
      <c r="C221" s="236"/>
      <c r="D221" s="236"/>
      <c r="E221" s="234"/>
    </row>
    <row r="222" s="225" customFormat="1" ht="17.1" customHeight="1" spans="1:5">
      <c r="A222" s="228">
        <v>3.11</v>
      </c>
      <c r="C222" s="237" t="s">
        <v>218</v>
      </c>
      <c r="D222" s="237"/>
      <c r="E222" s="234"/>
    </row>
    <row r="223" s="225" customFormat="1" ht="17.1" customHeight="1" spans="1:5">
      <c r="A223" s="228">
        <v>3.12</v>
      </c>
      <c r="C223" s="237" t="s">
        <v>219</v>
      </c>
      <c r="D223" s="237"/>
      <c r="E223" s="234"/>
    </row>
    <row r="224" s="225" customFormat="1" ht="17.1" customHeight="1" spans="1:5">
      <c r="A224" s="228">
        <v>3.13</v>
      </c>
      <c r="C224" s="237" t="s">
        <v>220</v>
      </c>
      <c r="D224" s="237"/>
      <c r="E224" s="234"/>
    </row>
    <row r="225" s="225" customFormat="1" ht="17.1" customHeight="1" spans="1:5">
      <c r="A225" s="228">
        <v>3.14</v>
      </c>
      <c r="C225" s="237" t="s">
        <v>221</v>
      </c>
      <c r="D225" s="237"/>
      <c r="E225" s="234"/>
    </row>
    <row r="226" s="225" customFormat="1" ht="17.1" customHeight="1" spans="1:5">
      <c r="A226" s="228">
        <v>3.15</v>
      </c>
      <c r="C226" s="237" t="s">
        <v>222</v>
      </c>
      <c r="D226" s="237"/>
      <c r="E226" s="234"/>
    </row>
    <row r="227" s="225" customFormat="1" ht="17.1" customHeight="1" spans="1:5">
      <c r="A227" s="228">
        <v>3.16</v>
      </c>
      <c r="C227" s="237" t="s">
        <v>223</v>
      </c>
      <c r="D227" s="237"/>
      <c r="E227" s="234"/>
    </row>
    <row r="228" s="225" customFormat="1" ht="17.1" customHeight="1" spans="1:5">
      <c r="A228" s="228">
        <v>3.17</v>
      </c>
      <c r="C228" s="237" t="s">
        <v>224</v>
      </c>
      <c r="D228" s="237"/>
      <c r="E228" s="234"/>
    </row>
    <row r="229" s="225" customFormat="1" ht="17.1" customHeight="1" spans="1:5">
      <c r="A229" s="228">
        <v>3.18</v>
      </c>
      <c r="C229" s="237" t="s">
        <v>225</v>
      </c>
      <c r="D229" s="237"/>
      <c r="E229" s="234"/>
    </row>
    <row r="230" s="225" customFormat="1" ht="17.1" customHeight="1" spans="1:5">
      <c r="A230" s="228">
        <v>3.19</v>
      </c>
      <c r="C230" s="237" t="s">
        <v>226</v>
      </c>
      <c r="D230" s="237"/>
      <c r="E230" s="234"/>
    </row>
    <row r="231" s="225" customFormat="1" ht="17.1" customHeight="1" spans="1:5">
      <c r="A231" s="228">
        <v>3.2</v>
      </c>
      <c r="C231" s="237" t="s">
        <v>227</v>
      </c>
      <c r="D231" s="237"/>
      <c r="E231" s="234"/>
    </row>
    <row r="232" s="225" customFormat="1" ht="17.1" customHeight="1" spans="1:5">
      <c r="A232" s="228">
        <v>3.21</v>
      </c>
      <c r="C232" s="237" t="s">
        <v>228</v>
      </c>
      <c r="D232" s="237"/>
      <c r="E232" s="234"/>
    </row>
    <row r="233" s="225" customFormat="1" ht="17.1" customHeight="1" spans="1:5">
      <c r="A233" s="228">
        <v>3.22</v>
      </c>
      <c r="C233" s="237" t="s">
        <v>229</v>
      </c>
      <c r="D233" s="237"/>
      <c r="E233" s="234"/>
    </row>
    <row r="234" s="225" customFormat="1" ht="17.1" customHeight="1" spans="1:5">
      <c r="A234" s="228">
        <v>3.23</v>
      </c>
      <c r="C234" s="237" t="s">
        <v>230</v>
      </c>
      <c r="D234" s="237"/>
      <c r="E234" s="234"/>
    </row>
    <row r="235" s="225" customFormat="1" ht="17.1" customHeight="1" spans="1:5">
      <c r="A235" s="228">
        <v>3.24</v>
      </c>
      <c r="C235" s="237" t="s">
        <v>231</v>
      </c>
      <c r="D235" s="237"/>
      <c r="E235" s="234"/>
    </row>
    <row r="236" s="225" customFormat="1" ht="17.1" customHeight="1" spans="1:5">
      <c r="A236" s="228">
        <v>3.25</v>
      </c>
      <c r="C236" s="237" t="s">
        <v>232</v>
      </c>
      <c r="D236" s="237"/>
      <c r="E236" s="234"/>
    </row>
    <row r="237" s="225" customFormat="1" ht="17.1" customHeight="1" spans="1:5">
      <c r="A237" s="228">
        <v>3.26</v>
      </c>
      <c r="C237" s="237" t="s">
        <v>233</v>
      </c>
      <c r="D237" s="237"/>
      <c r="E237" s="234"/>
    </row>
    <row r="238" s="225" customFormat="1" ht="17.1" customHeight="1" spans="1:5">
      <c r="A238" s="228">
        <v>3.27</v>
      </c>
      <c r="C238" s="237" t="s">
        <v>234</v>
      </c>
      <c r="D238" s="237"/>
      <c r="E238" s="234"/>
    </row>
    <row r="239" s="225" customFormat="1" ht="17.1" customHeight="1" spans="1:5">
      <c r="A239" s="228">
        <v>3.28</v>
      </c>
      <c r="C239" s="237" t="s">
        <v>235</v>
      </c>
      <c r="D239" s="237"/>
      <c r="E239" s="234"/>
    </row>
    <row r="240" s="225" customFormat="1" ht="17.1" customHeight="1" spans="1:5">
      <c r="A240" s="228">
        <v>3.29</v>
      </c>
      <c r="C240" s="237" t="s">
        <v>236</v>
      </c>
      <c r="D240" s="237"/>
      <c r="E240" s="234"/>
    </row>
    <row r="241" s="225" customFormat="1" ht="17.1" customHeight="1" spans="1:5">
      <c r="A241" s="228">
        <v>3.3</v>
      </c>
      <c r="C241" s="237" t="s">
        <v>237</v>
      </c>
      <c r="D241" s="237"/>
      <c r="E241" s="234"/>
    </row>
    <row r="242" s="225" customFormat="1" ht="17.1" customHeight="1" spans="1:5">
      <c r="A242" s="228">
        <v>3.31</v>
      </c>
      <c r="C242" s="237" t="s">
        <v>238</v>
      </c>
      <c r="D242" s="237"/>
      <c r="E242" s="234"/>
    </row>
    <row r="243" s="225" customFormat="1" ht="17.1" customHeight="1" spans="1:5">
      <c r="A243" s="228">
        <v>3.32</v>
      </c>
      <c r="C243" s="237" t="s">
        <v>239</v>
      </c>
      <c r="D243" s="237"/>
      <c r="E243" s="234"/>
    </row>
    <row r="244" s="225" customFormat="1" ht="17.1" customHeight="1" spans="1:5">
      <c r="A244" s="228">
        <v>3.33</v>
      </c>
      <c r="C244" s="237" t="s">
        <v>240</v>
      </c>
      <c r="D244" s="237"/>
      <c r="E244" s="234"/>
    </row>
    <row r="245" s="225" customFormat="1" ht="17.1" customHeight="1" spans="1:5">
      <c r="A245" s="241">
        <v>3.34</v>
      </c>
      <c r="B245" s="234"/>
      <c r="C245" s="240" t="s">
        <v>241</v>
      </c>
      <c r="D245" s="240"/>
      <c r="E245" s="234"/>
    </row>
    <row r="246" s="225" customFormat="1" ht="17.1" customHeight="1" spans="1:5">
      <c r="A246" s="241">
        <v>3.35</v>
      </c>
      <c r="B246" s="234"/>
      <c r="C246" s="240" t="s">
        <v>242</v>
      </c>
      <c r="D246" s="240"/>
      <c r="E246" s="234"/>
    </row>
    <row r="247" s="225" customFormat="1" ht="17.1" customHeight="1" spans="1:5">
      <c r="A247" s="241">
        <v>3.36</v>
      </c>
      <c r="B247" s="234"/>
      <c r="C247" s="240" t="s">
        <v>243</v>
      </c>
      <c r="D247" s="240"/>
      <c r="E247" s="234"/>
    </row>
    <row r="248" s="225" customFormat="1" ht="17.1" customHeight="1" spans="1:5">
      <c r="A248" s="241">
        <v>3.37</v>
      </c>
      <c r="B248" s="234"/>
      <c r="C248" s="240" t="s">
        <v>244</v>
      </c>
      <c r="D248" s="240"/>
      <c r="E248" s="234"/>
    </row>
    <row r="249" s="225" customFormat="1" ht="17.1" customHeight="1" spans="1:5">
      <c r="A249" s="241">
        <v>3.38</v>
      </c>
      <c r="B249" s="234"/>
      <c r="C249" s="237" t="s">
        <v>245</v>
      </c>
      <c r="D249" s="237"/>
      <c r="E249" s="234"/>
    </row>
    <row r="250" s="225" customFormat="1" ht="17.1" customHeight="1" spans="1:5">
      <c r="A250" s="241">
        <v>3.39</v>
      </c>
      <c r="B250" s="234"/>
      <c r="C250" s="237" t="s">
        <v>246</v>
      </c>
      <c r="D250" s="237"/>
      <c r="E250" s="234"/>
    </row>
    <row r="251" s="225" customFormat="1" ht="18.95" customHeight="1" spans="1:5">
      <c r="A251" s="233" t="s">
        <v>247</v>
      </c>
      <c r="B251" s="233"/>
      <c r="C251" s="233"/>
      <c r="D251" s="233"/>
      <c r="E251" s="234"/>
    </row>
    <row r="252" s="225" customFormat="1" ht="17.1" customHeight="1" spans="1:5">
      <c r="B252" s="236" t="s">
        <v>248</v>
      </c>
      <c r="C252" s="236"/>
      <c r="D252" s="236"/>
      <c r="E252" s="234"/>
    </row>
    <row r="253" s="225" customFormat="1" ht="17.1" customHeight="1" spans="1:5">
      <c r="A253" s="239">
        <v>4.1</v>
      </c>
      <c r="C253" s="237" t="s">
        <v>249</v>
      </c>
      <c r="D253" s="237"/>
      <c r="E253" s="234"/>
    </row>
    <row r="254" s="225" customFormat="1" ht="17.1" customHeight="1" spans="1:5">
      <c r="A254" s="239">
        <v>4.2</v>
      </c>
      <c r="C254" s="237" t="s">
        <v>250</v>
      </c>
      <c r="D254" s="237"/>
      <c r="E254" s="234"/>
    </row>
    <row r="255" s="225" customFormat="1" ht="17.1" customHeight="1" spans="1:5">
      <c r="A255" s="239">
        <v>4.3</v>
      </c>
      <c r="C255" s="237" t="s">
        <v>251</v>
      </c>
      <c r="D255" s="237"/>
      <c r="E255" s="234"/>
    </row>
    <row r="256" s="225" customFormat="1" ht="17.1" customHeight="1" spans="1:5">
      <c r="A256" s="239">
        <v>4.4</v>
      </c>
      <c r="C256" s="237" t="s">
        <v>252</v>
      </c>
      <c r="D256" s="237"/>
      <c r="E256" s="234"/>
    </row>
    <row r="257" s="225" customFormat="1" ht="17.1" customHeight="1" spans="1:5">
      <c r="A257" s="239">
        <v>4.5</v>
      </c>
      <c r="C257" s="237" t="s">
        <v>253</v>
      </c>
      <c r="D257" s="237"/>
      <c r="E257" s="234"/>
    </row>
    <row r="258" s="225" customFormat="1" ht="17.1" customHeight="1" spans="1:5">
      <c r="A258" s="239">
        <v>4.6</v>
      </c>
      <c r="C258" s="237" t="s">
        <v>254</v>
      </c>
      <c r="D258" s="237"/>
      <c r="E258" s="234"/>
    </row>
    <row r="259" s="225" customFormat="1" ht="17.1" customHeight="1" spans="1:5">
      <c r="A259" s="239">
        <v>4.7</v>
      </c>
      <c r="C259" s="237" t="s">
        <v>255</v>
      </c>
      <c r="D259" s="237"/>
      <c r="E259" s="234"/>
    </row>
    <row r="260" s="225" customFormat="1" ht="17.1" customHeight="1" spans="1:5">
      <c r="A260" s="249">
        <v>4.8</v>
      </c>
      <c r="B260" s="234"/>
      <c r="C260" s="237" t="s">
        <v>256</v>
      </c>
      <c r="D260" s="237"/>
      <c r="E260" s="234"/>
    </row>
    <row r="261" s="225" customFormat="1" ht="17.1" customHeight="1" spans="1:5">
      <c r="B261" s="236" t="s">
        <v>257</v>
      </c>
      <c r="C261" s="236"/>
      <c r="D261" s="236"/>
      <c r="E261" s="234"/>
    </row>
    <row r="262" s="225" customFormat="1" ht="17.1" customHeight="1" spans="1:5">
      <c r="A262" s="239">
        <v>4.9</v>
      </c>
      <c r="C262" s="237" t="s">
        <v>258</v>
      </c>
      <c r="D262" s="237"/>
      <c r="E262" s="234"/>
    </row>
    <row r="263" s="225" customFormat="1" ht="17.1" customHeight="1" spans="1:5">
      <c r="A263" s="245">
        <v>4.1</v>
      </c>
      <c r="C263" s="237" t="s">
        <v>259</v>
      </c>
      <c r="D263" s="237"/>
      <c r="E263" s="234"/>
    </row>
    <row r="264" s="225" customFormat="1" ht="17.1" customHeight="1" spans="1:5">
      <c r="A264" s="228">
        <v>4.11</v>
      </c>
      <c r="C264" s="237" t="s">
        <v>260</v>
      </c>
      <c r="D264" s="237"/>
      <c r="E264" s="234"/>
    </row>
    <row r="265" s="225" customFormat="1" ht="17.1" customHeight="1" spans="1:5">
      <c r="A265" s="228">
        <v>4.12</v>
      </c>
      <c r="C265" s="237" t="s">
        <v>261</v>
      </c>
      <c r="D265" s="237"/>
      <c r="E265" s="234"/>
    </row>
    <row r="266" s="225" customFormat="1" ht="17.1" customHeight="1" spans="1:5">
      <c r="B266" s="236" t="s">
        <v>262</v>
      </c>
      <c r="C266" s="236"/>
      <c r="D266" s="236"/>
      <c r="E266" s="234"/>
    </row>
    <row r="267" s="225" customFormat="1" ht="17.1" customHeight="1" spans="1:5">
      <c r="A267" s="228">
        <v>4.13</v>
      </c>
      <c r="C267" s="237" t="s">
        <v>262</v>
      </c>
      <c r="D267" s="237"/>
      <c r="E267" s="234"/>
    </row>
    <row r="268" s="225" customFormat="1" ht="17.1" customHeight="1" spans="1:5">
      <c r="A268" s="241">
        <v>4.14</v>
      </c>
      <c r="B268" s="234"/>
      <c r="C268" s="240" t="s">
        <v>263</v>
      </c>
      <c r="D268" s="240"/>
      <c r="E268" s="234"/>
    </row>
    <row r="269" s="225" customFormat="1" ht="18.95" customHeight="1" spans="1:5">
      <c r="A269" s="233" t="s">
        <v>264</v>
      </c>
      <c r="B269" s="233"/>
      <c r="C269" s="233"/>
      <c r="D269" s="233"/>
      <c r="E269" s="234"/>
    </row>
    <row r="270" s="225" customFormat="1" ht="18" customHeight="1" spans="1:5">
      <c r="A270" s="239">
        <v>5.1</v>
      </c>
      <c r="C270" s="237" t="s">
        <v>265</v>
      </c>
      <c r="D270" s="237"/>
      <c r="E270" s="234"/>
    </row>
    <row r="271" s="225" customFormat="1" ht="18" customHeight="1" spans="1:5">
      <c r="A271" s="239">
        <v>5.2</v>
      </c>
      <c r="C271" s="237" t="s">
        <v>266</v>
      </c>
      <c r="D271" s="237"/>
      <c r="E271" s="234"/>
    </row>
    <row r="272" s="225" customFormat="1" ht="18" customHeight="1" spans="1:5">
      <c r="A272" s="249">
        <v>5.3</v>
      </c>
      <c r="B272" s="234"/>
      <c r="C272" s="237" t="s">
        <v>267</v>
      </c>
      <c r="D272" s="237"/>
      <c r="E272" s="234"/>
    </row>
    <row r="273" s="225" customFormat="1" ht="18" customHeight="1" spans="1:5">
      <c r="A273" s="249">
        <v>5.4</v>
      </c>
      <c r="B273" s="234"/>
      <c r="C273" s="237" t="s">
        <v>268</v>
      </c>
      <c r="D273" s="237"/>
      <c r="E273" s="234"/>
    </row>
    <row r="274" s="225" customFormat="1" ht="18" customHeight="1" spans="1:5">
      <c r="A274" s="249">
        <v>5.5</v>
      </c>
      <c r="B274" s="234"/>
      <c r="C274" s="237" t="s">
        <v>269</v>
      </c>
      <c r="D274" s="237"/>
      <c r="E274" s="234"/>
    </row>
    <row r="275" s="225" customFormat="1" ht="18" customHeight="1" spans="1:5">
      <c r="A275" s="249">
        <v>5.6</v>
      </c>
      <c r="B275" s="234"/>
      <c r="C275" s="237" t="s">
        <v>270</v>
      </c>
      <c r="D275" s="237"/>
      <c r="E275" s="234"/>
    </row>
    <row r="276" s="225" customFormat="1" ht="18" customHeight="1" spans="1:5">
      <c r="A276" s="249">
        <v>5.7</v>
      </c>
      <c r="B276" s="234"/>
      <c r="C276" s="237" t="s">
        <v>271</v>
      </c>
      <c r="D276" s="237"/>
      <c r="E276" s="234"/>
    </row>
    <row r="277" s="225" customFormat="1" ht="18" customHeight="1" spans="1:5">
      <c r="A277" s="249">
        <v>5.8</v>
      </c>
      <c r="B277" s="234"/>
      <c r="C277" s="237" t="s">
        <v>272</v>
      </c>
      <c r="D277" s="237"/>
      <c r="E277" s="234"/>
    </row>
    <row r="278" s="225" customFormat="1" ht="18.95" customHeight="1" spans="1:5">
      <c r="A278" s="250" t="s">
        <v>273</v>
      </c>
      <c r="B278" s="250"/>
      <c r="C278" s="250"/>
      <c r="D278" s="250"/>
      <c r="E278" s="234"/>
    </row>
    <row r="279" s="225" customFormat="1" ht="18.95" customHeight="1" spans="1:5">
      <c r="B279" s="236" t="s">
        <v>274</v>
      </c>
      <c r="C279" s="236"/>
      <c r="D279" s="236"/>
      <c r="E279" s="234"/>
    </row>
    <row r="280" s="225" customFormat="1" ht="17.1" customHeight="1" spans="1:5">
      <c r="A280" s="239">
        <v>6.1</v>
      </c>
      <c r="C280" s="237" t="s">
        <v>275</v>
      </c>
      <c r="D280" s="237"/>
      <c r="E280" s="234"/>
    </row>
    <row r="281" s="225" customFormat="1" ht="17.1" customHeight="1" spans="1:5">
      <c r="A281" s="239">
        <v>6.2</v>
      </c>
      <c r="B281" s="234"/>
      <c r="C281" s="237" t="s">
        <v>276</v>
      </c>
      <c r="D281" s="237"/>
      <c r="E281" s="234"/>
    </row>
    <row r="282" s="225" customFormat="1" ht="17.1" customHeight="1" spans="1:5">
      <c r="A282" s="239">
        <v>6.3</v>
      </c>
      <c r="B282" s="234"/>
      <c r="C282" s="237" t="s">
        <v>277</v>
      </c>
      <c r="D282" s="237"/>
      <c r="E282" s="234"/>
    </row>
    <row r="283" s="225" customFormat="1" ht="17.1" customHeight="1" spans="1:5">
      <c r="A283" s="239">
        <v>6.4</v>
      </c>
      <c r="B283" s="234"/>
      <c r="C283" s="240" t="s">
        <v>278</v>
      </c>
      <c r="D283" s="240"/>
      <c r="E283" s="234"/>
    </row>
    <row r="284" s="225" customFormat="1" ht="18.95" customHeight="1" spans="1:5">
      <c r="B284" s="236" t="s">
        <v>279</v>
      </c>
      <c r="C284" s="236"/>
      <c r="D284" s="236"/>
      <c r="E284" s="234"/>
    </row>
    <row r="285" s="225" customFormat="1" ht="17.1" customHeight="1" spans="1:5">
      <c r="A285" s="239">
        <v>6.5</v>
      </c>
      <c r="B285" s="234"/>
      <c r="C285" s="237" t="s">
        <v>280</v>
      </c>
      <c r="D285" s="237"/>
      <c r="E285" s="234"/>
    </row>
    <row r="286" s="225" customFormat="1" ht="17.1" customHeight="1" spans="1:5">
      <c r="A286" s="239">
        <v>6.6</v>
      </c>
      <c r="C286" s="237" t="s">
        <v>281</v>
      </c>
      <c r="D286" s="237"/>
      <c r="E286" s="234"/>
    </row>
    <row r="287" s="225" customFormat="1" ht="17.1" customHeight="1" spans="1:5">
      <c r="A287" s="239">
        <v>6.7</v>
      </c>
      <c r="C287" s="237" t="s">
        <v>282</v>
      </c>
      <c r="D287" s="237"/>
      <c r="E287" s="234"/>
    </row>
    <row r="288" s="225" customFormat="1" ht="17.1" customHeight="1" spans="1:5">
      <c r="A288" s="239">
        <v>6.8</v>
      </c>
      <c r="C288" s="237" t="s">
        <v>283</v>
      </c>
      <c r="D288" s="237"/>
      <c r="E288" s="234"/>
    </row>
    <row r="289" s="225" customFormat="1" ht="17.1" customHeight="1" spans="1:5">
      <c r="A289" s="251">
        <v>6.9</v>
      </c>
      <c r="C289" s="237" t="s">
        <v>284</v>
      </c>
      <c r="D289" s="237"/>
      <c r="E289" s="234"/>
    </row>
    <row r="290" s="225" customFormat="1" ht="17.1" customHeight="1" spans="1:5">
      <c r="A290" s="245">
        <v>6.1</v>
      </c>
      <c r="C290" s="237" t="s">
        <v>285</v>
      </c>
      <c r="D290" s="237"/>
      <c r="E290" s="234"/>
    </row>
    <row r="291" s="225" customFormat="1" ht="17.1" customHeight="1" spans="1:5">
      <c r="A291" s="245">
        <v>6.11</v>
      </c>
      <c r="C291" s="237" t="s">
        <v>286</v>
      </c>
      <c r="D291" s="237"/>
      <c r="E291" s="234"/>
    </row>
    <row r="292" s="225" customFormat="1" ht="17.1" customHeight="1" spans="1:5">
      <c r="A292" s="246">
        <v>6.12</v>
      </c>
      <c r="C292" s="237" t="s">
        <v>287</v>
      </c>
      <c r="D292" s="237"/>
      <c r="E292" s="234"/>
    </row>
    <row r="293" s="225" customFormat="1" ht="17.1" customHeight="1" spans="1:5">
      <c r="A293" s="245">
        <v>4.13</v>
      </c>
      <c r="C293" s="237" t="s">
        <v>288</v>
      </c>
      <c r="D293" s="237"/>
      <c r="E293" s="234"/>
    </row>
    <row r="294" s="225" customFormat="1" ht="17.1" customHeight="1" spans="1:5">
      <c r="A294" s="245">
        <v>6.14</v>
      </c>
      <c r="B294" s="234"/>
      <c r="C294" s="237" t="s">
        <v>289</v>
      </c>
      <c r="D294" s="237"/>
      <c r="E294" s="234"/>
    </row>
    <row r="295" s="225" customFormat="1" ht="18.95" customHeight="1" spans="1:5">
      <c r="B295" s="236" t="s">
        <v>290</v>
      </c>
      <c r="C295" s="236"/>
      <c r="D295" s="236"/>
      <c r="E295" s="234"/>
    </row>
    <row r="296" s="225" customFormat="1" ht="17.1" customHeight="1" spans="1:5">
      <c r="A296" s="245">
        <v>6.15</v>
      </c>
      <c r="C296" s="237" t="s">
        <v>290</v>
      </c>
      <c r="D296" s="237"/>
      <c r="E296" s="234"/>
    </row>
    <row r="297" s="225" customFormat="1" ht="17.1" customHeight="1" spans="1:5">
      <c r="A297" s="246">
        <v>6.16</v>
      </c>
      <c r="B297" s="234"/>
      <c r="C297" s="237" t="s">
        <v>291</v>
      </c>
      <c r="D297" s="237"/>
      <c r="E297" s="234"/>
    </row>
    <row r="298" s="225" customFormat="1" ht="18.95" customHeight="1" spans="1:5">
      <c r="B298" s="236" t="s">
        <v>292</v>
      </c>
      <c r="C298" s="236"/>
      <c r="D298" s="236"/>
      <c r="E298" s="234"/>
    </row>
    <row r="299" s="225" customFormat="1" ht="17.1" customHeight="1" spans="1:5">
      <c r="A299" s="246">
        <v>6.17</v>
      </c>
      <c r="C299" s="237" t="s">
        <v>293</v>
      </c>
      <c r="D299" s="237"/>
      <c r="E299" s="234"/>
    </row>
    <row r="300" s="225" customFormat="1" ht="17.1" customHeight="1" spans="1:5">
      <c r="A300" s="246">
        <v>6.18</v>
      </c>
      <c r="B300" s="234"/>
      <c r="C300" s="237" t="s">
        <v>294</v>
      </c>
      <c r="D300" s="237"/>
      <c r="E300" s="234"/>
    </row>
    <row r="301" s="225" customFormat="1" ht="17.1" customHeight="1" spans="1:5">
      <c r="A301" s="251"/>
      <c r="B301" s="236" t="s">
        <v>295</v>
      </c>
      <c r="C301" s="236"/>
      <c r="D301" s="236"/>
      <c r="E301" s="234"/>
    </row>
    <row r="302" s="225" customFormat="1" ht="17.1" customHeight="1" spans="1:5">
      <c r="A302" s="246">
        <v>6.19</v>
      </c>
      <c r="B302" s="236"/>
      <c r="C302" s="237" t="s">
        <v>296</v>
      </c>
      <c r="D302" s="237"/>
      <c r="E302" s="234"/>
    </row>
    <row r="303" s="225" customFormat="1" ht="17.1" customHeight="1" spans="1:5">
      <c r="A303" s="246">
        <v>6.2</v>
      </c>
      <c r="B303" s="236"/>
      <c r="C303" s="237" t="s">
        <v>297</v>
      </c>
      <c r="D303" s="237"/>
      <c r="E303" s="234"/>
    </row>
    <row r="304" s="225" customFormat="1" ht="17.1" customHeight="1" spans="1:5">
      <c r="A304" s="246">
        <v>6.2</v>
      </c>
      <c r="B304" s="236"/>
      <c r="C304" s="240" t="s">
        <v>298</v>
      </c>
      <c r="D304" s="240"/>
      <c r="E304" s="234"/>
    </row>
    <row r="305" s="225" customFormat="1" ht="17.1" customHeight="1" spans="1:5">
      <c r="A305" s="246">
        <v>6.21</v>
      </c>
      <c r="B305" s="236" t="s">
        <v>299</v>
      </c>
      <c r="C305" s="236"/>
      <c r="D305" s="236"/>
      <c r="E305" s="234"/>
    </row>
    <row r="306" s="225" customFormat="1" ht="17.1" customHeight="1" spans="1:5">
      <c r="A306" s="246">
        <v>6.22</v>
      </c>
      <c r="C306" s="237" t="s">
        <v>300</v>
      </c>
      <c r="D306" s="237"/>
      <c r="E306" s="234"/>
    </row>
    <row r="307" s="225" customFormat="1" ht="17.1" customHeight="1" spans="1:5">
      <c r="A307" s="250" t="s">
        <v>301</v>
      </c>
      <c r="B307" s="250"/>
      <c r="C307" s="250"/>
      <c r="D307" s="250"/>
      <c r="E307" s="234"/>
    </row>
    <row r="308" s="225" customFormat="1" ht="17.1" customHeight="1" spans="1:5">
      <c r="A308" s="252">
        <v>7.1</v>
      </c>
      <c r="B308" s="234"/>
      <c r="C308" s="237" t="s">
        <v>302</v>
      </c>
      <c r="D308" s="237"/>
      <c r="E308" s="234"/>
    </row>
    <row r="309" s="225" customFormat="1" ht="17.1" customHeight="1" spans="1:5">
      <c r="A309" s="252">
        <v>7.2</v>
      </c>
      <c r="B309" s="234"/>
      <c r="C309" s="237" t="s">
        <v>302</v>
      </c>
      <c r="D309" s="237"/>
      <c r="E309" s="234"/>
    </row>
    <row r="310" s="225" customFormat="1" ht="17.1" customHeight="1" spans="1:5">
      <c r="A310" s="252">
        <v>7.3</v>
      </c>
      <c r="B310" s="250"/>
      <c r="C310" s="237" t="s">
        <v>303</v>
      </c>
      <c r="D310" s="237"/>
      <c r="E310" s="234"/>
    </row>
    <row r="311" s="225" customFormat="1" ht="17.1" customHeight="1" spans="1:5">
      <c r="A311" s="252">
        <v>7.4</v>
      </c>
      <c r="B311" s="250"/>
      <c r="C311" s="240" t="s">
        <v>304</v>
      </c>
      <c r="D311" s="240"/>
      <c r="E311" s="234"/>
    </row>
    <row r="312" s="225" customFormat="1" ht="17.1" customHeight="1" spans="1:5">
      <c r="A312" s="252">
        <v>7.5</v>
      </c>
      <c r="B312" s="250"/>
      <c r="C312" s="240" t="s">
        <v>305</v>
      </c>
      <c r="D312" s="240"/>
      <c r="E312" s="234"/>
    </row>
    <row r="313" s="225" customFormat="1" ht="17.1" customHeight="1" spans="1:5">
      <c r="A313" s="252">
        <v>7.6</v>
      </c>
      <c r="B313" s="250"/>
      <c r="C313" s="240" t="s">
        <v>306</v>
      </c>
      <c r="D313" s="240"/>
      <c r="E313" s="234"/>
    </row>
    <row r="314" s="225" customFormat="1" ht="17.1" customHeight="1" spans="1:5">
      <c r="A314" s="252">
        <v>7.7</v>
      </c>
      <c r="B314" s="250"/>
      <c r="C314" s="240" t="s">
        <v>307</v>
      </c>
      <c r="D314" s="240"/>
      <c r="E314" s="234"/>
    </row>
    <row r="315" s="225" customFormat="1" ht="17.1" customHeight="1" spans="1:5">
      <c r="A315" s="252">
        <v>7.8</v>
      </c>
      <c r="B315" s="250"/>
      <c r="C315" s="240" t="s">
        <v>308</v>
      </c>
      <c r="D315" s="240"/>
      <c r="E315" s="234"/>
    </row>
    <row r="316" s="225" customFormat="1" ht="17.1" customHeight="1" spans="1:5">
      <c r="A316" s="252"/>
      <c r="B316" s="250"/>
      <c r="C316" s="240" t="s">
        <v>309</v>
      </c>
      <c r="D316" s="240"/>
      <c r="E316" s="234"/>
    </row>
    <row r="317" s="225" customFormat="1" ht="17.1" customHeight="1" spans="1:5">
      <c r="A317" s="250" t="s">
        <v>310</v>
      </c>
      <c r="B317" s="250"/>
      <c r="C317" s="250"/>
      <c r="D317" s="250"/>
      <c r="E317" s="234"/>
    </row>
    <row r="318" s="225" customFormat="1" ht="17.1" customHeight="1" spans="1:5">
      <c r="A318" s="251">
        <v>7.1</v>
      </c>
      <c r="C318" s="237" t="s">
        <v>311</v>
      </c>
      <c r="D318" s="237"/>
      <c r="E318" s="234"/>
    </row>
    <row r="319" s="225" customFormat="1" ht="17.1" customHeight="1" spans="1:5">
      <c r="A319" s="251">
        <v>7.2</v>
      </c>
      <c r="C319" s="237" t="s">
        <v>312</v>
      </c>
      <c r="D319" s="237"/>
      <c r="E319" s="234"/>
    </row>
    <row r="320" s="225" customFormat="1" ht="17.1" customHeight="1" spans="1:5">
      <c r="A320" s="251">
        <v>7.3</v>
      </c>
      <c r="C320" s="237" t="s">
        <v>313</v>
      </c>
      <c r="D320" s="237"/>
      <c r="E320" s="234"/>
    </row>
    <row r="321" s="225" customFormat="1" ht="17.1" customHeight="1" spans="1:5">
      <c r="A321" s="251">
        <v>7.4</v>
      </c>
      <c r="C321" s="237" t="s">
        <v>314</v>
      </c>
      <c r="D321" s="237"/>
      <c r="E321" s="234"/>
    </row>
    <row r="322" s="225" customFormat="1" ht="17.1" customHeight="1" spans="1:5">
      <c r="A322" s="251">
        <v>7.5</v>
      </c>
      <c r="C322" s="237" t="s">
        <v>315</v>
      </c>
      <c r="D322" s="237"/>
      <c r="E322" s="234"/>
    </row>
    <row r="323" s="225" customFormat="1" ht="17.1" customHeight="1" spans="1:5">
      <c r="A323" s="251">
        <v>7.6</v>
      </c>
      <c r="C323" s="237" t="s">
        <v>316</v>
      </c>
      <c r="D323" s="237"/>
      <c r="E323" s="234"/>
    </row>
    <row r="324" s="225" customFormat="1" ht="17.1" customHeight="1" spans="1:5">
      <c r="A324" s="251">
        <v>7.7</v>
      </c>
      <c r="C324" s="237" t="s">
        <v>317</v>
      </c>
      <c r="D324" s="237"/>
      <c r="E324" s="234"/>
    </row>
    <row r="325" s="225" customFormat="1" ht="17.1" customHeight="1" spans="1:5">
      <c r="A325" s="251">
        <v>7.8</v>
      </c>
      <c r="C325" s="237" t="s">
        <v>318</v>
      </c>
      <c r="D325" s="237"/>
      <c r="E325" s="234"/>
    </row>
    <row r="326" s="225" customFormat="1" ht="17.1" customHeight="1" spans="1:5">
      <c r="A326" s="251">
        <v>7.9</v>
      </c>
      <c r="C326" s="237" t="s">
        <v>319</v>
      </c>
      <c r="D326" s="237"/>
      <c r="E326" s="234"/>
    </row>
    <row r="327" s="225" customFormat="1" ht="17.1" customHeight="1" spans="1:5">
      <c r="A327" s="245">
        <v>7.1</v>
      </c>
      <c r="C327" s="237" t="s">
        <v>320</v>
      </c>
      <c r="D327" s="237"/>
      <c r="E327" s="234"/>
    </row>
    <row r="328" s="225" customFormat="1" ht="17.1" customHeight="1" spans="1:5">
      <c r="A328" s="245">
        <v>7.11</v>
      </c>
      <c r="C328" s="237" t="s">
        <v>321</v>
      </c>
      <c r="D328" s="237"/>
      <c r="E328" s="234"/>
    </row>
    <row r="329" s="225" customFormat="1" spans="1:5">
      <c r="A329" s="245">
        <v>7.12</v>
      </c>
      <c r="B329" s="229"/>
      <c r="C329" s="237" t="s">
        <v>322</v>
      </c>
      <c r="D329" s="237"/>
      <c r="E329" s="234"/>
    </row>
    <row r="330" s="225" customFormat="1" spans="1:5">
      <c r="A330" s="245">
        <v>7.13</v>
      </c>
      <c r="B330" s="253"/>
      <c r="C330" s="237" t="s">
        <v>323</v>
      </c>
      <c r="D330" s="237"/>
      <c r="E330" s="234"/>
    </row>
    <row r="331" s="225" customFormat="1" spans="1:5">
      <c r="A331" s="245">
        <v>7.14</v>
      </c>
      <c r="B331" s="253"/>
      <c r="C331" s="237" t="s">
        <v>324</v>
      </c>
      <c r="D331" s="237"/>
      <c r="E331" s="234"/>
    </row>
    <row r="332" s="225" customFormat="1" spans="1:5">
      <c r="A332" s="245">
        <v>7.15</v>
      </c>
      <c r="B332" s="253"/>
      <c r="C332" s="237" t="s">
        <v>325</v>
      </c>
      <c r="D332" s="237"/>
      <c r="E332" s="234"/>
    </row>
    <row r="333" s="225" customFormat="1" ht="44.1" customHeight="1" spans="1:5">
      <c r="A333" s="254" t="s">
        <v>326</v>
      </c>
      <c r="B333" s="254"/>
      <c r="C333" s="254"/>
      <c r="D333" s="254"/>
      <c r="E333" s="234"/>
    </row>
    <row r="334" s="225" customFormat="1" hidden="1" spans="1:5">
      <c r="A334" s="228"/>
      <c r="B334" s="229"/>
      <c r="C334" s="230"/>
    </row>
    <row r="335" s="225" customFormat="1" hidden="1" spans="1:5">
      <c r="A335" s="228"/>
      <c r="B335" s="229"/>
      <c r="C335" s="230"/>
    </row>
    <row r="336" s="225" customFormat="1" hidden="1" spans="1:5">
      <c r="A336" s="228"/>
      <c r="B336" s="229"/>
      <c r="C336" s="230"/>
    </row>
    <row r="337" s="225" customFormat="1" hidden="1" spans="1:3">
      <c r="A337" s="228"/>
      <c r="B337" s="229"/>
      <c r="C337" s="230"/>
    </row>
    <row r="338" s="225" customFormat="1" hidden="1" spans="1:3">
      <c r="A338" s="228"/>
      <c r="B338" s="229"/>
      <c r="C338" s="230"/>
    </row>
    <row r="339" s="225" customFormat="1" hidden="1" spans="1:3">
      <c r="A339" s="228"/>
      <c r="B339" s="229"/>
      <c r="C339" s="230"/>
    </row>
    <row r="340" s="225" customFormat="1" hidden="1" spans="1:3">
      <c r="A340" s="228"/>
      <c r="B340" s="229"/>
      <c r="C340" s="230"/>
    </row>
    <row r="341" s="225" customFormat="1" hidden="1" spans="1:3">
      <c r="A341" s="228"/>
      <c r="B341" s="229"/>
      <c r="C341" s="230"/>
    </row>
    <row r="342" s="225" customFormat="1" hidden="1" spans="1:3">
      <c r="A342" s="228"/>
      <c r="B342" s="229"/>
      <c r="C342" s="230"/>
    </row>
    <row r="343" s="225" customFormat="1" hidden="1" spans="1:3">
      <c r="A343" s="228"/>
      <c r="B343" s="229"/>
      <c r="C343" s="230"/>
    </row>
    <row r="344" s="225" customFormat="1" hidden="1" spans="1:3">
      <c r="A344" s="228"/>
      <c r="B344" s="229"/>
      <c r="C344" s="230"/>
    </row>
    <row r="345" s="225" customFormat="1" hidden="1" spans="1:3">
      <c r="A345" s="228"/>
      <c r="B345" s="229"/>
      <c r="C345" s="230"/>
    </row>
    <row r="346" s="225" customFormat="1" hidden="1" spans="1:3">
      <c r="A346" s="228"/>
      <c r="B346" s="229"/>
      <c r="C346" s="230"/>
    </row>
    <row r="347" s="225" customFormat="1" hidden="1" spans="1:3">
      <c r="A347" s="228"/>
      <c r="B347" s="229"/>
      <c r="C347" s="230"/>
    </row>
    <row r="348" s="225" customFormat="1" hidden="1" spans="1:3">
      <c r="A348" s="228"/>
      <c r="B348" s="229"/>
      <c r="C348" s="230"/>
    </row>
    <row r="349" s="225" customFormat="1" hidden="1" spans="1:3">
      <c r="A349" s="228"/>
      <c r="B349" s="229"/>
      <c r="C349" s="230"/>
    </row>
    <row r="350" s="225" customFormat="1" hidden="1" spans="1:3">
      <c r="A350" s="228"/>
      <c r="B350" s="229"/>
      <c r="C350" s="230"/>
    </row>
    <row r="351" s="225" customFormat="1" hidden="1" spans="1:3">
      <c r="A351" s="228"/>
      <c r="B351" s="229"/>
      <c r="C351" s="230"/>
    </row>
    <row r="352" s="225" customFormat="1" hidden="1" spans="1:3">
      <c r="A352" s="228"/>
      <c r="B352" s="229"/>
      <c r="C352" s="230"/>
    </row>
    <row r="353" s="225" customFormat="1" hidden="1" spans="1:3">
      <c r="A353" s="228"/>
      <c r="B353" s="229"/>
      <c r="C353" s="230"/>
    </row>
    <row r="354" s="225" customFormat="1" hidden="1" spans="1:3">
      <c r="A354" s="228"/>
      <c r="B354" s="229"/>
      <c r="C354" s="230"/>
    </row>
    <row r="355" s="225" customFormat="1" hidden="1" spans="1:3">
      <c r="A355" s="228"/>
      <c r="B355" s="229"/>
      <c r="C355" s="230"/>
    </row>
    <row r="356" s="225" customFormat="1" hidden="1" spans="1:3">
      <c r="A356" s="228"/>
      <c r="B356" s="229"/>
      <c r="C356" s="230"/>
    </row>
    <row r="357" s="225" customFormat="1" hidden="1" spans="1:3">
      <c r="A357" s="228"/>
      <c r="B357" s="229"/>
      <c r="C357" s="230"/>
    </row>
    <row r="358" s="225" customFormat="1" hidden="1" spans="1:3">
      <c r="A358" s="228"/>
      <c r="B358" s="229"/>
      <c r="C358" s="230"/>
    </row>
    <row r="359" s="225" customFormat="1" hidden="1" spans="1:3">
      <c r="A359" s="228"/>
      <c r="B359" s="229"/>
      <c r="C359" s="230"/>
    </row>
    <row r="360" s="225" customFormat="1" hidden="1" spans="1:3">
      <c r="A360" s="228"/>
      <c r="B360" s="229"/>
      <c r="C360" s="230"/>
    </row>
    <row r="361" s="225" customFormat="1" hidden="1" spans="1:3">
      <c r="A361" s="228"/>
      <c r="B361" s="229"/>
      <c r="C361" s="230"/>
    </row>
    <row r="362" s="225" customFormat="1" hidden="1" spans="1:3">
      <c r="A362" s="228"/>
      <c r="B362" s="229"/>
      <c r="C362" s="230"/>
    </row>
    <row r="363" s="225" customFormat="1" hidden="1" spans="1:3">
      <c r="A363" s="228"/>
      <c r="B363" s="229"/>
      <c r="C363" s="230"/>
    </row>
    <row r="364" s="225" customFormat="1" hidden="1" spans="1:3">
      <c r="A364" s="228"/>
      <c r="B364" s="229"/>
      <c r="C364" s="230"/>
    </row>
    <row r="365" s="225" customFormat="1" hidden="1" spans="1:3">
      <c r="A365" s="228"/>
      <c r="B365" s="229"/>
      <c r="C365" s="230"/>
    </row>
    <row r="366" s="225" customFormat="1" hidden="1" spans="1:3">
      <c r="A366" s="228"/>
      <c r="B366" s="229"/>
      <c r="C366" s="230"/>
    </row>
    <row r="367" s="225" customFormat="1" hidden="1" spans="1:3">
      <c r="A367" s="228"/>
      <c r="B367" s="229"/>
      <c r="C367" s="230"/>
    </row>
    <row r="368" s="225" customFormat="1" hidden="1" spans="1:3">
      <c r="A368" s="228"/>
      <c r="B368" s="229"/>
      <c r="C368" s="230"/>
    </row>
    <row r="369" s="225" customFormat="1" hidden="1" spans="1:3">
      <c r="A369" s="228"/>
      <c r="B369" s="229"/>
      <c r="C369" s="230"/>
    </row>
    <row r="370" s="225" customFormat="1" hidden="1" spans="1:3">
      <c r="A370" s="228"/>
      <c r="B370" s="229"/>
      <c r="C370" s="230"/>
    </row>
    <row r="371" s="225" customFormat="1" hidden="1" spans="1:3">
      <c r="A371" s="228"/>
      <c r="B371" s="229"/>
      <c r="C371" s="230"/>
    </row>
    <row r="372" s="225" customFormat="1" hidden="1" spans="1:3">
      <c r="A372" s="228"/>
      <c r="B372" s="229"/>
      <c r="C372" s="230"/>
    </row>
    <row r="373" s="225" customFormat="1" hidden="1" spans="1:3">
      <c r="A373" s="228"/>
      <c r="B373" s="229"/>
      <c r="C373" s="230"/>
    </row>
    <row r="374" s="225" customFormat="1" hidden="1" spans="1:3">
      <c r="A374" s="228"/>
      <c r="B374" s="229"/>
      <c r="C374" s="230"/>
    </row>
    <row r="375" s="225" customFormat="1" hidden="1" spans="1:3">
      <c r="A375" s="228"/>
      <c r="B375" s="229"/>
      <c r="C375" s="230"/>
    </row>
    <row r="376" s="225" customFormat="1" hidden="1" spans="1:3">
      <c r="A376" s="228"/>
      <c r="B376" s="229"/>
      <c r="C376" s="230"/>
    </row>
    <row r="377" s="225" customFormat="1" hidden="1" spans="1:3">
      <c r="A377" s="228"/>
      <c r="B377" s="229"/>
      <c r="C377" s="230"/>
    </row>
    <row r="378" s="225" customFormat="1" hidden="1" spans="1:3">
      <c r="A378" s="228"/>
      <c r="B378" s="229"/>
      <c r="C378" s="230"/>
    </row>
    <row r="379" s="225" customFormat="1" hidden="1" spans="1:3">
      <c r="A379" s="228"/>
      <c r="B379" s="229"/>
      <c r="C379" s="230"/>
    </row>
    <row r="380" s="225" customFormat="1" hidden="1" spans="1:3">
      <c r="A380" s="228"/>
      <c r="B380" s="229"/>
      <c r="C380" s="230"/>
    </row>
    <row r="381" s="225" customFormat="1" hidden="1" spans="1:3">
      <c r="A381" s="228"/>
      <c r="B381" s="229"/>
      <c r="C381" s="230"/>
    </row>
    <row r="382" s="225" customFormat="1" hidden="1" spans="1:3">
      <c r="A382" s="228"/>
      <c r="B382" s="229"/>
      <c r="C382" s="230"/>
    </row>
    <row r="383" s="225" customFormat="1" hidden="1" spans="1:3">
      <c r="A383" s="228"/>
      <c r="B383" s="229"/>
      <c r="C383" s="230"/>
    </row>
    <row r="384" s="225" customFormat="1" hidden="1" spans="1:3">
      <c r="A384" s="228"/>
      <c r="B384" s="229"/>
      <c r="C384" s="230"/>
    </row>
    <row r="385" s="225" customFormat="1" hidden="1" spans="1:3">
      <c r="A385" s="228"/>
      <c r="B385" s="229"/>
      <c r="C385" s="230"/>
    </row>
    <row r="386" s="225" customFormat="1" hidden="1" spans="1:3">
      <c r="A386" s="228"/>
      <c r="B386" s="229"/>
      <c r="C386" s="230"/>
    </row>
    <row r="387" s="225" customFormat="1" hidden="1" spans="1:3">
      <c r="A387" s="228"/>
      <c r="B387" s="229"/>
      <c r="C387" s="230"/>
    </row>
    <row r="388" s="225" customFormat="1" hidden="1" spans="1:3">
      <c r="A388" s="228"/>
      <c r="B388" s="229"/>
      <c r="C388" s="230"/>
    </row>
    <row r="389" s="225" customFormat="1" hidden="1" spans="1:3">
      <c r="A389" s="228"/>
      <c r="B389" s="229"/>
      <c r="C389" s="230"/>
    </row>
    <row r="390" s="225" customFormat="1" hidden="1" spans="1:3">
      <c r="A390" s="228"/>
      <c r="B390" s="229"/>
      <c r="C390" s="230"/>
    </row>
    <row r="391" s="225" customFormat="1" hidden="1" spans="1:3">
      <c r="A391" s="228"/>
      <c r="B391" s="229"/>
      <c r="C391" s="230"/>
    </row>
    <row r="392" s="225" customFormat="1" hidden="1" spans="1:3">
      <c r="A392" s="228"/>
      <c r="B392" s="229"/>
      <c r="C392" s="230"/>
    </row>
    <row r="393" s="225" customFormat="1" hidden="1" spans="1:3">
      <c r="A393" s="228"/>
      <c r="B393" s="229"/>
      <c r="C393" s="230"/>
    </row>
    <row r="394" s="225" customFormat="1" hidden="1" spans="1:3">
      <c r="A394" s="228"/>
      <c r="B394" s="229"/>
      <c r="C394" s="230"/>
    </row>
    <row r="395" s="225" customFormat="1" hidden="1" spans="1:3">
      <c r="A395" s="228"/>
      <c r="B395" s="229"/>
      <c r="C395" s="230"/>
    </row>
    <row r="396" s="225" customFormat="1" hidden="1" spans="1:3">
      <c r="A396" s="228"/>
      <c r="B396" s="229"/>
      <c r="C396" s="230"/>
    </row>
    <row r="397" s="225" customFormat="1" hidden="1" spans="1:3">
      <c r="A397" s="228"/>
      <c r="B397" s="229"/>
      <c r="C397" s="230"/>
    </row>
    <row r="398" s="225" customFormat="1" hidden="1" spans="1:3">
      <c r="A398" s="228"/>
      <c r="B398" s="229"/>
      <c r="C398" s="230"/>
    </row>
    <row r="399" s="225" customFormat="1" hidden="1" spans="1:3">
      <c r="A399" s="228"/>
      <c r="B399" s="229"/>
      <c r="C399" s="230"/>
    </row>
    <row r="400" s="225" customFormat="1" hidden="1" spans="1:3">
      <c r="A400" s="228"/>
      <c r="B400" s="229"/>
      <c r="C400" s="230"/>
    </row>
    <row r="401" s="225" customFormat="1" hidden="1" spans="1:3">
      <c r="A401" s="228"/>
      <c r="B401" s="229"/>
      <c r="C401" s="230"/>
    </row>
    <row r="402" s="225" customFormat="1" hidden="1" spans="1:3">
      <c r="A402" s="228"/>
      <c r="B402" s="229"/>
      <c r="C402" s="230"/>
    </row>
    <row r="403" s="225" customFormat="1" hidden="1" spans="1:3">
      <c r="A403" s="228"/>
      <c r="B403" s="229"/>
      <c r="C403" s="230"/>
    </row>
    <row r="404" s="225" customFormat="1" hidden="1" spans="1:3">
      <c r="A404" s="228"/>
      <c r="B404" s="229"/>
      <c r="C404" s="230"/>
    </row>
    <row r="405" s="225" customFormat="1" hidden="1" spans="1:3">
      <c r="A405" s="228"/>
      <c r="B405" s="229"/>
      <c r="C405" s="230"/>
    </row>
    <row r="406" s="225" customFormat="1" hidden="1" spans="1:3">
      <c r="A406" s="228"/>
      <c r="B406" s="229"/>
      <c r="C406" s="230"/>
    </row>
    <row r="407" s="225" customFormat="1" hidden="1" spans="1:3">
      <c r="A407" s="228"/>
      <c r="B407" s="229"/>
      <c r="C407" s="230"/>
    </row>
    <row r="408" s="225" customFormat="1" hidden="1" spans="1:3">
      <c r="A408" s="228"/>
      <c r="B408" s="229"/>
      <c r="C408" s="230"/>
    </row>
    <row r="409" s="225" customFormat="1" hidden="1" spans="1:3">
      <c r="A409" s="228"/>
      <c r="B409" s="229"/>
      <c r="C409" s="230"/>
    </row>
    <row r="410" s="225" customFormat="1" hidden="1" spans="1:3">
      <c r="A410" s="228"/>
      <c r="B410" s="229"/>
      <c r="C410" s="230"/>
    </row>
    <row r="411" s="225" customFormat="1" hidden="1" spans="1:3">
      <c r="A411" s="228"/>
      <c r="B411" s="229"/>
      <c r="C411" s="230"/>
    </row>
    <row r="412" s="225" customFormat="1" hidden="1" spans="1:3">
      <c r="A412" s="228"/>
      <c r="B412" s="229"/>
      <c r="C412" s="230"/>
    </row>
    <row r="413" s="225" customFormat="1" hidden="1" spans="1:3">
      <c r="A413" s="228"/>
      <c r="B413" s="229"/>
      <c r="C413" s="230"/>
    </row>
    <row r="414" s="225" customFormat="1" hidden="1" spans="1:3">
      <c r="A414" s="228"/>
      <c r="B414" s="229"/>
      <c r="C414" s="230"/>
    </row>
    <row r="415" s="225" customFormat="1" hidden="1" spans="1:3">
      <c r="A415" s="228"/>
      <c r="B415" s="229"/>
      <c r="C415" s="230"/>
    </row>
    <row r="416" s="225" customFormat="1" hidden="1" spans="1:3">
      <c r="A416" s="228"/>
      <c r="B416" s="229"/>
      <c r="C416" s="230"/>
    </row>
    <row r="417" s="225" customFormat="1" hidden="1" spans="1:3">
      <c r="A417" s="228"/>
      <c r="B417" s="229"/>
      <c r="C417" s="230"/>
    </row>
    <row r="418" s="225" customFormat="1" hidden="1" spans="1:3">
      <c r="A418" s="228"/>
      <c r="B418" s="229"/>
      <c r="C418" s="230"/>
    </row>
    <row r="419" s="225" customFormat="1" hidden="1" spans="1:3">
      <c r="A419" s="228"/>
      <c r="B419" s="229"/>
      <c r="C419" s="230"/>
    </row>
    <row r="420" s="225" customFormat="1" hidden="1" spans="1:3">
      <c r="A420" s="228"/>
      <c r="B420" s="229"/>
      <c r="C420" s="230"/>
    </row>
    <row r="421" s="225" customFormat="1" hidden="1" spans="1:3">
      <c r="A421" s="228"/>
      <c r="B421" s="229"/>
      <c r="C421" s="230"/>
    </row>
    <row r="422" s="225" customFormat="1" hidden="1" spans="1:3">
      <c r="A422" s="228"/>
      <c r="B422" s="229"/>
      <c r="C422" s="230"/>
    </row>
    <row r="423" s="225" customFormat="1" hidden="1" spans="1:3">
      <c r="A423" s="228"/>
      <c r="B423" s="229"/>
      <c r="C423" s="230"/>
    </row>
    <row r="424" s="225" customFormat="1" hidden="1" spans="1:3">
      <c r="A424" s="228"/>
      <c r="B424" s="229"/>
      <c r="C424" s="230"/>
    </row>
    <row r="425" s="225" customFormat="1" hidden="1" spans="1:3">
      <c r="A425" s="228"/>
      <c r="B425" s="229"/>
      <c r="C425" s="230"/>
    </row>
    <row r="426" s="225" customFormat="1" hidden="1" spans="1:3">
      <c r="A426" s="228"/>
      <c r="B426" s="229"/>
      <c r="C426" s="230"/>
    </row>
    <row r="427" s="225" customFormat="1" hidden="1" spans="1:3">
      <c r="A427" s="228"/>
      <c r="B427" s="229"/>
      <c r="C427" s="230"/>
    </row>
    <row r="428" s="225" customFormat="1" hidden="1" spans="1:3">
      <c r="A428" s="228"/>
      <c r="B428" s="229"/>
      <c r="C428" s="230"/>
    </row>
    <row r="429" s="225" customFormat="1" hidden="1" spans="1:3">
      <c r="A429" s="228"/>
      <c r="B429" s="229"/>
      <c r="C429" s="230"/>
    </row>
    <row r="430" s="225" customFormat="1" hidden="1" spans="1:3">
      <c r="A430" s="228"/>
      <c r="B430" s="229"/>
      <c r="C430" s="230"/>
    </row>
    <row r="431" s="225" customFormat="1" hidden="1" spans="1:3">
      <c r="A431" s="228"/>
      <c r="B431" s="229"/>
      <c r="C431" s="230"/>
    </row>
    <row r="432" s="225" customFormat="1" hidden="1" spans="1:3">
      <c r="A432" s="228"/>
      <c r="B432" s="229"/>
      <c r="C432" s="230"/>
    </row>
    <row r="433" s="225" customFormat="1" hidden="1" spans="1:3">
      <c r="A433" s="228"/>
      <c r="B433" s="229"/>
      <c r="C433" s="230"/>
    </row>
    <row r="434" s="225" customFormat="1" hidden="1" spans="1:3">
      <c r="A434" s="228"/>
      <c r="B434" s="229"/>
      <c r="C434" s="230"/>
    </row>
    <row r="435" s="225" customFormat="1" hidden="1" spans="1:3">
      <c r="A435" s="228"/>
      <c r="B435" s="229"/>
      <c r="C435" s="230"/>
    </row>
    <row r="436" s="225" customFormat="1" hidden="1" spans="1:3">
      <c r="A436" s="228"/>
      <c r="B436" s="229"/>
      <c r="C436" s="230"/>
    </row>
    <row r="437" s="225" customFormat="1" hidden="1" spans="1:3">
      <c r="A437" s="228"/>
      <c r="B437" s="229"/>
      <c r="C437" s="230"/>
    </row>
    <row r="438" s="225" customFormat="1" hidden="1" spans="1:3">
      <c r="A438" s="228"/>
      <c r="B438" s="229"/>
      <c r="C438" s="230"/>
    </row>
    <row r="439" s="225" customFormat="1" hidden="1" spans="1:3">
      <c r="A439" s="228"/>
      <c r="B439" s="229"/>
      <c r="C439" s="230"/>
    </row>
    <row r="440" s="225" customFormat="1" hidden="1" spans="1:3">
      <c r="A440" s="228"/>
      <c r="B440" s="229"/>
      <c r="C440" s="230"/>
    </row>
    <row r="441" s="225" customFormat="1" hidden="1" spans="1:3">
      <c r="A441" s="228"/>
      <c r="B441" s="229"/>
      <c r="C441" s="230"/>
    </row>
    <row r="442" s="225" customFormat="1" hidden="1" spans="1:3">
      <c r="A442" s="228"/>
      <c r="B442" s="229"/>
      <c r="C442" s="230"/>
    </row>
    <row r="443" s="225" customFormat="1" hidden="1" spans="1:3">
      <c r="A443" s="228"/>
      <c r="B443" s="229"/>
      <c r="C443" s="230"/>
    </row>
    <row r="444" s="225" customFormat="1" hidden="1" spans="1:3">
      <c r="A444" s="228"/>
      <c r="B444" s="229"/>
      <c r="C444" s="230"/>
    </row>
    <row r="445" s="225" customFormat="1" hidden="1" spans="1:3">
      <c r="A445" s="228"/>
      <c r="B445" s="229"/>
      <c r="C445" s="230"/>
    </row>
    <row r="446" s="225" customFormat="1" hidden="1" spans="1:3">
      <c r="A446" s="228"/>
      <c r="B446" s="229"/>
      <c r="C446" s="230"/>
    </row>
    <row r="447" s="225" customFormat="1" hidden="1" spans="1:3">
      <c r="A447" s="228"/>
      <c r="B447" s="229"/>
      <c r="C447" s="230"/>
    </row>
    <row r="448" s="225" customFormat="1" hidden="1" spans="1:3">
      <c r="A448" s="228"/>
      <c r="B448" s="229"/>
      <c r="C448" s="230"/>
    </row>
    <row r="449" s="225" customFormat="1" hidden="1" spans="1:3">
      <c r="A449" s="228"/>
      <c r="B449" s="229"/>
      <c r="C449" s="230"/>
    </row>
    <row r="450" s="225" customFormat="1" hidden="1" spans="1:3">
      <c r="A450" s="228"/>
      <c r="B450" s="229"/>
      <c r="C450" s="230"/>
    </row>
    <row r="451" s="225" customFormat="1" hidden="1" spans="1:3">
      <c r="A451" s="228"/>
      <c r="B451" s="229"/>
      <c r="C451" s="230"/>
    </row>
    <row r="452" s="225" customFormat="1" hidden="1" spans="1:3">
      <c r="A452" s="228"/>
      <c r="B452" s="229"/>
      <c r="C452" s="230"/>
    </row>
    <row r="453" s="225" customFormat="1" hidden="1" spans="1:3">
      <c r="A453" s="228"/>
      <c r="B453" s="229"/>
      <c r="C453" s="230"/>
    </row>
    <row r="454" s="225" customFormat="1" hidden="1" spans="1:3">
      <c r="A454" s="228"/>
      <c r="B454" s="229"/>
      <c r="C454" s="230"/>
    </row>
    <row r="455" s="225" customFormat="1" hidden="1" spans="1:3">
      <c r="A455" s="228"/>
      <c r="B455" s="229"/>
      <c r="C455" s="230"/>
    </row>
    <row r="456" s="225" customFormat="1" hidden="1" spans="1:3">
      <c r="A456" s="228"/>
      <c r="B456" s="229"/>
      <c r="C456" s="230"/>
    </row>
    <row r="457" s="225" customFormat="1" hidden="1" spans="1:3">
      <c r="A457" s="228"/>
      <c r="B457" s="229"/>
      <c r="C457" s="230"/>
    </row>
    <row r="458" s="225" customFormat="1" hidden="1" spans="1:3">
      <c r="A458" s="228"/>
      <c r="B458" s="229"/>
      <c r="C458" s="230"/>
    </row>
    <row r="459" s="225" customFormat="1" hidden="1" spans="1:3">
      <c r="A459" s="228"/>
      <c r="B459" s="229"/>
      <c r="C459" s="230"/>
    </row>
    <row r="460" s="225" customFormat="1" hidden="1" spans="1:3">
      <c r="A460" s="228"/>
      <c r="B460" s="229"/>
      <c r="C460" s="230"/>
    </row>
    <row r="461" s="225" customFormat="1" hidden="1" spans="1:3">
      <c r="A461" s="228"/>
      <c r="B461" s="229"/>
      <c r="C461" s="230"/>
    </row>
    <row r="462" s="225" customFormat="1" hidden="1" spans="1:3">
      <c r="A462" s="228"/>
      <c r="B462" s="229"/>
      <c r="C462" s="230"/>
    </row>
    <row r="463" s="225" customFormat="1" hidden="1" spans="1:3">
      <c r="A463" s="228"/>
      <c r="B463" s="229"/>
      <c r="C463" s="230"/>
    </row>
    <row r="464" s="225" customFormat="1" hidden="1" spans="1:3">
      <c r="A464" s="228"/>
      <c r="B464" s="229"/>
      <c r="C464" s="230"/>
    </row>
    <row r="465" s="225" customFormat="1" hidden="1" spans="1:3">
      <c r="A465" s="228"/>
      <c r="B465" s="229"/>
      <c r="C465" s="230"/>
    </row>
    <row r="466" s="225" customFormat="1" hidden="1" spans="1:3">
      <c r="A466" s="228"/>
      <c r="B466" s="229"/>
      <c r="C466" s="230"/>
    </row>
    <row r="467" s="225" customFormat="1" hidden="1" spans="1:3">
      <c r="A467" s="228"/>
      <c r="B467" s="229"/>
      <c r="C467" s="230"/>
    </row>
    <row r="468" s="225" customFormat="1" hidden="1" spans="1:3">
      <c r="A468" s="228"/>
      <c r="B468" s="229"/>
      <c r="C468" s="230"/>
    </row>
    <row r="469" s="225" customFormat="1" hidden="1" spans="1:3">
      <c r="A469" s="228"/>
      <c r="B469" s="229"/>
      <c r="C469" s="230"/>
    </row>
    <row r="470" s="225" customFormat="1" hidden="1" spans="1:3">
      <c r="A470" s="228"/>
      <c r="B470" s="229"/>
      <c r="C470" s="230"/>
    </row>
    <row r="471" s="225" customFormat="1" hidden="1" spans="1:3">
      <c r="A471" s="228"/>
      <c r="B471" s="229"/>
      <c r="C471" s="230"/>
    </row>
    <row r="472" s="225" customFormat="1" hidden="1" spans="1:3">
      <c r="A472" s="228"/>
      <c r="B472" s="229"/>
      <c r="C472" s="230"/>
    </row>
    <row r="473" s="225" customFormat="1" hidden="1" spans="1:3">
      <c r="A473" s="228"/>
      <c r="B473" s="229"/>
      <c r="C473" s="230"/>
    </row>
    <row r="474" s="225" customFormat="1" hidden="1" spans="1:3">
      <c r="A474" s="228"/>
      <c r="B474" s="229"/>
      <c r="C474" s="230"/>
    </row>
    <row r="475" s="225" customFormat="1" hidden="1" spans="1:3">
      <c r="A475" s="228"/>
      <c r="B475" s="229"/>
      <c r="C475" s="230"/>
    </row>
    <row r="476" s="225" customFormat="1" hidden="1" spans="1:3">
      <c r="A476" s="228"/>
      <c r="B476" s="229"/>
      <c r="C476" s="230"/>
    </row>
    <row r="477" s="225" customFormat="1" hidden="1" spans="1:3">
      <c r="A477" s="228"/>
      <c r="B477" s="229"/>
      <c r="C477" s="230"/>
    </row>
    <row r="478" s="225" customFormat="1" hidden="1" spans="1:3">
      <c r="A478" s="228"/>
      <c r="B478" s="229"/>
      <c r="C478" s="230"/>
    </row>
    <row r="479" s="225" customFormat="1" hidden="1" spans="1:3">
      <c r="A479" s="228"/>
      <c r="B479" s="229"/>
      <c r="C479" s="230"/>
    </row>
    <row r="480" s="225" customFormat="1" hidden="1" spans="1:3">
      <c r="A480" s="228"/>
      <c r="B480" s="229"/>
      <c r="C480" s="230"/>
    </row>
    <row r="481" s="225" customFormat="1" hidden="1" spans="1:3">
      <c r="A481" s="228"/>
      <c r="B481" s="229"/>
      <c r="C481" s="230"/>
    </row>
    <row r="482" s="225" customFormat="1" hidden="1" spans="1:3">
      <c r="A482" s="228"/>
      <c r="B482" s="229"/>
      <c r="C482" s="230"/>
    </row>
    <row r="483" s="225" customFormat="1" hidden="1" spans="1:3">
      <c r="A483" s="228"/>
      <c r="B483" s="229"/>
      <c r="C483" s="230"/>
    </row>
    <row r="484" s="225" customFormat="1" hidden="1" spans="1:3">
      <c r="A484" s="228"/>
      <c r="B484" s="229"/>
      <c r="C484" s="230"/>
    </row>
    <row r="485" s="225" customFormat="1" hidden="1" spans="1:3">
      <c r="A485" s="228"/>
      <c r="B485" s="229"/>
      <c r="C485" s="230"/>
    </row>
    <row r="486" s="225" customFormat="1" hidden="1" spans="1:3">
      <c r="A486" s="228"/>
      <c r="B486" s="229"/>
      <c r="C486" s="230"/>
    </row>
    <row r="487" s="225" customFormat="1" hidden="1" spans="1:3">
      <c r="A487" s="228"/>
      <c r="B487" s="229"/>
      <c r="C487" s="230"/>
    </row>
    <row r="488" s="225" customFormat="1" hidden="1" spans="1:3">
      <c r="A488" s="228"/>
      <c r="B488" s="229"/>
      <c r="C488" s="230"/>
    </row>
    <row r="489" s="225" customFormat="1" hidden="1" spans="1:3">
      <c r="A489" s="228"/>
      <c r="B489" s="229"/>
      <c r="C489" s="230"/>
    </row>
    <row r="490" s="225" customFormat="1" hidden="1" spans="1:3">
      <c r="A490" s="228"/>
      <c r="B490" s="229"/>
      <c r="C490" s="230"/>
    </row>
    <row r="491" s="225" customFormat="1" hidden="1" spans="1:3">
      <c r="A491" s="228"/>
      <c r="B491" s="229"/>
      <c r="C491" s="230"/>
    </row>
    <row r="492" s="225" customFormat="1" hidden="1" spans="1:3">
      <c r="A492" s="228"/>
      <c r="B492" s="229"/>
      <c r="C492" s="230"/>
    </row>
    <row r="493" s="225" customFormat="1" hidden="1" spans="1:3">
      <c r="A493" s="228"/>
      <c r="B493" s="229"/>
      <c r="C493" s="230"/>
    </row>
    <row r="494" s="225" customFormat="1" hidden="1" spans="1:3">
      <c r="A494" s="228"/>
      <c r="B494" s="229"/>
      <c r="C494" s="230"/>
    </row>
    <row r="495" s="225" customFormat="1" hidden="1" spans="1:3">
      <c r="A495" s="228"/>
      <c r="B495" s="229"/>
      <c r="C495" s="230"/>
    </row>
    <row r="496" s="225" customFormat="1" hidden="1" spans="1:3">
      <c r="A496" s="228"/>
      <c r="B496" s="229"/>
      <c r="C496" s="230"/>
    </row>
    <row r="497" s="225" customFormat="1" hidden="1" spans="1:3">
      <c r="A497" s="228"/>
      <c r="B497" s="229"/>
      <c r="C497" s="230"/>
    </row>
    <row r="498" s="225" customFormat="1" hidden="1" spans="1:3">
      <c r="A498" s="228"/>
      <c r="B498" s="229"/>
      <c r="C498" s="230"/>
    </row>
    <row r="499" s="225" customFormat="1" hidden="1" spans="1:3">
      <c r="A499" s="228"/>
      <c r="B499" s="229"/>
      <c r="C499" s="230"/>
    </row>
    <row r="500" s="225" customFormat="1" hidden="1" spans="1:3">
      <c r="A500" s="228"/>
      <c r="B500" s="229"/>
      <c r="C500" s="230"/>
    </row>
    <row r="501" s="225" customFormat="1" hidden="1" spans="1:3">
      <c r="A501" s="228"/>
      <c r="B501" s="229"/>
      <c r="C501" s="230"/>
    </row>
    <row r="502" s="225" customFormat="1" hidden="1" spans="1:3">
      <c r="A502" s="228"/>
      <c r="B502" s="229"/>
      <c r="C502" s="230"/>
    </row>
    <row r="503" s="225" customFormat="1" hidden="1" spans="1:3">
      <c r="A503" s="228"/>
      <c r="B503" s="229"/>
      <c r="C503" s="230"/>
    </row>
    <row r="504" s="225" customFormat="1" hidden="1" spans="1:3">
      <c r="A504" s="228"/>
      <c r="B504" s="229"/>
      <c r="C504" s="230"/>
    </row>
    <row r="505" s="225" customFormat="1" hidden="1" spans="1:3">
      <c r="A505" s="228"/>
      <c r="B505" s="229"/>
      <c r="C505" s="230"/>
    </row>
    <row r="506" s="225" customFormat="1" hidden="1" spans="1:3">
      <c r="A506" s="228"/>
      <c r="B506" s="229"/>
      <c r="C506" s="230"/>
    </row>
    <row r="507" s="225" customFormat="1" hidden="1" spans="1:3">
      <c r="A507" s="228"/>
      <c r="B507" s="229"/>
      <c r="C507" s="230"/>
    </row>
    <row r="508" s="225" customFormat="1" hidden="1" spans="1:3">
      <c r="A508" s="228"/>
      <c r="B508" s="229"/>
      <c r="C508" s="230"/>
    </row>
    <row r="509" s="225" customFormat="1" hidden="1" spans="1:3">
      <c r="A509" s="228"/>
      <c r="B509" s="229"/>
      <c r="C509" s="230"/>
    </row>
    <row r="510" s="225" customFormat="1" hidden="1" spans="1:3">
      <c r="A510" s="228"/>
      <c r="B510" s="229"/>
      <c r="C510" s="230"/>
    </row>
    <row r="511" s="225" customFormat="1" hidden="1" spans="1:3">
      <c r="A511" s="228"/>
      <c r="B511" s="229"/>
      <c r="C511" s="230"/>
    </row>
    <row r="512" s="225" customFormat="1" hidden="1" spans="1:3">
      <c r="A512" s="228"/>
      <c r="B512" s="229"/>
      <c r="C512" s="230"/>
    </row>
    <row r="513" s="225" customFormat="1" hidden="1" spans="1:3">
      <c r="A513" s="228"/>
      <c r="B513" s="229"/>
      <c r="C513" s="230"/>
    </row>
    <row r="514" s="225" customFormat="1" hidden="1" spans="1:3">
      <c r="A514" s="228"/>
      <c r="B514" s="229"/>
      <c r="C514" s="230"/>
    </row>
    <row r="515" s="225" customFormat="1" hidden="1" spans="1:3">
      <c r="A515" s="228"/>
      <c r="B515" s="229"/>
      <c r="C515" s="230"/>
    </row>
    <row r="516" s="225" customFormat="1" hidden="1" spans="1:3">
      <c r="A516" s="228"/>
      <c r="B516" s="229"/>
      <c r="C516" s="230"/>
    </row>
    <row r="517" s="225" customFormat="1" hidden="1" spans="1:3">
      <c r="A517" s="228"/>
      <c r="B517" s="229"/>
      <c r="C517" s="230"/>
    </row>
    <row r="518" s="225" customFormat="1" hidden="1" spans="1:3">
      <c r="A518" s="228"/>
      <c r="B518" s="229"/>
      <c r="C518" s="230"/>
    </row>
    <row r="519" s="225" customFormat="1" hidden="1" spans="1:3">
      <c r="A519" s="228"/>
      <c r="B519" s="229"/>
      <c r="C519" s="230"/>
    </row>
    <row r="520" s="225" customFormat="1" hidden="1" spans="1:3">
      <c r="A520" s="228"/>
      <c r="B520" s="229"/>
      <c r="C520" s="230"/>
    </row>
    <row r="521" s="225" customFormat="1" hidden="1" spans="1:3">
      <c r="A521" s="228"/>
      <c r="B521" s="229"/>
      <c r="C521" s="230"/>
    </row>
    <row r="522" s="225" customFormat="1" hidden="1" spans="1:3">
      <c r="A522" s="228"/>
      <c r="B522" s="229"/>
      <c r="C522" s="230"/>
    </row>
    <row r="523" s="225" customFormat="1" hidden="1" spans="1:3">
      <c r="A523" s="228"/>
      <c r="B523" s="229"/>
      <c r="C523" s="230"/>
    </row>
    <row r="524" s="225" customFormat="1" hidden="1" spans="1:3">
      <c r="A524" s="228"/>
      <c r="B524" s="229"/>
      <c r="C524" s="230"/>
    </row>
    <row r="525" s="225" customFormat="1" hidden="1" spans="1:3">
      <c r="A525" s="228"/>
      <c r="B525" s="229"/>
      <c r="C525" s="230"/>
    </row>
    <row r="526" s="225" customFormat="1" hidden="1" spans="1:3">
      <c r="A526" s="228"/>
      <c r="B526" s="229"/>
      <c r="C526" s="230"/>
    </row>
    <row r="527" s="225" customFormat="1" hidden="1" spans="1:3">
      <c r="A527" s="228"/>
      <c r="B527" s="229"/>
      <c r="C527" s="230"/>
    </row>
    <row r="528" s="225" customFormat="1" hidden="1" spans="1:3">
      <c r="A528" s="228"/>
      <c r="B528" s="229"/>
      <c r="C528" s="230"/>
    </row>
    <row r="529" s="225" customFormat="1" hidden="1" spans="1:3">
      <c r="A529" s="228"/>
      <c r="B529" s="229"/>
      <c r="C529" s="230"/>
    </row>
    <row r="530" s="225" customFormat="1" hidden="1" spans="1:3">
      <c r="A530" s="228"/>
      <c r="B530" s="229"/>
      <c r="C530" s="230"/>
    </row>
    <row r="531" s="225" customFormat="1" hidden="1" spans="1:3">
      <c r="A531" s="228"/>
      <c r="B531" s="229"/>
      <c r="C531" s="230"/>
    </row>
    <row r="532" s="225" customFormat="1" hidden="1" spans="1:3">
      <c r="A532" s="228"/>
      <c r="B532" s="229"/>
      <c r="C532" s="230"/>
    </row>
    <row r="533" s="225" customFormat="1" hidden="1" spans="1:3">
      <c r="A533" s="228"/>
      <c r="B533" s="229"/>
      <c r="C533" s="230"/>
    </row>
    <row r="534" s="225" customFormat="1" hidden="1" spans="1:3">
      <c r="A534" s="228"/>
      <c r="B534" s="229"/>
      <c r="C534" s="230"/>
    </row>
    <row r="535" s="225" customFormat="1" hidden="1" spans="1:3">
      <c r="A535" s="228"/>
      <c r="B535" s="229"/>
      <c r="C535" s="230"/>
    </row>
    <row r="536" s="225" customFormat="1" hidden="1" spans="1:3">
      <c r="A536" s="228"/>
      <c r="B536" s="229"/>
      <c r="C536" s="230"/>
    </row>
    <row r="537" s="225" customFormat="1" hidden="1" spans="1:3">
      <c r="A537" s="228"/>
      <c r="B537" s="229"/>
      <c r="C537" s="230"/>
    </row>
    <row r="538" s="225" customFormat="1" hidden="1" spans="1:3">
      <c r="A538" s="228"/>
      <c r="B538" s="229"/>
      <c r="C538" s="230"/>
    </row>
    <row r="539" s="225" customFormat="1" hidden="1" spans="1:3">
      <c r="A539" s="228"/>
      <c r="B539" s="229"/>
      <c r="C539" s="230"/>
    </row>
    <row r="540" s="225" customFormat="1" hidden="1" spans="1:3">
      <c r="A540" s="228"/>
      <c r="B540" s="229"/>
      <c r="C540" s="230"/>
    </row>
    <row r="541" s="225" customFormat="1" hidden="1" spans="1:3">
      <c r="A541" s="228"/>
      <c r="B541" s="229"/>
      <c r="C541" s="230"/>
    </row>
    <row r="542" s="225" customFormat="1" hidden="1" spans="1:3">
      <c r="A542" s="228"/>
      <c r="B542" s="229"/>
      <c r="C542" s="230"/>
    </row>
    <row r="543" s="225" customFormat="1" hidden="1" spans="1:3">
      <c r="A543" s="228"/>
      <c r="B543" s="229"/>
      <c r="C543" s="230"/>
    </row>
    <row r="544" s="225" customFormat="1" hidden="1" spans="1:3">
      <c r="A544" s="228"/>
      <c r="B544" s="229"/>
      <c r="C544" s="230"/>
    </row>
    <row r="545" s="225" customFormat="1" hidden="1" spans="1:3">
      <c r="A545" s="228"/>
      <c r="B545" s="229"/>
      <c r="C545" s="230"/>
    </row>
    <row r="546" s="225" customFormat="1" hidden="1" spans="1:3">
      <c r="A546" s="228"/>
      <c r="B546" s="229"/>
      <c r="C546" s="230"/>
    </row>
    <row r="547" s="225" customFormat="1" hidden="1" spans="1:3">
      <c r="A547" s="228"/>
      <c r="B547" s="229"/>
      <c r="C547" s="230"/>
    </row>
    <row r="548" s="225" customFormat="1" hidden="1" spans="1:3">
      <c r="A548" s="228"/>
      <c r="B548" s="229"/>
      <c r="C548" s="230"/>
    </row>
    <row r="549" s="225" customFormat="1" hidden="1" spans="1:3">
      <c r="A549" s="228"/>
      <c r="B549" s="229"/>
      <c r="C549" s="230"/>
    </row>
    <row r="550" s="225" customFormat="1" hidden="1" spans="1:3">
      <c r="A550" s="228"/>
      <c r="B550" s="229"/>
      <c r="C550" s="230"/>
    </row>
    <row r="551" s="225" customFormat="1" hidden="1" spans="1:3">
      <c r="A551" s="228"/>
      <c r="B551" s="229"/>
      <c r="C551" s="230"/>
    </row>
    <row r="552" s="225" customFormat="1" hidden="1" spans="1:3">
      <c r="A552" s="228"/>
      <c r="B552" s="229"/>
      <c r="C552" s="230"/>
    </row>
    <row r="553" s="225" customFormat="1" hidden="1" spans="1:3">
      <c r="A553" s="228"/>
      <c r="B553" s="229"/>
      <c r="C553" s="230"/>
    </row>
    <row r="554" s="225" customFormat="1" hidden="1" spans="1:3">
      <c r="A554" s="228"/>
      <c r="B554" s="229"/>
      <c r="C554" s="230"/>
    </row>
    <row r="555" s="225" customFormat="1" hidden="1" spans="1:3">
      <c r="A555" s="228"/>
      <c r="B555" s="229"/>
      <c r="C555" s="230"/>
    </row>
    <row r="556" s="225" customFormat="1" hidden="1" spans="1:3">
      <c r="A556" s="228"/>
      <c r="B556" s="229"/>
      <c r="C556" s="230"/>
    </row>
    <row r="557" s="225" customFormat="1" hidden="1" spans="1:3">
      <c r="A557" s="228"/>
      <c r="B557" s="229"/>
      <c r="C557" s="230"/>
    </row>
    <row r="558" s="225" customFormat="1" hidden="1" spans="1:3">
      <c r="A558" s="228"/>
      <c r="B558" s="229"/>
      <c r="C558" s="230"/>
    </row>
    <row r="559" s="225" customFormat="1" hidden="1" spans="1:3">
      <c r="A559" s="228"/>
      <c r="B559" s="229"/>
      <c r="C559" s="230"/>
    </row>
    <row r="560" s="225" customFormat="1" hidden="1" spans="1:3">
      <c r="A560" s="228"/>
      <c r="B560" s="229"/>
      <c r="C560" s="230"/>
    </row>
    <row r="561" s="225" customFormat="1" hidden="1" spans="1:3">
      <c r="A561" s="228"/>
      <c r="B561" s="229"/>
      <c r="C561" s="230"/>
    </row>
    <row r="562" s="225" customFormat="1" hidden="1" spans="1:3">
      <c r="A562" s="228"/>
      <c r="B562" s="229"/>
      <c r="C562" s="230"/>
    </row>
    <row r="563" s="225" customFormat="1" hidden="1" spans="1:3">
      <c r="A563" s="228"/>
      <c r="B563" s="229"/>
      <c r="C563" s="230"/>
    </row>
    <row r="564" s="225" customFormat="1" hidden="1" spans="1:3">
      <c r="A564" s="228"/>
      <c r="B564" s="229"/>
      <c r="C564" s="230"/>
    </row>
    <row r="565" s="225" customFormat="1" hidden="1" spans="1:3">
      <c r="A565" s="228"/>
      <c r="B565" s="229"/>
      <c r="C565" s="230"/>
    </row>
    <row r="566" s="225" customFormat="1" hidden="1" spans="1:3">
      <c r="A566" s="228"/>
      <c r="B566" s="229"/>
      <c r="C566" s="230"/>
    </row>
    <row r="567" s="225" customFormat="1" hidden="1" spans="1:3">
      <c r="A567" s="228"/>
      <c r="B567" s="229"/>
      <c r="C567" s="230"/>
    </row>
    <row r="568" s="225" customFormat="1" hidden="1" spans="1:3">
      <c r="A568" s="228"/>
      <c r="B568" s="229"/>
      <c r="C568" s="230"/>
    </row>
    <row r="569" s="225" customFormat="1" hidden="1" spans="1:3">
      <c r="A569" s="228"/>
      <c r="B569" s="229"/>
      <c r="C569" s="230"/>
    </row>
    <row r="570" s="225" customFormat="1" hidden="1" spans="1:3">
      <c r="A570" s="228"/>
      <c r="B570" s="229"/>
      <c r="C570" s="230"/>
    </row>
    <row r="571" s="225" customFormat="1" hidden="1" spans="1:3">
      <c r="A571" s="228"/>
      <c r="B571" s="229"/>
      <c r="C571" s="230"/>
    </row>
    <row r="572" s="225" customFormat="1" hidden="1" spans="1:3">
      <c r="A572" s="228"/>
      <c r="B572" s="229"/>
      <c r="C572" s="230"/>
    </row>
    <row r="573" s="225" customFormat="1" hidden="1" spans="1:3">
      <c r="A573" s="228"/>
      <c r="B573" s="229"/>
      <c r="C573" s="230"/>
    </row>
    <row r="574" s="225" customFormat="1" hidden="1" spans="1:3">
      <c r="A574" s="228"/>
      <c r="B574" s="229"/>
      <c r="C574" s="230"/>
    </row>
    <row r="575" s="225" customFormat="1" hidden="1" spans="1:3">
      <c r="A575" s="228"/>
      <c r="B575" s="229"/>
      <c r="C575" s="230"/>
    </row>
    <row r="576" s="225" customFormat="1" hidden="1" spans="1:3">
      <c r="A576" s="228"/>
      <c r="B576" s="229"/>
      <c r="C576" s="230"/>
    </row>
    <row r="577" s="225" customFormat="1" hidden="1" spans="1:3">
      <c r="A577" s="228"/>
      <c r="B577" s="229"/>
      <c r="C577" s="230"/>
    </row>
    <row r="578" s="225" customFormat="1" hidden="1" spans="1:3">
      <c r="A578" s="228"/>
      <c r="B578" s="229"/>
      <c r="C578" s="230"/>
    </row>
    <row r="579" s="225" customFormat="1" hidden="1" spans="1:3">
      <c r="A579" s="228"/>
      <c r="B579" s="229"/>
      <c r="C579" s="230"/>
    </row>
    <row r="580" s="225" customFormat="1" hidden="1" spans="1:3">
      <c r="A580" s="228"/>
      <c r="B580" s="229"/>
      <c r="C580" s="230"/>
    </row>
    <row r="581" s="225" customFormat="1" hidden="1" spans="1:3">
      <c r="A581" s="228"/>
      <c r="B581" s="229"/>
      <c r="C581" s="230"/>
    </row>
    <row r="582" s="225" customFormat="1" hidden="1" spans="1:3">
      <c r="A582" s="228"/>
      <c r="B582" s="229"/>
      <c r="C582" s="230"/>
    </row>
    <row r="583" s="225" customFormat="1" hidden="1" spans="1:3">
      <c r="A583" s="228"/>
      <c r="B583" s="229"/>
      <c r="C583" s="230"/>
    </row>
    <row r="584" s="225" customFormat="1" hidden="1" spans="1:3">
      <c r="A584" s="228"/>
      <c r="B584" s="229"/>
      <c r="C584" s="230"/>
    </row>
    <row r="585" s="225" customFormat="1" hidden="1" spans="1:3">
      <c r="A585" s="228"/>
      <c r="B585" s="229"/>
      <c r="C585" s="230"/>
    </row>
    <row r="586" s="225" customFormat="1" hidden="1" spans="1:3">
      <c r="A586" s="228"/>
      <c r="B586" s="229"/>
      <c r="C586" s="230"/>
    </row>
    <row r="587" s="225" customFormat="1" hidden="1" spans="1:3">
      <c r="A587" s="228"/>
      <c r="B587" s="229"/>
      <c r="C587" s="230"/>
    </row>
    <row r="588" s="225" customFormat="1" hidden="1" spans="1:3">
      <c r="A588" s="228"/>
      <c r="B588" s="229"/>
      <c r="C588" s="230"/>
    </row>
    <row r="589" s="225" customFormat="1" hidden="1" spans="1:3">
      <c r="A589" s="228"/>
      <c r="B589" s="229"/>
      <c r="C589" s="230"/>
    </row>
    <row r="590" s="225" customFormat="1" hidden="1" spans="1:3">
      <c r="A590" s="228"/>
      <c r="B590" s="229"/>
      <c r="C590" s="230"/>
    </row>
    <row r="591" s="225" customFormat="1" hidden="1" spans="1:3">
      <c r="A591" s="228"/>
      <c r="B591" s="229"/>
      <c r="C591" s="230"/>
    </row>
    <row r="592" s="225" customFormat="1" hidden="1" spans="1:3">
      <c r="A592" s="228"/>
      <c r="B592" s="229"/>
      <c r="C592" s="230"/>
    </row>
    <row r="593" s="225" customFormat="1" hidden="1" spans="1:3">
      <c r="A593" s="228"/>
      <c r="B593" s="229"/>
      <c r="C593" s="230"/>
    </row>
    <row r="594" s="225" customFormat="1" hidden="1" spans="1:3">
      <c r="A594" s="228"/>
      <c r="B594" s="229"/>
      <c r="C594" s="230"/>
    </row>
    <row r="595" s="225" customFormat="1" hidden="1" spans="1:3">
      <c r="A595" s="228"/>
      <c r="B595" s="229"/>
      <c r="C595" s="230"/>
    </row>
    <row r="596" s="225" customFormat="1" hidden="1" spans="1:3">
      <c r="A596" s="228"/>
      <c r="B596" s="229"/>
      <c r="C596" s="230"/>
    </row>
    <row r="597" s="225" customFormat="1" hidden="1" spans="1:3">
      <c r="A597" s="228"/>
      <c r="B597" s="229"/>
      <c r="C597" s="230"/>
    </row>
    <row r="598" s="225" customFormat="1" hidden="1" spans="1:3">
      <c r="A598" s="228"/>
      <c r="B598" s="229"/>
      <c r="C598" s="230"/>
    </row>
    <row r="599" s="225" customFormat="1" hidden="1" spans="1:3">
      <c r="A599" s="228"/>
      <c r="B599" s="229"/>
      <c r="C599" s="230"/>
    </row>
    <row r="600" s="225" customFormat="1" hidden="1" spans="1:3">
      <c r="A600" s="228"/>
      <c r="B600" s="229"/>
      <c r="C600" s="230"/>
    </row>
    <row r="601" s="225" customFormat="1" hidden="1" spans="1:3">
      <c r="A601" s="228"/>
      <c r="B601" s="229"/>
      <c r="C601" s="230"/>
    </row>
    <row r="602" s="225" customFormat="1" hidden="1" spans="1:3">
      <c r="A602" s="228"/>
      <c r="B602" s="229"/>
      <c r="C602" s="230"/>
    </row>
    <row r="603" s="225" customFormat="1" hidden="1" spans="1:3">
      <c r="A603" s="228"/>
      <c r="B603" s="229"/>
      <c r="C603" s="230"/>
    </row>
    <row r="604" s="225" customFormat="1" hidden="1" spans="1:3">
      <c r="A604" s="228"/>
      <c r="B604" s="229"/>
      <c r="C604" s="230"/>
    </row>
    <row r="605" s="225" customFormat="1" hidden="1" spans="1:3">
      <c r="A605" s="228"/>
      <c r="B605" s="229"/>
      <c r="C605" s="230"/>
    </row>
    <row r="606" s="225" customFormat="1" hidden="1" spans="1:3">
      <c r="A606" s="228"/>
      <c r="B606" s="229"/>
      <c r="C606" s="230"/>
    </row>
    <row r="607" s="225" customFormat="1" hidden="1" spans="1:3">
      <c r="A607" s="228"/>
      <c r="B607" s="229"/>
      <c r="C607" s="230"/>
    </row>
    <row r="608" s="225" customFormat="1" hidden="1" spans="1:3">
      <c r="A608" s="228"/>
      <c r="B608" s="229"/>
      <c r="C608" s="230"/>
    </row>
    <row r="609" s="225" customFormat="1" hidden="1" spans="1:3">
      <c r="A609" s="228"/>
      <c r="B609" s="229"/>
      <c r="C609" s="230"/>
    </row>
    <row r="610" s="225" customFormat="1" hidden="1" spans="1:3">
      <c r="A610" s="228"/>
      <c r="B610" s="229"/>
      <c r="C610" s="230"/>
    </row>
    <row r="611" s="225" customFormat="1" hidden="1" spans="1:3">
      <c r="A611" s="228"/>
      <c r="B611" s="229"/>
      <c r="C611" s="230"/>
    </row>
    <row r="612" s="225" customFormat="1" hidden="1" spans="1:3">
      <c r="A612" s="228"/>
      <c r="B612" s="229"/>
      <c r="C612" s="230"/>
    </row>
    <row r="613" s="225" customFormat="1" hidden="1" spans="1:3">
      <c r="A613" s="228"/>
      <c r="B613" s="229"/>
      <c r="C613" s="230"/>
    </row>
    <row r="614" s="225" customFormat="1" hidden="1" spans="1:3">
      <c r="A614" s="228"/>
      <c r="B614" s="229"/>
      <c r="C614" s="230"/>
    </row>
    <row r="615" s="225" customFormat="1" hidden="1" spans="1:3">
      <c r="A615" s="228"/>
      <c r="B615" s="229"/>
      <c r="C615" s="230"/>
    </row>
    <row r="616" s="225" customFormat="1" hidden="1" spans="1:3">
      <c r="A616" s="228"/>
      <c r="B616" s="229"/>
      <c r="C616" s="230"/>
    </row>
    <row r="617" s="225" customFormat="1" hidden="1" spans="1:3">
      <c r="A617" s="228"/>
      <c r="B617" s="229"/>
      <c r="C617" s="230"/>
    </row>
    <row r="618" s="225" customFormat="1" hidden="1" spans="1:3">
      <c r="A618" s="228"/>
      <c r="B618" s="229"/>
      <c r="C618" s="230"/>
    </row>
    <row r="619" s="225" customFormat="1" hidden="1" spans="1:3">
      <c r="A619" s="228"/>
      <c r="B619" s="229"/>
      <c r="C619" s="230"/>
    </row>
    <row r="620" s="225" customFormat="1" hidden="1" spans="1:3">
      <c r="A620" s="228"/>
      <c r="B620" s="229"/>
      <c r="C620" s="230"/>
    </row>
    <row r="621" s="225" customFormat="1" hidden="1" spans="1:3">
      <c r="A621" s="228"/>
      <c r="B621" s="229"/>
      <c r="C621" s="230"/>
    </row>
    <row r="622" s="225" customFormat="1" hidden="1" spans="1:3">
      <c r="A622" s="228"/>
      <c r="B622" s="229"/>
      <c r="C622" s="230"/>
    </row>
    <row r="623" s="225" customFormat="1" hidden="1" spans="1:3">
      <c r="A623" s="228"/>
      <c r="B623" s="229"/>
      <c r="C623" s="230"/>
    </row>
    <row r="624" s="225" customFormat="1" hidden="1" spans="1:3">
      <c r="A624" s="228"/>
      <c r="B624" s="229"/>
      <c r="C624" s="230"/>
    </row>
    <row r="625" s="225" customFormat="1" hidden="1" spans="1:3">
      <c r="A625" s="228"/>
      <c r="B625" s="229"/>
      <c r="C625" s="230"/>
    </row>
    <row r="626" s="225" customFormat="1" hidden="1" spans="1:3">
      <c r="A626" s="228"/>
      <c r="B626" s="229"/>
      <c r="C626" s="230"/>
    </row>
    <row r="627" s="225" customFormat="1" hidden="1" spans="1:3">
      <c r="A627" s="228"/>
      <c r="B627" s="229"/>
      <c r="C627" s="230"/>
    </row>
    <row r="628" s="225" customFormat="1" hidden="1" spans="1:3">
      <c r="A628" s="228"/>
      <c r="B628" s="229"/>
      <c r="C628" s="230"/>
    </row>
    <row r="629" s="225" customFormat="1" hidden="1" spans="1:3">
      <c r="A629" s="228"/>
      <c r="B629" s="229"/>
      <c r="C629" s="230"/>
    </row>
    <row r="630" s="225" customFormat="1" hidden="1" spans="1:3">
      <c r="A630" s="228"/>
      <c r="B630" s="229"/>
      <c r="C630" s="230"/>
    </row>
    <row r="631" s="225" customFormat="1" hidden="1" spans="1:3">
      <c r="A631" s="228"/>
      <c r="B631" s="229"/>
      <c r="C631" s="230"/>
    </row>
    <row r="632" s="225" customFormat="1" hidden="1" spans="1:3">
      <c r="A632" s="228"/>
      <c r="B632" s="229"/>
      <c r="C632" s="230"/>
    </row>
    <row r="633" s="225" customFormat="1" hidden="1" spans="1:3">
      <c r="A633" s="228"/>
      <c r="B633" s="229"/>
      <c r="C633" s="230"/>
    </row>
    <row r="634" s="225" customFormat="1" hidden="1" spans="1:3">
      <c r="A634" s="228"/>
      <c r="B634" s="229"/>
      <c r="C634" s="230"/>
    </row>
    <row r="635" s="225" customFormat="1" hidden="1" spans="1:3">
      <c r="A635" s="228"/>
      <c r="B635" s="229"/>
      <c r="C635" s="230"/>
    </row>
    <row r="636" s="225" customFormat="1" hidden="1" spans="1:3">
      <c r="A636" s="228"/>
      <c r="B636" s="229"/>
      <c r="C636" s="230"/>
    </row>
    <row r="637" s="225" customFormat="1" hidden="1" spans="1:3">
      <c r="A637" s="228"/>
      <c r="B637" s="229"/>
      <c r="C637" s="230"/>
    </row>
    <row r="638" s="225" customFormat="1" hidden="1" spans="1:3">
      <c r="A638" s="228"/>
      <c r="B638" s="229"/>
      <c r="C638" s="230"/>
    </row>
    <row r="639" s="225" customFormat="1" hidden="1" spans="1:3">
      <c r="A639" s="228"/>
      <c r="B639" s="229"/>
      <c r="C639" s="230"/>
    </row>
    <row r="640" s="225" customFormat="1" hidden="1" spans="1:3">
      <c r="A640" s="228"/>
      <c r="B640" s="229"/>
      <c r="C640" s="230"/>
    </row>
    <row r="641" s="225" customFormat="1" hidden="1" spans="1:3">
      <c r="A641" s="228"/>
      <c r="B641" s="229"/>
      <c r="C641" s="230"/>
    </row>
    <row r="642" s="225" customFormat="1" hidden="1" spans="1:3">
      <c r="A642" s="228"/>
      <c r="B642" s="229"/>
      <c r="C642" s="230"/>
    </row>
    <row r="643" s="225" customFormat="1" hidden="1" spans="1:3">
      <c r="A643" s="228"/>
      <c r="B643" s="229"/>
      <c r="C643" s="230"/>
    </row>
    <row r="644" s="225" customFormat="1" hidden="1" spans="1:3">
      <c r="A644" s="228"/>
      <c r="B644" s="229"/>
      <c r="C644" s="230"/>
    </row>
    <row r="645" s="225" customFormat="1" hidden="1" spans="1:3">
      <c r="A645" s="228"/>
      <c r="B645" s="229"/>
      <c r="C645" s="230"/>
    </row>
    <row r="646" s="225" customFormat="1" hidden="1" spans="1:3">
      <c r="A646" s="228"/>
      <c r="B646" s="229"/>
      <c r="C646" s="230"/>
    </row>
    <row r="647" s="225" customFormat="1" hidden="1" spans="1:3">
      <c r="A647" s="228"/>
      <c r="B647" s="229"/>
      <c r="C647" s="230"/>
    </row>
    <row r="648" s="225" customFormat="1" hidden="1" spans="1:3">
      <c r="A648" s="228"/>
      <c r="B648" s="229"/>
      <c r="C648" s="230"/>
    </row>
    <row r="649" s="225" customFormat="1" hidden="1" spans="1:3">
      <c r="A649" s="228"/>
      <c r="B649" s="229"/>
      <c r="C649" s="230"/>
    </row>
    <row r="650" s="225" customFormat="1" hidden="1" spans="1:3">
      <c r="A650" s="228"/>
      <c r="B650" s="229"/>
      <c r="C650" s="230"/>
    </row>
    <row r="651" s="225" customFormat="1" hidden="1" spans="1:3">
      <c r="A651" s="228"/>
      <c r="B651" s="229"/>
      <c r="C651" s="230"/>
    </row>
    <row r="652" s="225" customFormat="1" hidden="1" spans="1:3">
      <c r="A652" s="228"/>
      <c r="B652" s="229"/>
      <c r="C652" s="230"/>
    </row>
    <row r="653" s="225" customFormat="1" hidden="1" spans="1:3">
      <c r="A653" s="228"/>
      <c r="B653" s="229"/>
      <c r="C653" s="230"/>
    </row>
    <row r="654" s="225" customFormat="1" hidden="1" spans="1:3">
      <c r="A654" s="228"/>
      <c r="B654" s="229"/>
      <c r="C654" s="230"/>
    </row>
    <row r="655" s="225" customFormat="1" hidden="1" spans="1:3">
      <c r="A655" s="228"/>
      <c r="B655" s="229"/>
      <c r="C655" s="230"/>
    </row>
    <row r="656" s="225" customFormat="1" hidden="1" spans="1:3">
      <c r="A656" s="228"/>
      <c r="B656" s="229"/>
      <c r="C656" s="230"/>
    </row>
    <row r="657" s="225" customFormat="1" hidden="1" spans="1:3">
      <c r="A657" s="228"/>
      <c r="B657" s="229"/>
      <c r="C657" s="230"/>
    </row>
    <row r="658" s="225" customFormat="1" hidden="1" spans="1:3">
      <c r="A658" s="228"/>
      <c r="B658" s="229"/>
      <c r="C658" s="230"/>
    </row>
    <row r="659" s="225" customFormat="1" hidden="1" spans="1:3">
      <c r="A659" s="228"/>
      <c r="B659" s="229"/>
      <c r="C659" s="230"/>
    </row>
    <row r="660" s="225" customFormat="1" hidden="1" spans="1:3">
      <c r="A660" s="228"/>
      <c r="B660" s="229"/>
      <c r="C660" s="230"/>
    </row>
    <row r="661" s="225" customFormat="1" hidden="1" spans="1:3">
      <c r="A661" s="228"/>
      <c r="B661" s="229"/>
      <c r="C661" s="230"/>
    </row>
    <row r="662" s="225" customFormat="1" hidden="1" spans="1:3">
      <c r="A662" s="228"/>
      <c r="B662" s="229"/>
      <c r="C662" s="230"/>
    </row>
    <row r="663" s="225" customFormat="1" hidden="1" spans="1:3">
      <c r="A663" s="228"/>
      <c r="B663" s="229"/>
      <c r="C663" s="230"/>
    </row>
    <row r="664" s="225" customFormat="1" hidden="1" spans="1:3">
      <c r="A664" s="228"/>
      <c r="B664" s="229"/>
      <c r="C664" s="230"/>
    </row>
    <row r="665" s="225" customFormat="1" hidden="1" spans="1:3">
      <c r="A665" s="228"/>
      <c r="B665" s="229"/>
      <c r="C665" s="230"/>
    </row>
    <row r="666" s="225" customFormat="1" hidden="1" spans="1:3">
      <c r="A666" s="228"/>
      <c r="B666" s="229"/>
      <c r="C666" s="230"/>
    </row>
    <row r="667" s="225" customFormat="1" hidden="1" spans="1:3">
      <c r="A667" s="228"/>
      <c r="B667" s="229"/>
      <c r="C667" s="230"/>
    </row>
    <row r="668" s="225" customFormat="1" hidden="1" spans="1:3">
      <c r="A668" s="228"/>
      <c r="B668" s="229"/>
      <c r="C668" s="230"/>
    </row>
    <row r="669" s="225" customFormat="1" hidden="1" spans="1:3">
      <c r="A669" s="228"/>
      <c r="B669" s="229"/>
      <c r="C669" s="230"/>
    </row>
    <row r="670" s="225" customFormat="1" hidden="1" spans="1:3">
      <c r="A670" s="228"/>
      <c r="B670" s="229"/>
      <c r="C670" s="230"/>
    </row>
    <row r="671" s="225" customFormat="1" hidden="1" spans="1:3">
      <c r="A671" s="228"/>
      <c r="B671" s="229"/>
      <c r="C671" s="230"/>
    </row>
    <row r="672" s="225" customFormat="1" hidden="1" spans="1:3">
      <c r="A672" s="228"/>
      <c r="B672" s="229"/>
      <c r="C672" s="230"/>
    </row>
    <row r="673" s="225" customFormat="1" hidden="1" spans="1:3">
      <c r="A673" s="228"/>
      <c r="B673" s="229"/>
      <c r="C673" s="230"/>
    </row>
    <row r="674" s="225" customFormat="1" hidden="1" spans="1:3">
      <c r="A674" s="228"/>
      <c r="B674" s="229"/>
      <c r="C674" s="230"/>
    </row>
    <row r="675" s="225" customFormat="1" hidden="1" spans="1:3">
      <c r="A675" s="228"/>
      <c r="B675" s="229"/>
      <c r="C675" s="230"/>
    </row>
    <row r="676" s="225" customFormat="1" hidden="1" spans="1:3">
      <c r="A676" s="228"/>
      <c r="B676" s="229"/>
      <c r="C676" s="230"/>
    </row>
    <row r="677" s="225" customFormat="1" hidden="1" spans="1:3">
      <c r="A677" s="228"/>
      <c r="B677" s="229"/>
      <c r="C677" s="230"/>
    </row>
    <row r="678" s="225" customFormat="1" hidden="1" spans="1:3">
      <c r="A678" s="228"/>
      <c r="B678" s="229"/>
      <c r="C678" s="230"/>
    </row>
    <row r="679" s="225" customFormat="1" hidden="1" spans="1:3">
      <c r="A679" s="228"/>
      <c r="B679" s="229"/>
      <c r="C679" s="230"/>
    </row>
    <row r="680" s="225" customFormat="1" hidden="1" spans="1:3">
      <c r="A680" s="228"/>
      <c r="B680" s="229"/>
      <c r="C680" s="230"/>
    </row>
    <row r="681" s="225" customFormat="1" hidden="1" spans="1:3">
      <c r="A681" s="228"/>
      <c r="B681" s="229"/>
      <c r="C681" s="230"/>
    </row>
    <row r="682" s="225" customFormat="1" hidden="1" spans="1:3">
      <c r="A682" s="228"/>
      <c r="B682" s="229"/>
      <c r="C682" s="230"/>
    </row>
    <row r="683" s="225" customFormat="1" hidden="1" spans="1:3">
      <c r="A683" s="228"/>
      <c r="B683" s="229"/>
      <c r="C683" s="230"/>
    </row>
    <row r="684" s="225" customFormat="1" hidden="1" spans="1:3">
      <c r="A684" s="228"/>
      <c r="B684" s="229"/>
      <c r="C684" s="230"/>
    </row>
    <row r="685" s="225" customFormat="1" hidden="1" spans="1:3">
      <c r="A685" s="228"/>
      <c r="B685" s="229"/>
      <c r="C685" s="230"/>
    </row>
    <row r="686" s="225" customFormat="1" hidden="1" spans="1:3">
      <c r="A686" s="228"/>
      <c r="B686" s="229"/>
      <c r="C686" s="230"/>
    </row>
    <row r="687" s="225" customFormat="1" hidden="1" spans="1:3">
      <c r="A687" s="228"/>
      <c r="B687" s="229"/>
      <c r="C687" s="230"/>
    </row>
    <row r="688" s="225" customFormat="1" hidden="1" spans="1:3">
      <c r="A688" s="228"/>
      <c r="B688" s="229"/>
      <c r="C688" s="230"/>
    </row>
    <row r="689" s="225" customFormat="1" hidden="1" spans="1:3">
      <c r="A689" s="228"/>
      <c r="B689" s="229"/>
      <c r="C689" s="230"/>
    </row>
    <row r="690" s="225" customFormat="1" hidden="1" spans="1:3">
      <c r="A690" s="228"/>
      <c r="B690" s="229"/>
      <c r="C690" s="230"/>
    </row>
    <row r="691" s="225" customFormat="1" hidden="1" spans="1:3">
      <c r="A691" s="228"/>
      <c r="B691" s="229"/>
      <c r="C691" s="230"/>
    </row>
    <row r="692" s="225" customFormat="1" hidden="1" spans="1:3">
      <c r="A692" s="228"/>
      <c r="B692" s="229"/>
      <c r="C692" s="230"/>
    </row>
    <row r="693" s="225" customFormat="1" hidden="1" spans="1:3">
      <c r="A693" s="228"/>
      <c r="B693" s="229"/>
      <c r="C693" s="230"/>
    </row>
    <row r="694" s="225" customFormat="1" hidden="1" spans="1:3">
      <c r="A694" s="228"/>
      <c r="B694" s="229"/>
      <c r="C694" s="230"/>
    </row>
    <row r="695" s="225" customFormat="1" hidden="1" spans="1:3">
      <c r="A695" s="228"/>
      <c r="B695" s="229"/>
      <c r="C695" s="230"/>
    </row>
    <row r="696" s="225" customFormat="1" hidden="1" spans="1:3">
      <c r="A696" s="228"/>
      <c r="B696" s="229"/>
      <c r="C696" s="230"/>
    </row>
    <row r="697" s="225" customFormat="1" hidden="1" spans="1:3">
      <c r="A697" s="228"/>
      <c r="B697" s="229"/>
      <c r="C697" s="230"/>
    </row>
    <row r="698" s="225" customFormat="1" hidden="1" spans="1:3">
      <c r="A698" s="228"/>
      <c r="B698" s="229"/>
      <c r="C698" s="230"/>
    </row>
    <row r="699" s="225" customFormat="1" hidden="1" spans="1:3">
      <c r="A699" s="228"/>
      <c r="B699" s="229"/>
      <c r="C699" s="230"/>
    </row>
    <row r="700" s="225" customFormat="1" hidden="1" spans="1:3">
      <c r="A700" s="228"/>
      <c r="B700" s="229"/>
      <c r="C700" s="230"/>
    </row>
    <row r="701" s="225" customFormat="1" hidden="1" spans="1:3">
      <c r="A701" s="228"/>
      <c r="B701" s="229"/>
      <c r="C701" s="230"/>
    </row>
    <row r="702" s="225" customFormat="1" hidden="1" spans="1:3">
      <c r="A702" s="228"/>
      <c r="B702" s="229"/>
      <c r="C702" s="230"/>
    </row>
    <row r="703" s="225" customFormat="1" hidden="1" spans="1:3">
      <c r="A703" s="228"/>
      <c r="B703" s="229"/>
      <c r="C703" s="230"/>
    </row>
    <row r="704" s="225" customFormat="1" hidden="1" spans="1:3">
      <c r="A704" s="228"/>
      <c r="B704" s="229"/>
      <c r="C704" s="230"/>
    </row>
    <row r="705" s="225" customFormat="1" hidden="1" spans="1:3">
      <c r="A705" s="228"/>
      <c r="B705" s="229"/>
      <c r="C705" s="230"/>
    </row>
    <row r="706" s="225" customFormat="1" hidden="1" spans="1:3">
      <c r="A706" s="228"/>
      <c r="B706" s="229"/>
      <c r="C706" s="230"/>
    </row>
    <row r="707" s="225" customFormat="1" hidden="1" spans="1:3">
      <c r="A707" s="228"/>
      <c r="B707" s="229"/>
      <c r="C707" s="230"/>
    </row>
    <row r="708" s="225" customFormat="1" hidden="1" spans="1:3">
      <c r="A708" s="228"/>
      <c r="B708" s="229"/>
      <c r="C708" s="230"/>
    </row>
    <row r="709" s="225" customFormat="1" hidden="1" spans="1:3">
      <c r="A709" s="228"/>
      <c r="B709" s="229"/>
      <c r="C709" s="230"/>
    </row>
    <row r="710" s="225" customFormat="1" hidden="1" spans="1:3">
      <c r="A710" s="228"/>
      <c r="B710" s="229"/>
      <c r="C710" s="230"/>
    </row>
    <row r="711" s="225" customFormat="1" hidden="1" spans="1:3">
      <c r="A711" s="228"/>
      <c r="B711" s="229"/>
      <c r="C711" s="230"/>
    </row>
    <row r="712" s="225" customFormat="1" hidden="1" spans="1:3">
      <c r="A712" s="228"/>
      <c r="B712" s="229"/>
      <c r="C712" s="230"/>
    </row>
    <row r="713" s="225" customFormat="1" hidden="1" spans="1:3">
      <c r="A713" s="228"/>
      <c r="B713" s="229"/>
      <c r="C713" s="230"/>
    </row>
    <row r="714" s="225" customFormat="1" hidden="1" spans="1:3">
      <c r="A714" s="228"/>
      <c r="B714" s="229"/>
      <c r="C714" s="230"/>
    </row>
    <row r="715" s="225" customFormat="1" hidden="1" spans="1:3">
      <c r="A715" s="228"/>
      <c r="B715" s="229"/>
      <c r="C715" s="230"/>
    </row>
    <row r="716" s="225" customFormat="1" hidden="1" spans="1:3">
      <c r="A716" s="228"/>
      <c r="B716" s="229"/>
      <c r="C716" s="230"/>
    </row>
    <row r="717" s="225" customFormat="1" hidden="1" spans="1:3">
      <c r="A717" s="228"/>
      <c r="B717" s="229"/>
      <c r="C717" s="230"/>
    </row>
    <row r="718" s="225" customFormat="1" hidden="1" spans="1:3">
      <c r="A718" s="228"/>
      <c r="B718" s="229"/>
      <c r="C718" s="230"/>
    </row>
    <row r="719" s="225" customFormat="1" hidden="1" spans="1:3">
      <c r="A719" s="228"/>
      <c r="B719" s="229"/>
      <c r="C719" s="230"/>
    </row>
    <row r="720" s="225" customFormat="1" hidden="1" spans="1:3">
      <c r="A720" s="228"/>
      <c r="B720" s="229"/>
      <c r="C720" s="230"/>
    </row>
    <row r="721" s="225" customFormat="1" hidden="1" spans="1:3">
      <c r="A721" s="228"/>
      <c r="B721" s="229"/>
      <c r="C721" s="230"/>
    </row>
    <row r="722" s="225" customFormat="1" hidden="1" spans="1:3">
      <c r="A722" s="228"/>
      <c r="B722" s="229"/>
      <c r="C722" s="230"/>
    </row>
    <row r="723" s="225" customFormat="1" hidden="1" spans="1:3">
      <c r="A723" s="228"/>
      <c r="B723" s="229"/>
      <c r="C723" s="230"/>
    </row>
    <row r="724" s="225" customFormat="1" hidden="1" spans="1:3">
      <c r="A724" s="228"/>
      <c r="B724" s="229"/>
      <c r="C724" s="230"/>
    </row>
    <row r="725" s="225" customFormat="1" hidden="1" spans="1:3">
      <c r="A725" s="228"/>
      <c r="B725" s="229"/>
      <c r="C725" s="230"/>
    </row>
    <row r="726" s="225" customFormat="1" hidden="1" spans="1:3">
      <c r="A726" s="228"/>
      <c r="B726" s="229"/>
      <c r="C726" s="230"/>
    </row>
    <row r="727" s="225" customFormat="1" hidden="1" spans="1:3">
      <c r="A727" s="228"/>
      <c r="B727" s="229"/>
      <c r="C727" s="230"/>
    </row>
    <row r="728" s="225" customFormat="1" hidden="1" spans="1:3">
      <c r="A728" s="228"/>
      <c r="B728" s="229"/>
      <c r="C728" s="230"/>
    </row>
    <row r="729" s="225" customFormat="1" hidden="1" spans="1:3">
      <c r="A729" s="228"/>
      <c r="B729" s="229"/>
      <c r="C729" s="230"/>
    </row>
    <row r="730" s="225" customFormat="1" hidden="1" spans="1:3">
      <c r="A730" s="228"/>
      <c r="B730" s="229"/>
      <c r="C730" s="230"/>
    </row>
    <row r="731" s="225" customFormat="1" hidden="1" spans="1:3">
      <c r="A731" s="228"/>
      <c r="B731" s="229"/>
      <c r="C731" s="230"/>
    </row>
    <row r="732" s="225" customFormat="1" hidden="1" spans="1:3">
      <c r="A732" s="228"/>
      <c r="B732" s="229"/>
      <c r="C732" s="230"/>
    </row>
    <row r="733" s="225" customFormat="1" hidden="1" spans="1:3">
      <c r="A733" s="228"/>
      <c r="B733" s="229"/>
      <c r="C733" s="230"/>
    </row>
    <row r="734" s="225" customFormat="1" hidden="1" spans="1:3">
      <c r="A734" s="228"/>
      <c r="B734" s="229"/>
      <c r="C734" s="230"/>
    </row>
    <row r="735" s="225" customFormat="1" hidden="1" spans="1:3">
      <c r="A735" s="228"/>
      <c r="B735" s="229"/>
      <c r="C735" s="230"/>
    </row>
    <row r="736" s="225" customFormat="1" hidden="1" spans="1:3">
      <c r="A736" s="228"/>
      <c r="B736" s="229"/>
      <c r="C736" s="230"/>
    </row>
    <row r="737" s="225" customFormat="1" hidden="1" spans="1:3">
      <c r="A737" s="228"/>
      <c r="B737" s="229"/>
      <c r="C737" s="230"/>
    </row>
    <row r="738" s="225" customFormat="1" hidden="1" spans="1:3">
      <c r="A738" s="228"/>
      <c r="B738" s="229"/>
      <c r="C738" s="230"/>
    </row>
    <row r="739" s="225" customFormat="1" hidden="1" spans="1:3">
      <c r="A739" s="228"/>
      <c r="B739" s="229"/>
      <c r="C739" s="230"/>
    </row>
    <row r="740" s="225" customFormat="1" hidden="1" spans="1:3">
      <c r="A740" s="228"/>
      <c r="B740" s="229"/>
      <c r="C740" s="230"/>
    </row>
    <row r="741" s="225" customFormat="1" hidden="1" spans="1:3">
      <c r="A741" s="228"/>
      <c r="B741" s="229"/>
      <c r="C741" s="230"/>
    </row>
    <row r="742" s="225" customFormat="1" hidden="1" spans="1:3">
      <c r="A742" s="228"/>
      <c r="B742" s="229"/>
      <c r="C742" s="230"/>
    </row>
    <row r="743" s="225" customFormat="1" hidden="1" spans="1:3">
      <c r="A743" s="228"/>
      <c r="B743" s="229"/>
      <c r="C743" s="230"/>
    </row>
    <row r="744" s="225" customFormat="1" hidden="1" spans="1:3">
      <c r="A744" s="228"/>
      <c r="B744" s="229"/>
      <c r="C744" s="230"/>
    </row>
    <row r="745" s="225" customFormat="1" hidden="1" spans="1:3">
      <c r="A745" s="228"/>
      <c r="B745" s="229"/>
      <c r="C745" s="230"/>
    </row>
    <row r="746" s="225" customFormat="1" hidden="1" spans="1:3">
      <c r="A746" s="228"/>
      <c r="B746" s="229"/>
      <c r="C746" s="230"/>
    </row>
    <row r="747" s="225" customFormat="1" hidden="1" spans="1:3">
      <c r="A747" s="228"/>
      <c r="B747" s="229"/>
      <c r="C747" s="230"/>
    </row>
    <row r="748" s="225" customFormat="1" hidden="1" spans="1:3">
      <c r="A748" s="228"/>
      <c r="B748" s="229"/>
      <c r="C748" s="230"/>
    </row>
    <row r="749" s="225" customFormat="1" hidden="1" spans="1:3">
      <c r="A749" s="228"/>
      <c r="B749" s="229"/>
      <c r="C749" s="230"/>
    </row>
    <row r="750" s="225" customFormat="1" hidden="1" spans="1:3">
      <c r="A750" s="228"/>
      <c r="B750" s="229"/>
      <c r="C750" s="230"/>
    </row>
    <row r="751" s="225" customFormat="1" hidden="1" spans="1:3">
      <c r="A751" s="228"/>
      <c r="B751" s="229"/>
      <c r="C751" s="230"/>
    </row>
    <row r="752" s="225" customFormat="1" hidden="1" spans="1:3">
      <c r="A752" s="228"/>
      <c r="B752" s="229"/>
      <c r="C752" s="230"/>
    </row>
    <row r="753" s="225" customFormat="1" hidden="1" spans="1:3">
      <c r="A753" s="228"/>
      <c r="B753" s="229"/>
      <c r="C753" s="230"/>
    </row>
    <row r="754" s="225" customFormat="1" hidden="1" spans="1:3">
      <c r="A754" s="228"/>
      <c r="B754" s="229"/>
      <c r="C754" s="230"/>
    </row>
    <row r="755" s="225" customFormat="1" hidden="1" spans="1:3">
      <c r="A755" s="228"/>
      <c r="B755" s="229"/>
      <c r="C755" s="230"/>
    </row>
    <row r="756" s="225" customFormat="1" hidden="1" spans="1:3">
      <c r="A756" s="228"/>
      <c r="B756" s="229"/>
      <c r="C756" s="230"/>
    </row>
    <row r="757" s="225" customFormat="1" hidden="1" spans="1:3">
      <c r="A757" s="228"/>
      <c r="B757" s="229"/>
      <c r="C757" s="230"/>
    </row>
    <row r="758" s="225" customFormat="1" hidden="1" spans="1:3">
      <c r="A758" s="228"/>
      <c r="B758" s="229"/>
      <c r="C758" s="230"/>
    </row>
    <row r="759" s="225" customFormat="1" hidden="1" spans="1:3">
      <c r="A759" s="228"/>
      <c r="B759" s="229"/>
      <c r="C759" s="230"/>
    </row>
    <row r="760" s="225" customFormat="1" hidden="1" spans="1:3">
      <c r="A760" s="228"/>
      <c r="B760" s="229"/>
      <c r="C760" s="230"/>
    </row>
    <row r="761" s="225" customFormat="1" hidden="1" spans="1:3">
      <c r="A761" s="228"/>
      <c r="B761" s="229"/>
      <c r="C761" s="230"/>
    </row>
    <row r="762" s="225" customFormat="1" hidden="1" spans="1:3">
      <c r="A762" s="228"/>
      <c r="B762" s="229"/>
      <c r="C762" s="230"/>
    </row>
    <row r="763" s="225" customFormat="1" hidden="1" spans="1:3">
      <c r="A763" s="228"/>
      <c r="B763" s="229"/>
      <c r="C763" s="230"/>
    </row>
    <row r="764" s="225" customFormat="1" hidden="1" spans="1:3">
      <c r="A764" s="228"/>
      <c r="B764" s="229"/>
      <c r="C764" s="230"/>
    </row>
    <row r="765" s="225" customFormat="1" hidden="1" spans="1:3">
      <c r="A765" s="228"/>
      <c r="B765" s="229"/>
      <c r="C765" s="230"/>
    </row>
    <row r="766" s="225" customFormat="1" hidden="1" spans="1:3">
      <c r="A766" s="228"/>
      <c r="B766" s="229"/>
      <c r="C766" s="230"/>
    </row>
    <row r="767" s="225" customFormat="1" hidden="1" spans="1:3">
      <c r="A767" s="228"/>
      <c r="B767" s="229"/>
      <c r="C767" s="230"/>
    </row>
    <row r="768" s="225" customFormat="1" hidden="1" spans="1:3">
      <c r="A768" s="228"/>
      <c r="B768" s="229"/>
      <c r="C768" s="230"/>
    </row>
    <row r="769" s="225" customFormat="1" hidden="1" spans="1:3">
      <c r="A769" s="228"/>
      <c r="B769" s="229"/>
      <c r="C769" s="230"/>
    </row>
    <row r="770" s="225" customFormat="1" hidden="1" spans="1:3">
      <c r="A770" s="228"/>
      <c r="B770" s="229"/>
      <c r="C770" s="230"/>
    </row>
    <row r="771" s="225" customFormat="1" hidden="1" spans="1:3">
      <c r="A771" s="228"/>
      <c r="B771" s="229"/>
      <c r="C771" s="230"/>
    </row>
    <row r="772" s="225" customFormat="1" hidden="1" spans="1:3">
      <c r="A772" s="228"/>
      <c r="B772" s="229"/>
      <c r="C772" s="230"/>
    </row>
    <row r="773" s="225" customFormat="1" hidden="1" spans="1:3">
      <c r="A773" s="228"/>
      <c r="B773" s="229"/>
      <c r="C773" s="230"/>
    </row>
    <row r="774" s="225" customFormat="1" hidden="1" spans="1:3">
      <c r="A774" s="228"/>
      <c r="B774" s="229"/>
      <c r="C774" s="230"/>
    </row>
    <row r="775" s="225" customFormat="1" hidden="1" spans="1:3">
      <c r="A775" s="228"/>
      <c r="B775" s="229"/>
      <c r="C775" s="230"/>
    </row>
    <row r="776" s="225" customFormat="1" hidden="1" spans="1:3">
      <c r="A776" s="228"/>
      <c r="B776" s="229"/>
      <c r="C776" s="230"/>
    </row>
    <row r="777" s="225" customFormat="1" hidden="1" spans="1:3">
      <c r="A777" s="228"/>
      <c r="B777" s="229"/>
      <c r="C777" s="230"/>
    </row>
    <row r="778" s="225" customFormat="1" hidden="1" spans="1:3">
      <c r="A778" s="228"/>
      <c r="B778" s="229"/>
      <c r="C778" s="230"/>
    </row>
    <row r="779" s="225" customFormat="1" hidden="1" spans="1:3">
      <c r="A779" s="228"/>
      <c r="B779" s="229"/>
      <c r="C779" s="230"/>
    </row>
    <row r="780" s="225" customFormat="1" hidden="1" spans="1:3">
      <c r="A780" s="228"/>
      <c r="B780" s="229"/>
      <c r="C780" s="230"/>
    </row>
    <row r="781" s="225" customFormat="1" hidden="1" spans="1:3">
      <c r="A781" s="228"/>
      <c r="B781" s="229"/>
      <c r="C781" s="230"/>
    </row>
    <row r="2019" hidden="1" spans="7:7">
      <c r="G2019" s="225">
        <v>123</v>
      </c>
    </row>
  </sheetData>
  <sheetProtection formatCells="0" formatColumns="0" formatRows="0" insertRows="0" insertColumns="0" insertHyperlinks="0" deleteColumns="0" deleteRows="0" sort="0" autoFilter="0" pivotTables="0"/>
  <mergeCells count="333">
    <mergeCell ref="A1:D1"/>
    <mergeCell ref="A2:D2"/>
    <mergeCell ref="B3:D3"/>
    <mergeCell ref="C4:D4"/>
    <mergeCell ref="C5:D5"/>
    <mergeCell ref="C6:D6"/>
    <mergeCell ref="C7:D7"/>
    <mergeCell ref="C8:D8"/>
    <mergeCell ref="C9:D9"/>
    <mergeCell ref="C10:D10"/>
    <mergeCell ref="B11:D11"/>
    <mergeCell ref="C12:D12"/>
    <mergeCell ref="B13:D13"/>
    <mergeCell ref="C14:D14"/>
    <mergeCell ref="B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B38:D38"/>
    <mergeCell ref="C39:D39"/>
    <mergeCell ref="C40:D40"/>
    <mergeCell ref="C41:D41"/>
    <mergeCell ref="C42:D42"/>
    <mergeCell ref="C43:D43"/>
    <mergeCell ref="C44:D44"/>
    <mergeCell ref="B45:D45"/>
    <mergeCell ref="C46:D46"/>
    <mergeCell ref="C47:D47"/>
    <mergeCell ref="C48:D48"/>
    <mergeCell ref="C49:D49"/>
    <mergeCell ref="C50:D50"/>
    <mergeCell ref="C51:D51"/>
    <mergeCell ref="B52:D52"/>
    <mergeCell ref="C53:D53"/>
    <mergeCell ref="C54:D54"/>
    <mergeCell ref="C55:D55"/>
    <mergeCell ref="C56:D56"/>
    <mergeCell ref="B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B73:D73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  <mergeCell ref="C85:D85"/>
    <mergeCell ref="B86:D86"/>
    <mergeCell ref="C87:D87"/>
    <mergeCell ref="B88:D88"/>
    <mergeCell ref="C89:D89"/>
    <mergeCell ref="C90:D90"/>
    <mergeCell ref="C91:D91"/>
    <mergeCell ref="C92:D92"/>
    <mergeCell ref="B93:D93"/>
    <mergeCell ref="C94:D94"/>
    <mergeCell ref="B95:D95"/>
    <mergeCell ref="C96:D96"/>
    <mergeCell ref="C97:D97"/>
    <mergeCell ref="B98:D98"/>
    <mergeCell ref="C99:D99"/>
    <mergeCell ref="C100:D100"/>
    <mergeCell ref="C101:D101"/>
    <mergeCell ref="C102:D102"/>
    <mergeCell ref="C103:D103"/>
    <mergeCell ref="C104:D104"/>
    <mergeCell ref="B105:D105"/>
    <mergeCell ref="C106:D106"/>
    <mergeCell ref="B107:D107"/>
    <mergeCell ref="C108:D108"/>
    <mergeCell ref="C109:D109"/>
    <mergeCell ref="A110:D110"/>
    <mergeCell ref="B111:D111"/>
    <mergeCell ref="C112:D112"/>
    <mergeCell ref="C113:D113"/>
    <mergeCell ref="C114:D114"/>
    <mergeCell ref="C115:D115"/>
    <mergeCell ref="C116:D116"/>
    <mergeCell ref="C117:D117"/>
    <mergeCell ref="C118:D118"/>
    <mergeCell ref="C119:D119"/>
    <mergeCell ref="C120:D120"/>
    <mergeCell ref="C121:D121"/>
    <mergeCell ref="C122:D122"/>
    <mergeCell ref="B123:D123"/>
    <mergeCell ref="C124:D124"/>
    <mergeCell ref="C125:D125"/>
    <mergeCell ref="C126:D126"/>
    <mergeCell ref="C127:D127"/>
    <mergeCell ref="C128:D128"/>
    <mergeCell ref="C129:D129"/>
    <mergeCell ref="C130:D130"/>
    <mergeCell ref="C131:D131"/>
    <mergeCell ref="C132:D132"/>
    <mergeCell ref="C133:D133"/>
    <mergeCell ref="C134:D134"/>
    <mergeCell ref="C135:D135"/>
    <mergeCell ref="C136:D136"/>
    <mergeCell ref="C137:D137"/>
    <mergeCell ref="C138:D138"/>
    <mergeCell ref="C139:D139"/>
    <mergeCell ref="C140:D140"/>
    <mergeCell ref="C141:D141"/>
    <mergeCell ref="C142:D142"/>
    <mergeCell ref="C143:D143"/>
    <mergeCell ref="C144:D144"/>
    <mergeCell ref="C145:D145"/>
    <mergeCell ref="C146:D146"/>
    <mergeCell ref="C147:D147"/>
    <mergeCell ref="C148:D148"/>
    <mergeCell ref="C149:D149"/>
    <mergeCell ref="C150:D150"/>
    <mergeCell ref="B151:D151"/>
    <mergeCell ref="C152:D152"/>
    <mergeCell ref="C153:D153"/>
    <mergeCell ref="C154:D154"/>
    <mergeCell ref="C155:D155"/>
    <mergeCell ref="B156:D156"/>
    <mergeCell ref="C157:D157"/>
    <mergeCell ref="C158:D158"/>
    <mergeCell ref="C159:D159"/>
    <mergeCell ref="C160:D160"/>
    <mergeCell ref="C161:D161"/>
    <mergeCell ref="C162:D162"/>
    <mergeCell ref="C163:D163"/>
    <mergeCell ref="C164:D164"/>
    <mergeCell ref="C165:D165"/>
    <mergeCell ref="C166:D166"/>
    <mergeCell ref="C167:D167"/>
    <mergeCell ref="C168:D168"/>
    <mergeCell ref="C169:D169"/>
    <mergeCell ref="C170:D170"/>
    <mergeCell ref="C171:D171"/>
    <mergeCell ref="C172:D172"/>
    <mergeCell ref="C173:D173"/>
    <mergeCell ref="C174:D174"/>
    <mergeCell ref="C175:D175"/>
    <mergeCell ref="C176:D176"/>
    <mergeCell ref="C177:D177"/>
    <mergeCell ref="C178:D178"/>
    <mergeCell ref="C179:D179"/>
    <mergeCell ref="C180:D180"/>
    <mergeCell ref="C181:D181"/>
    <mergeCell ref="C182:D182"/>
    <mergeCell ref="C183:D183"/>
    <mergeCell ref="C184:D184"/>
    <mergeCell ref="C185:D185"/>
    <mergeCell ref="C186:D186"/>
    <mergeCell ref="C187:D187"/>
    <mergeCell ref="B188:D188"/>
    <mergeCell ref="C189:D189"/>
    <mergeCell ref="C190:D190"/>
    <mergeCell ref="C191:D191"/>
    <mergeCell ref="C192:D192"/>
    <mergeCell ref="C193:D193"/>
    <mergeCell ref="C194:D194"/>
    <mergeCell ref="B195:D195"/>
    <mergeCell ref="C196:D196"/>
    <mergeCell ref="C197:D197"/>
    <mergeCell ref="C198:D198"/>
    <mergeCell ref="C199:D199"/>
    <mergeCell ref="C200:D200"/>
    <mergeCell ref="C201:D201"/>
    <mergeCell ref="C202:D202"/>
    <mergeCell ref="C203:D203"/>
    <mergeCell ref="C204:D204"/>
    <mergeCell ref="C205:D205"/>
    <mergeCell ref="B206:D206"/>
    <mergeCell ref="C207:D207"/>
    <mergeCell ref="A208:D208"/>
    <mergeCell ref="B209:D209"/>
    <mergeCell ref="C210:D210"/>
    <mergeCell ref="C211:D211"/>
    <mergeCell ref="C212:D212"/>
    <mergeCell ref="C213:D213"/>
    <mergeCell ref="B214:D214"/>
    <mergeCell ref="C215:D215"/>
    <mergeCell ref="C216:D216"/>
    <mergeCell ref="C217:D217"/>
    <mergeCell ref="C218:D218"/>
    <mergeCell ref="C219:D219"/>
    <mergeCell ref="C220:D220"/>
    <mergeCell ref="B221:D221"/>
    <mergeCell ref="C222:D222"/>
    <mergeCell ref="C223:D223"/>
    <mergeCell ref="C224:D224"/>
    <mergeCell ref="C225:D225"/>
    <mergeCell ref="C226:D226"/>
    <mergeCell ref="C227:D227"/>
    <mergeCell ref="C228:D228"/>
    <mergeCell ref="C229:D229"/>
    <mergeCell ref="C230:D230"/>
    <mergeCell ref="C231:D231"/>
    <mergeCell ref="C232:D232"/>
    <mergeCell ref="C233:D233"/>
    <mergeCell ref="C234:D234"/>
    <mergeCell ref="C235:D235"/>
    <mergeCell ref="C236:D236"/>
    <mergeCell ref="C237:D237"/>
    <mergeCell ref="C238:D238"/>
    <mergeCell ref="C239:D239"/>
    <mergeCell ref="C240:D240"/>
    <mergeCell ref="C241:D241"/>
    <mergeCell ref="C242:D242"/>
    <mergeCell ref="C243:D243"/>
    <mergeCell ref="C244:D244"/>
    <mergeCell ref="C245:D245"/>
    <mergeCell ref="C246:D246"/>
    <mergeCell ref="C247:D247"/>
    <mergeCell ref="C248:D248"/>
    <mergeCell ref="C249:D249"/>
    <mergeCell ref="C250:D250"/>
    <mergeCell ref="A251:D251"/>
    <mergeCell ref="B252:D252"/>
    <mergeCell ref="C253:D253"/>
    <mergeCell ref="C254:D254"/>
    <mergeCell ref="C255:D255"/>
    <mergeCell ref="C256:D256"/>
    <mergeCell ref="C257:D257"/>
    <mergeCell ref="C258:D258"/>
    <mergeCell ref="C259:D259"/>
    <mergeCell ref="C260:D260"/>
    <mergeCell ref="B261:D261"/>
    <mergeCell ref="C262:D262"/>
    <mergeCell ref="C263:D263"/>
    <mergeCell ref="C264:D264"/>
    <mergeCell ref="C265:D265"/>
    <mergeCell ref="B266:D266"/>
    <mergeCell ref="C267:D267"/>
    <mergeCell ref="C268:D268"/>
    <mergeCell ref="A269:D269"/>
    <mergeCell ref="C270:D270"/>
    <mergeCell ref="C271:D271"/>
    <mergeCell ref="C272:D272"/>
    <mergeCell ref="C273:D273"/>
    <mergeCell ref="C274:D274"/>
    <mergeCell ref="C275:D275"/>
    <mergeCell ref="C276:D276"/>
    <mergeCell ref="C277:D277"/>
    <mergeCell ref="A278:D278"/>
    <mergeCell ref="B279:D279"/>
    <mergeCell ref="C280:D280"/>
    <mergeCell ref="C281:D281"/>
    <mergeCell ref="C282:D282"/>
    <mergeCell ref="C283:D283"/>
    <mergeCell ref="B284:D284"/>
    <mergeCell ref="C285:D285"/>
    <mergeCell ref="C286:D286"/>
    <mergeCell ref="C287:D287"/>
    <mergeCell ref="C288:D288"/>
    <mergeCell ref="C289:D289"/>
    <mergeCell ref="C290:D290"/>
    <mergeCell ref="C291:D291"/>
    <mergeCell ref="C292:D292"/>
    <mergeCell ref="C293:D293"/>
    <mergeCell ref="C294:D294"/>
    <mergeCell ref="B295:D295"/>
    <mergeCell ref="C296:D296"/>
    <mergeCell ref="C297:D297"/>
    <mergeCell ref="B298:D298"/>
    <mergeCell ref="C299:D299"/>
    <mergeCell ref="C300:D300"/>
    <mergeCell ref="B301:D301"/>
    <mergeCell ref="C302:D302"/>
    <mergeCell ref="C303:D303"/>
    <mergeCell ref="C304:D304"/>
    <mergeCell ref="B305:D305"/>
    <mergeCell ref="C306:D306"/>
    <mergeCell ref="A307:D307"/>
    <mergeCell ref="C308:D308"/>
    <mergeCell ref="C309:D309"/>
    <mergeCell ref="C310:D310"/>
    <mergeCell ref="C311:D311"/>
    <mergeCell ref="C312:D312"/>
    <mergeCell ref="C313:D313"/>
    <mergeCell ref="C314:D314"/>
    <mergeCell ref="C315:D315"/>
    <mergeCell ref="C316:D316"/>
    <mergeCell ref="A317:D317"/>
    <mergeCell ref="C318:D318"/>
    <mergeCell ref="C319:D319"/>
    <mergeCell ref="C320:D320"/>
    <mergeCell ref="C321:D321"/>
    <mergeCell ref="C322:D322"/>
    <mergeCell ref="C323:D323"/>
    <mergeCell ref="C324:D324"/>
    <mergeCell ref="C325:D325"/>
    <mergeCell ref="C326:D326"/>
    <mergeCell ref="C327:D327"/>
    <mergeCell ref="C328:D328"/>
    <mergeCell ref="C329:D329"/>
    <mergeCell ref="C330:D330"/>
    <mergeCell ref="C331:D331"/>
    <mergeCell ref="C332:D332"/>
    <mergeCell ref="A333:D333"/>
  </mergeCells>
  <hyperlinks>
    <hyperlink ref="C4" location="Прайс!R6C1" display="Распределительные блоки РБ 1-но полюсные"/>
    <hyperlink ref="C6" location="Прайс!R19C1" display="Распределительные блоки проходные РБП"/>
    <hyperlink ref="C7" location="Прайс!R22C1" display="Шины в корпусе (кросс-модули)"/>
    <hyperlink ref="C9" location="Прайс!R35C1" display="Распределительные блоки РБ 4-х полюсные"/>
    <hyperlink ref="C10" location="Прайс!R40C1" display="Шина универсальная распределительная ШнУР"/>
    <hyperlink ref="C12" location="Прайс!R42C1" display="Коробка испытательная для счетчиков ИК"/>
    <hyperlink ref="C14" location="Прайс!R44C1" display="Ответвительный сжим (орех)"/>
    <hyperlink ref="C16" location="Прайс!R53C1" display="Шина в корпусном изоляторе на DIN-рейку"/>
    <hyperlink ref="C17" location="Прайс!R62C1" display="Шина с DIN-изоляторе 6x9"/>
    <hyperlink ref="C19" location="Прайс!R78C1" display="Шина с DIN-изоляторе типа &quot;стойка&quot;"/>
    <hyperlink ref="C20" location="Прайс!R84C1" display="Шина в комбинированном DIN-изоляторе типа &quot;стойка&quot;"/>
    <hyperlink ref="C22" location="Прайс!A102" display="Шина с двумя угловыми изоляторами  6x9"/>
    <hyperlink ref="C29" location="Прайс!A125" display="Шина нулевая 6x9"/>
    <hyperlink ref="C35" location="Прайс!A212" display="Изоляторы шины"/>
    <hyperlink ref="C37" location="Прайс!A219" display="Шинный терминал"/>
    <hyperlink ref="C39" location="Прайс!A230" display="Шина соединительная PIN（1M）"/>
    <hyperlink ref="C40" location="Прайс!A239" display="Шина соединительная PIN-12 штырей"/>
    <hyperlink ref="C41" location="Прайс!A243" display="Шина соединительная  FORK（1M）"/>
    <hyperlink ref="C46" location="Прайс!R247C1" display="Изоляторы SM"/>
    <hyperlink ref="C47" location="Прайс!R254C1" display="Изоляторы SM  с болтом"/>
    <hyperlink ref="C48" location="Прайс!R261C1" display="Изоляторы &quot;Лесенка&quot;"/>
    <hyperlink ref="C50" location="Прайс!R267C1" display="Изоляторы шинные плоские ИШП"/>
    <hyperlink ref="C51" location="Прайс!R271C1" display="Изоляторы соединительных шпилек"/>
    <hyperlink ref="C55" location="Прайс!R302C1" display="Ограничители на DIN-рейку"/>
    <hyperlink ref="C58" location="Прайс!R306C1" display="Зажим наборный JXB"/>
    <hyperlink ref="C59" location="Прайс!R314C1" display="Клеммные колодки JXB (PEN)"/>
    <hyperlink ref="C60" location="Прайс!R322C1" display="Заглушка для ЗНИ"/>
    <hyperlink ref="C61" location="Прайс!R328C1" display="Центральная перемычка"/>
    <hyperlink ref="C62" location="Прайс!R334C1" display="Измерительные клеммы"/>
    <hyperlink ref="C63" location="Прайс!R337C1" display="Маркеры"/>
    <hyperlink ref="C75" location="Прайс!R355C1" display="Сальники типа влагозащищенные PG -черный"/>
    <hyperlink ref="C77" location="Прайс!R367C1" display="Сальники Серия MG LX -черный"/>
    <hyperlink ref="C79" location="Прайс!R376C1" display="Металлический кабельный ввод Серия PG"/>
    <hyperlink ref="C80" location="Прайс!R390C1" display="Металлический кабельный ввод Серия MG-M"/>
    <hyperlink ref="C89" location="Прайс!R415C1" display="Лента спиральная монтажная пластиковая серии ЛСМ -белый"/>
    <hyperlink ref="C90" location="Прайс!R423C1" display="Лента спиральная монтажная пластиковая серии ЛСМ -черный"/>
    <hyperlink ref="C94" location="Прайс!R431C1" display="Пластиковый профиль ПКК"/>
    <hyperlink ref="C96" location="Прайс!R443C1" display="Маркеры кабельные МК"/>
    <hyperlink ref="C99" location="Прайс!R486C1" display="Изолента ПВХ-0.13х15 мм (10M)"/>
    <hyperlink ref="C101" location="Прайс!R494C1" display="Изолента ПВХ-0.15х19 мм (10M)"/>
    <hyperlink ref="C103" location="Прайс!R502C1" display="Изолента ХБ"/>
    <hyperlink ref="C108" location="Прайс!R511C1" display="Знаки электробезопасности"/>
    <hyperlink ref="A110:C110" location="Прайс!R544C1" display="2.Монтажные Изделия"/>
    <hyperlink ref="C112" location="Прайс!R545C1" display="Зажимы винтовые ЗВИ - полиэтилен"/>
    <hyperlink ref="C113" location="Прайс!R559C1" display="Зажимы винтовые ЗВИ - полипропилен-белый"/>
    <hyperlink ref="C114" location="Прайс!R570C1" display="Зажимы винтовые ЗВИ - полипропилен-черный"/>
    <hyperlink ref="C119" location="Прайс!R581C1" display="Клемма силовая вводная КСВ"/>
    <hyperlink ref="C120" location="Прайс!R600C1" display="Клеммник концевой изолированный TTB"/>
    <hyperlink ref="C121" location="Прайс!R606C1" display="Клеммник концевой изолированный ККИ"/>
    <hyperlink ref="C124" location="Прайс!R612C1" display="Соединительная клемма СК"/>
    <hyperlink ref="C134" location="Прайс!R619C1" display="Клеммы рычажковые универсальные КРУ"/>
    <hyperlink ref="C140" location="Прайс!R626C1" display="Строительно-монтажная клемма СКМ"/>
    <hyperlink ref="C144" location="Прайс!R639" display="Строительно-монтажная клемма КБМ"/>
    <hyperlink ref="C148" location="Прайс!R656C1" display="Строительно-монтажная клемма СМК"/>
    <hyperlink ref="C149" location="Прайс!R659C1" display="Двухполюсный клеммник ДК"/>
    <hyperlink ref="C152" location="Прайс!R677C1" display="Блок зажимов ТВ"/>
    <hyperlink ref="C153" location="Прайс!R701C1" display="Блок зажимов ТC"/>
    <hyperlink ref="C154" location="Прайс!R716C1" display="Блок зажимов наборный TD"/>
    <hyperlink ref="C155" location="Прайс!R722C1" display="Блоки зажимов БЗД"/>
    <hyperlink ref="C157" location="Прайс!R729C1" display="Площадки самоклеющиеся под Хомуты -белый"/>
    <hyperlink ref="C158" location="Прайс!R737C1" display="Площадки самоклеющиеся под Хомуты -черный"/>
    <hyperlink ref="C159" location="Прайс!R742C1" display="Xомуты нейлоновые-белый"/>
    <hyperlink ref="C160" location="Прайс!R778C1" display="Xомуты нейлоновые-черный"/>
    <hyperlink ref="C166" location="Прайс!R813C1" display="Кабельная стяжка под винт"/>
    <hyperlink ref="C167" location="Прайс!R817C1" display="Кабельная стяжка разъёмная (нейлон)"/>
    <hyperlink ref="C189" location="Прайс!R865C1" display="Термоусаживаемые материалы ТТУ"/>
    <hyperlink ref="C191" location="Прайс!R961C1" display="Термоусаживаемые материалы ТТУ-1M"/>
    <hyperlink ref="C196" location="Прайс!R1050C1" display="Скоба круглая-белая"/>
    <hyperlink ref="C198" location="Прайс!R1081C1" display="Скоба плоская-белая"/>
    <hyperlink ref="C210" location="Прайс!R1102C1" display="Зажимы СИЗ"/>
    <hyperlink ref="C212" location="Прайс!R1108C1" display="Зажимы СИЗ-K"/>
    <hyperlink ref="C213" location="Прайс!R1112C1" display="Концевые изолированные заглушки КИЗ"/>
    <hyperlink ref="C215" location="Прайс!R1116C1" display="Наконечник-гильза E"/>
    <hyperlink ref="C217" location="Прайс!R1138C1" display="Наконечник-гильза TE"/>
    <hyperlink ref="C220" location="Прайс!R1151C1" display="Наконечники штыревые втулочные НШВ"/>
    <hyperlink ref="C222" location="Прайс!R1164C1" display="Наконечники вилочные изолированные НКИ"/>
    <hyperlink ref="C224" location="Прайс!R1177C1" display="Наконечники вилочные изолированные НВИ"/>
    <hyperlink ref="C231" location="Прайс!R1233C1" display="Разъемы изолированные РПИ-п / м"/>
    <hyperlink ref="C234" location="Прайс!R1242C1" display="Разъемы  изолированные РпИо"/>
    <hyperlink ref="C236" location="Прайс!R1246C1" display="Контактные зажимы-ответвители ОВ"/>
    <hyperlink ref="C238" location="Прайс!R1254C1" display="Разъемы штекеры РшИп / РшИм"/>
    <hyperlink ref="C240" location="Прайс!R1265C1" display="Гильза соединительная изолированная ГСИ"/>
    <hyperlink ref="C241" location="Прайс!R1271C1" display="Термоусаживаемые соединители под пайку (розн. упак.)"/>
    <hyperlink ref="C243" location="Прайс!R1279C1" display="Наконечник круглый штыревой НпИш"/>
    <hyperlink ref="C244" location="Прайс!R1283C1" display="Наконечник кольцевой НК"/>
    <hyperlink ref="A251:C251" location="Прайс!R1346C1" display="4.Силовые Разъемы"/>
    <hyperlink ref="C253" location="Прайс!R1347C1" display="Вилка переносная"/>
    <hyperlink ref="C254" location="Прайс!R1358C1" display="Розетка стационарная"/>
    <hyperlink ref="C255" location="Прайс!R1369C1" display="Розетка переносная"/>
    <hyperlink ref="C256" location="Прайс!R1379C1" display="Розетки стационарные для скрытой установки"/>
    <hyperlink ref="C257" location="Прайс!R1386C1" display="Вилки стационарные"/>
    <hyperlink ref="C258" location="Прайс!R1393C1" display="Вилка панельная для скрытой установк"/>
    <hyperlink ref="C259" location="Прайс!R1400C1" display="Розетки панельные для скрытой установки РП"/>
    <hyperlink ref="C262" location="Прайс!R1402C1" display="Вилка переносная IP67"/>
    <hyperlink ref="C263" location="Прайс!R1411C1" display="Розетка стационарная IP 67"/>
    <hyperlink ref="C264" location="Прайс!R1420C1" display="Розетка переносная IP67"/>
    <hyperlink ref="C265" location="Прайс!R1429C1" display="Розетка скрытая IP67"/>
    <hyperlink ref="C267" location="Прайс!R1436C1" display="Силовые разъемы из каучука"/>
    <hyperlink ref="A269:C269" location="Прайс!R1443C1" display="5.Аварийное освещение"/>
    <hyperlink ref="A278:C278" location="Прайс!R1453C1" display="6.Кнопки, кнопочные посты,  переключатели"/>
    <hyperlink ref="C280" location="Прайс!R1454C1" display="Светосигнальная арматура - индикаторы"/>
    <hyperlink ref="A2:C2" location="Прайс!R5C1" display="1. Аксессуары для Шкафов и Щитов"/>
    <hyperlink ref="C286" location="Прайс!R1501C1" display="Кнопки управления BA"/>
    <hyperlink ref="C292" location="Прайс!R1515C1" display="Держатель маркировки"/>
    <hyperlink ref="C293" location="Прайс!R1518C1" display="Светосигнальная арматура - дополнительные контакты"/>
    <hyperlink ref="C296" location="Прайс!R1521C1" display="Кнопочные посты"/>
    <hyperlink ref="C299" location="Прайс!R1534C1" display="Пульт кнопочный ПКТ"/>
    <hyperlink ref="C53" location="Прайс!R291C1" display="DIN-рейки"/>
    <hyperlink ref="A208:C208" location="Прайс!R1101C1" display="3.Наконечники и зажимы"/>
    <hyperlink ref="C31" location="Прайс!A171" display="Шина нулевая никелированные"/>
    <hyperlink ref="C32" location="Прайс!A185" display="Шина с DIN-изоляторе никелированные"/>
    <hyperlink ref="C33" location="Прайс!A198" display="Шина с DIN-изоляторе типа &quot;стойка&quot; никелированные"/>
    <hyperlink ref="C34" location="Прайс!A204" display="Шина с двумя угловыми изоляторами никелированные"/>
    <hyperlink ref="C42" location="Прайс!A252" display="Шина соединительная  FORK - 12 штырей"/>
    <hyperlink ref="C81" location="Прайс!R399C1" display="Нейлоновая муфта типа PGL на гофру -черный"/>
    <hyperlink ref="C150" location="Прайс!R662C1" display="Клеммы пружинные соединительные КСП"/>
    <hyperlink ref="C176" location="Прайс!R822C1" display="Хомут AISI 304 из нержавеющей стали"/>
    <hyperlink ref="C177" location="Прайс!R843C1" display="Хомут AISI 316 из нержавеющей стали"/>
    <hyperlink ref="C192" location="Прайс!R1039C1" display="ТТУ в розничной упаковке"/>
    <hyperlink ref="C226" location="Прайс!R1187C1" display="Наконечники кольцевые изолированные с термоусаживаемой манжетой НКИ-Т"/>
    <hyperlink ref="C227" location="Прайс!R1200C1" display="Наконечники вилочные изолированные с термоусаживаемой манжетой НВИ-Т"/>
    <hyperlink ref="C237" location="Прайс!R1250C1" display="Изолированные зажимы-ответвители ОВ T"/>
    <hyperlink ref="C242" location="Прайс!R1275C1" display="Наконечник круглый штыревой НкИш"/>
    <hyperlink ref="C239" location="Прайс!A1527" display="Соединительные наконечники-гильзы ГСИ-Т"/>
    <hyperlink ref="C270" location="Прайс!R1444C1" display="СВОШ"/>
    <hyperlink ref="C271" location="Прайс!R1448C1" display="Патроны керамические"/>
    <hyperlink ref="C281" location="Прайс!R1484C1" display="Индикаторы значений напряжений и тока серии AD22"/>
    <hyperlink ref="C5" location="Прайс!R13C1" display="Распределительные блок   РБЛ  &quot;Лесенка&quot;"/>
    <hyperlink ref="C8" location="Прайс!R29C1" display="Шины в корпусе (кросс-модули) &quot;Лесенка&quot;"/>
    <hyperlink ref="C197" location="Прайс!R1066C1" display="Скоба круглая-черная"/>
    <hyperlink ref="C199" location="Прайс!R1091C1" display="Скоба плоская-черная"/>
    <hyperlink ref="C228" location="Прайс!R1210C1" display="Наконечники кольцевые изолированные нейлон НКИ-Н"/>
    <hyperlink ref="C229" location="Прайс!R1223C1" display="Наконечники вилочные изолированные нейлон НВИ-Н"/>
    <hyperlink ref="C190" location="Прайс!R865C1" display="Термоусаживаемые материалы ТУТнг"/>
    <hyperlink ref="C21" location="Прайс!A91" display="Шина &quot;N&quot; нулевая в изоляторе ШНИ"/>
    <hyperlink ref="C189:D189" location="Прайс!A918" display="Термоусаживаемые материалы ТТУ"/>
    <hyperlink ref="C46:D46" location="Прайс!A258" display="Изоляторы SM"/>
    <hyperlink ref="C47:D47" location="Прайс!A265" display="Изоляторы SM  с болтом"/>
    <hyperlink ref="C48:D48" location="Прайс!A272" display="Изоляторы &quot;Лесенка&quot;"/>
    <hyperlink ref="C49:D49" location="Прайс!A391" display="Изоляторы &quot;Лесенка&quot; с болтом"/>
    <hyperlink ref="C50:D50" location="Прайс!A287" display="Изоляторы шинные плоские ИШП"/>
    <hyperlink ref="C51:D51" location="Прайс!A291" display="Изоляторы соединительных шпилек"/>
    <hyperlink ref="C53:D53" location="Прайс!A311" display="DIN-рейки"/>
    <hyperlink ref="C54:D54" location="Прайс!A428" display="DIN-рейка усиленная"/>
    <hyperlink ref="C55:D55" location="Прайс!A327" display="Ограничители на DIN-рейку"/>
    <hyperlink ref="C58:D58" location="Прайс!A311" display="Зажим наборный JXB"/>
    <hyperlink ref="C58:D58" location="Прайс!A331" display="Зажим наборный JXB"/>
    <hyperlink ref="C59:D59" location="Прайс!A339" display="Клеммные колодки JXB (PEN)"/>
    <hyperlink ref="C60:D60" location="Прайс!A347" display="Заглушка для ЗНИ"/>
    <hyperlink ref="C61:D61" location="Прайс!A353" display="Центральная перемычка"/>
    <hyperlink ref="C62:D62" location="Прайс!A359" display="Измерительные клеммы"/>
    <hyperlink ref="C63:D63" location="Прайс!A362" display="Маркеры"/>
    <hyperlink ref="C75:D75" location="Прайс!A380" display="Сальники типа влагозащищенные PG -черный"/>
    <hyperlink ref="C77:D77" location="Прайс!A392" display="Сальники Серия MG LX -черный"/>
    <hyperlink ref="C79:D79" location="Прайс!A401" display="Металлический кабельный ввод Серия PG"/>
    <hyperlink ref="C80:D80" location="Прайс!A415" display="Металлический кабельный ввод Серия MG-M"/>
    <hyperlink ref="C81:D81" location="Прайс!A424" display="Нейлоновая муфта типа PGL на гофру -черный"/>
    <hyperlink ref="C82:D82" location="Прайс!A435" display="Сальники типа влагозащищенные PG -R -белый"/>
    <hyperlink ref="C89:D89" location="Прайс!A404" display="Лента спиральная монтажная пластиковая серии ЛСМ -белый"/>
    <hyperlink ref="C89:D89" location="Прайс!A440" display="Лента спиральная монтажная пластиковая серии ЛСМ -белый"/>
    <hyperlink ref="C90:D90" location="Прайс!A448" display="Лента спиральная монтажная пластиковая серии ЛСМ -черный"/>
    <hyperlink ref="C94:D94" location="Прайс!A456" display="Пластиковый профиль ПКК"/>
    <hyperlink ref="C96:D96" location="Прайс!A468" display="Маркеры кабельные МК"/>
    <hyperlink ref="C99:D99" location="Прайс!A511" display="Изолента ПВХ-0.13х15 мм (10M)"/>
    <hyperlink ref="C101:D101" location="Прайс!A526" display="Изолента ПВХ-0.15х19 мм (10M)"/>
    <hyperlink ref="C103:D103" location="Прайс!A541" display="Изолента ХБ"/>
    <hyperlink ref="C106:D106" location="Прайс!A545" display="Замки к боксам"/>
    <hyperlink ref="C108:D108" location="Прайс!A550" display="Знаки электробезопасности"/>
    <hyperlink ref="A110:D110" location="Прайс!A1012" display="2.Монтажные Изделия"/>
    <hyperlink ref="C112:D112" location="Прайс!A584" display="Зажимы винтовые ЗВИ - полиэтилен"/>
    <hyperlink ref="C113:D113" location="Прайс!A598" display="Зажимы винтовые ЗВИ - полипропилен-белый"/>
    <hyperlink ref="C114:D114" location="Прайс!A609" display="Зажимы винтовые ЗВИ - полипропилен-черный"/>
    <hyperlink ref="C119:D119" location="Прайс!A620" display="Клемма силовая вводная КСВ"/>
    <hyperlink ref="C120:D120" location="Прайс!A639" display="Клеммник концевой изолированный TTB"/>
    <hyperlink ref="C121:D121" location="Прайс!A645" display="Клеммник концевой изолированный ККИ"/>
    <hyperlink ref="C124:D124" location="Прайс!A651" display="Соединительная клемма СК"/>
    <hyperlink ref="C130:D130" location="Прайс!A1140" display="Соединительная проходная клемма на DIN-рейку СК"/>
    <hyperlink ref="C132:D132" location="Прайс!A1148" display="Соединительная проходная клемма СК"/>
    <hyperlink ref="C134:D134" location="Прайс!A666" display="Клеммы рычажковые универсальные КРУ"/>
    <hyperlink ref="C140:D140" location="Прайс!A673" display="Строительно-монтажная клемма СКМ"/>
    <hyperlink ref="C144:D144" location="Прайс!A686" display="Строительно-монтажная клемма КБМ"/>
    <hyperlink ref="C148:D148" location="Прайс!A703" display="Строительно-монтажная клемма СМК"/>
    <hyperlink ref="C149:D149" location="Прайс!A706" display="Двухполюсный клеммник ДК"/>
    <hyperlink ref="C150:D150" location="Прайс!A709" display="Клеммы пружинные соединительные КСП"/>
    <hyperlink ref="C152:D152" location="Прайс!A724" display="Блок зажимов ТВ"/>
    <hyperlink ref="C153:D153" location="Прайс!A748" display="Блок зажимов ТC"/>
    <hyperlink ref="C154:D154" location="Прайс!A763" display="Блок зажимов наборный TD"/>
    <hyperlink ref="C155:D155" location="Прайс!A769" display="Блоки зажимов БЗД"/>
    <hyperlink ref="C157:D157" location="Прайс!A776" display="Площадки самоклеющиеся под Хомуты -белый"/>
    <hyperlink ref="C158:D158" location="Прайс!A784" display="Площадки самоклеющиеся под Хомуты -черный"/>
    <hyperlink ref="C159:D159" location="Прайс!A789" display="Xомуты нейлоновые-белый"/>
    <hyperlink ref="C160:D160" location="Прайс!A825" display="Xомуты нейлоновые-черный"/>
    <hyperlink ref="C166:D166" location="Прайс!A860" display="Кабельная стяжка под винт"/>
    <hyperlink ref="C167:D167" location="Прайс!A867" display="Кабельная стяжка разъёмная (нейлон)"/>
    <hyperlink ref="C173:D173" location="Прайс!A1507" display="Кабельная стяжка многозвеньевая"/>
    <hyperlink ref="C176:D176" location="Прайс!A875" display="Хомут AISI 304 из нержавеющей стали"/>
    <hyperlink ref="C177:D177" location="Прайс!A896" display="Хомут AISI 316 из нержавеющей стали"/>
    <hyperlink ref="C189:D189" location="Прайс!A918" display="Термоусаживаемые материалы ТТУ"/>
    <hyperlink ref="C190:D190" location="Прайс!A1014" display="Термоусаживаемые материалы ТУТнг"/>
    <hyperlink ref="C191:D191" location="Прайс!A1106" display="Термоусаживаемые материалы ТТУ-1M"/>
    <hyperlink ref="C192:D192" location="Прайс!A1184" display="ТТУ в розничной упаковке"/>
    <hyperlink ref="C196:D196" location="Прайс!A1195" display="Скоба круглая-белая"/>
    <hyperlink ref="C197:D197" location="Прайс!A1211" display="Скоба круглая-черная"/>
    <hyperlink ref="C198:D198" location="Прайс!A1226" display="Скоба плоская-белая"/>
    <hyperlink ref="C199:D199" location="Прайс!A1236" display="Скоба плоская-черная"/>
    <hyperlink ref="A208:D208" location="Прайс!A2220" display="3.Наконечники и зажимы"/>
    <hyperlink ref="C210:D210" location="Прайс!A1247" display="Зажимы СИЗ"/>
    <hyperlink ref="C212:D212" location="Прайс!A1253" display="Зажимы СИЗ-K"/>
    <hyperlink ref="C213:D213" location="Прайс!A1257" display="Концевые изолированные заглушки КИЗ"/>
    <hyperlink ref="C215:D215" location="Прайс!A1261" display="Наконечник-гильза E"/>
    <hyperlink ref="C217:D217" location="Прайс!A1283" display="Наконечник-гильза TE"/>
    <hyperlink ref="C220:D220" location="Прайс!A1296" display="Наконечники штыревые втулочные НШВ"/>
    <hyperlink ref="C222:D222" location="Прайс!A1309" display="Наконечники вилочные изолированные НКИ"/>
    <hyperlink ref="C224:D224" location="Прайс!A1322" display="Наконечники вилочные изолированные НВИ"/>
    <hyperlink ref="C224:D224" location="Прайс!A1323" display="Наконечники вилочные изолированные НВИ"/>
    <hyperlink ref="C226:D226" location="Прайс!A1333" display="Наконечники кольцевые изолированные с термоусаживаемой манжетой НКИ-Т"/>
    <hyperlink ref="C227:D227" location="Прайс!A1346" display="Наконечники вилочные изолированные с термоусаживаемой манжетой НВИ-Т"/>
    <hyperlink ref="C228:D228" location="Прайс!A1356" display="Наконечники кольцевые изолированные нейлон НКИ-Н"/>
    <hyperlink ref="C229:D229" location="Прайс!A1369" display="Наконечники вилочные изолированные нейлон НВИ-Н"/>
    <hyperlink ref="C231:D231" location="Прайс!A1379" display="Разъемы изолированные РПИ-п / м"/>
    <hyperlink ref="C234:D234" location="Прайс!A1388" display="Разъемы  изолированные РпИо"/>
    <hyperlink ref="C236:D236" location="Прайс!A1392" display="Контактные зажимы-ответвители ОВ"/>
    <hyperlink ref="C237:D237" location="Прайс!A1396" display="Изолированные зажимы-ответвители ОВ T"/>
    <hyperlink ref="C238:D238" location="Прайс!A1400" display="Разъемы штекеры РшИп / РшИм"/>
    <hyperlink ref="C239:D239" location="Прайс!A1407" display="Соединительные наконечники-гильзы ГСИ-Т"/>
    <hyperlink ref="C240:D240" location="Прайс!A1411" display="Гильза соединительная изолированная ГСИ"/>
    <hyperlink ref="C241:D241" location="Прайс!A1417" display="Термоусаживаемые соединители под пайку (розн. упак.)"/>
    <hyperlink ref="C242:D242" location="Прайс!A1421" display="Наконечник круглый штыревой НкИш"/>
    <hyperlink ref="C243:D243" location="Прайс!A1425" display="Наконечник круглый штыревой НпИш"/>
    <hyperlink ref="C244:D244" location="Прайс!A1429" display="Наконечник кольцевой НК"/>
    <hyperlink ref="A251:D251" location="Прайс!A2611" display="4.Силовые Разъемы"/>
    <hyperlink ref="C253:D253" location="Прайс!A1493" display="Вилка переносная"/>
    <hyperlink ref="C254:D254" location="Прайс!A1504" display="Розетка стационарная"/>
    <hyperlink ref="C255:D255" location="Прайс!A1515" display="Розетка переносная"/>
    <hyperlink ref="C256:D256" location="Прайс!A1525" display="Розетки стационарные для скрытой установки"/>
    <hyperlink ref="C257:D257" location="Прайс!A1532" display="Вилки стационарные"/>
    <hyperlink ref="C258:D258" location="Прайс!A1539" display="Вилка панельная для скрытой установк"/>
    <hyperlink ref="C259:D259" location="Прайс!A1546" display="Розетки панельные для скрытой установки РП"/>
    <hyperlink ref="C260:D260" location="Прайс!A2667" display="Розетки двух-и трехлучевые"/>
    <hyperlink ref="C262:D262" location="Прайс!A1553" display="Вилка переносная IP67"/>
    <hyperlink ref="C263:D263" location="Прайс!A1562" display="Розетка стационарная IP 67"/>
    <hyperlink ref="C264:D264" location="Прайс!A1571" display="Розетка переносная IP67"/>
    <hyperlink ref="C265:D265" location="Прайс!A1580" display="Розетка скрытая IP67"/>
    <hyperlink ref="C267:D267" location="Прайс!A1587" display="Силовые разъемы из каучука"/>
    <hyperlink ref="A269:D269" location="Прайс!A2720" display="5.Аварийное освещение"/>
    <hyperlink ref="C270:D270" location="Прайс!A1595" display="СВОШ"/>
    <hyperlink ref="C271:D271" location="Прайс!A1599" display="Патроны керамические"/>
    <hyperlink ref="A278:D278" location="Прайс!A2775" display="6.Кнопки, кнопочные посты,  переключатели"/>
    <hyperlink ref="C280:D280" location="Прайс!A1605" display="Светосигнальная арматура - индикаторы"/>
    <hyperlink ref="C281:D281" location="Прайс!A1635" display="Индикаторы значений напряжений и тока серии AD22"/>
    <hyperlink ref="C286:D286" location="Прайс!A1652" display="Кнопки управления BA"/>
    <hyperlink ref="C292:D292" location="Прайс!A1666" display="Держатель маркировки"/>
    <hyperlink ref="C293:D293" location="Прайс!A1669" display="Светосигнальная арматура - дополнительные контакты"/>
    <hyperlink ref="C296:D296" location="Прайс!A1672" display="Кнопочные посты"/>
    <hyperlink ref="C299:D299" location="Прайс!A1685" display="Пульт кнопочный ПКТ"/>
    <hyperlink ref="C129" location="Прайс!A658" display="Соединительная проходная клемма 1 полюс СК"/>
    <hyperlink ref="C133" location="Прайс!A666" display="Держатель для клемм на дин-рейку"/>
    <hyperlink ref="C134:D134" location="Прайс!R668" display="Клеммы рычажковые универсальные КРУ"/>
    <hyperlink ref="C140:D140" location="Прайс!R675" display="Строительно-монтажная клемма СКМ"/>
    <hyperlink ref="C144:D144" location="Прайс!R688" display="Строительно-монтажная клемма КБМ"/>
    <hyperlink ref="C148:D148" location="Прайс!R705" display="Строительно-монтажная клемма СМК"/>
    <hyperlink ref="C149:D149" location="Прайс!R708" display="Двухполюсный клеммник ДК"/>
    <hyperlink ref="C150:D150" location="Прайс!R711" display="Клеммы пружинные соединительные КСП"/>
    <hyperlink ref="C152:D152" location="Прайс!R726" display="Блок зажимов ТВ"/>
    <hyperlink ref="C153:D153" location="Прайс!R750" display="Блок зажимов ТC"/>
    <hyperlink ref="C154:D154" location="Прайс!R765" display="Блок зажимов наборный TD"/>
    <hyperlink ref="C155:D155" location="Прайс!R771" display="Блоки зажимов БЗД"/>
    <hyperlink ref="C157:D157" location="Прайс!R778" display="Площадки самоклеющиеся под Хомуты -белый"/>
    <hyperlink ref="C219" location="Прайс!A1296" display="Наборы наконечников НШвИ"/>
    <hyperlink ref="C220:D220" location="Прайс!R1302" display="Наконечники штыревые втулочные НШВ"/>
    <hyperlink ref="C222:D222" location="Прайс!R1315" display="Наконечники вилочные изолированные НКИ"/>
    <hyperlink ref="C224:D224" location="Прайс!R1329" display="Наконечники вилочные изолированные НВИ"/>
    <hyperlink ref="C226:D226" location="Прайс!R1339" display="Наконечники кольцевые изолированные с термоусаживаемой манжетой НКИ-Т"/>
    <hyperlink ref="C227:D227" location="Прайс!R1352" display="Наконечники вилочные изолированные с термоусаживаемой манжетой НВИ-Т"/>
    <hyperlink ref="C228:D228" location="Прайс!R1362" display="Наконечники кольцевые изолированные нейлон НКИ-Н"/>
    <hyperlink ref="C229:D229" location="Прайс!R1375" display="Наконечники вилочные изолированные нейлон НВИ-Н"/>
    <hyperlink ref="C231:D231" location="Прайс!R1385" display="Разъемы изолированные РПИ-п / м"/>
    <hyperlink ref="C234:D234" location="Прайс!R1394" display="Разъемы  изолированные РпИо"/>
    <hyperlink ref="C236:D236" location="Прайс!R1398" display="Контактные зажимы-ответвители ОВ"/>
    <hyperlink ref="C237:D237" location="Прайс!R402" display="Изолированные зажимы-ответвители ОВ T"/>
    <hyperlink ref="C238:D238" location="Прайс!R1406" display="Разъемы штекеры РшИп / РшИм"/>
    <hyperlink ref="C239:D239" location="Прайс!R413" display="Соединительные наконечники-гильзы ГСИ-Т"/>
    <hyperlink ref="C239:D239" location="Прайс!R1413" display="Соединительные наконечники-гильзы ГСИ-Т"/>
    <hyperlink ref="C240:D240" location="Прайс!R1417" display="Гильза соединительная изолированная ГСИ"/>
    <hyperlink ref="C241:D241" location="Прайс!R1423" display="Термоусаживаемые соединители под пайку (розн. упак.)"/>
    <hyperlink ref="C242:D242" location="Прайс!R1427" display="Наконечник круглый штыревой НкИш"/>
    <hyperlink ref="C243:D243" location="Прайс!R1431" display="Наконечник круглый штыревой НпИш"/>
    <hyperlink ref="C244:D244" location="Прайс!R1435" display="Наконечник кольцевой НК"/>
    <hyperlink ref="C253:D253" location="Прайс!R1499" display="Вилка переносная"/>
    <hyperlink ref="C254:D254" location="Прайс!R1499" display="Розетка стационарная"/>
    <hyperlink ref="C254:D254" location="Прайс!R1510" display="Розетка стационарная"/>
    <hyperlink ref="C255:D255" location="Прайс!R1521" display="Розетка переносная"/>
    <hyperlink ref="C256:D256" location="Прайс!R1531" display="Розетки стационарные для скрытой установки"/>
    <hyperlink ref="C257:D257" location="Прайс!R1538" display="Вилки стационарные"/>
    <hyperlink ref="C258:D258" location="Прайс!R1545" display="Вилка панельная для скрытой установк"/>
    <hyperlink ref="C259:D259" location="Прайс!R1552" display="Розетки панельные для скрытой установки РП"/>
    <hyperlink ref="C262:D262" location="Прайс!R1559" display="Вилка переносная IP67"/>
    <hyperlink ref="C263:D263" location="Прайс!R1568" display="Розетка стационарная IP 67"/>
    <hyperlink ref="C264:D264" location="Прайс!R1577" display="Розетка переносная IP67"/>
    <hyperlink ref="C265:D265" location="Прайс!R14586" display="Розетка скрытая IP67"/>
    <hyperlink ref="C265:D265" location="Прайс!R1586" display="Розетка скрытая IP67"/>
    <hyperlink ref="C267:D267" location="Прайс!R1593" display="Силовые разъемы из каучука"/>
    <hyperlink ref="C270:D270" location="Прайс!R1601" display="СВОШ"/>
    <hyperlink ref="C271:D271" location="Прайс!R1605" display="Патроны керамические"/>
    <hyperlink ref="C280:D280" location="Прайс!R1611" display="Светосигнальная арматура - индикаторы"/>
    <hyperlink ref="C281:D281" location="Прайс!R1641" display="Индикаторы значений напряжений и тока серии AD22"/>
    <hyperlink ref="C286:D286" location="Прайс!R1658" display="Кнопки управления BA"/>
    <hyperlink ref="C292:D292" location="Прайс!R1672" display="Держатель маркировки"/>
    <hyperlink ref="C291" location="Прайс!A1672" display="Переключатели"/>
    <hyperlink ref="C292:D292" location="Прайс!R1677" display="Держатель маркировки"/>
    <hyperlink ref="C293:D293" location="Прайс!R1680" display="Светосигнальная арматура - дополнительные контакты"/>
    <hyperlink ref="C296:D296" location="Прайс!R1683" display="Кнопочные посты"/>
    <hyperlink ref="C299:D299" location="Прайс!R1696" display="Пульт кнопочный ПКТ"/>
    <hyperlink ref="C169:D169" location="Прайс!A1487" display="Кабельные стяжки с гор. замком КСГ"/>
    <hyperlink ref="C176:D176" location="Прайс!A826" display="Хомут AISI 304 из нержавеющей стали"/>
    <hyperlink ref="C176:D176" location="Прайс!A879" display="Хомут AISI 304 из нержавеющей стали"/>
    <hyperlink ref="C177:D177" location="Прайс!A900" display="Хомут AISI 316 из нержавеющей стали"/>
    <hyperlink ref="C189:D189" location="Прайс!A922" display="Термоусаживаемые материалы ТТУ"/>
    <hyperlink ref="C190:D190" location="Прайс!A1018" display="Термоусаживаемые материалы ТУТнг"/>
    <hyperlink ref="C191:D191" location="Прайс!A1110" display="Термоусаживаемые материалы ТТУ-1M"/>
    <hyperlink ref="C192:D192" location="Прайс!A1188" display="ТТУ в розничной упаковке"/>
    <hyperlink ref="C196:D196" location="Прайс!A1199" display="Скоба круглая-белая"/>
    <hyperlink ref="C197:D197" location="Прайс!A1215" display="Скоба круглая-черная"/>
    <hyperlink ref="C198:D198" location="Прайс!A1230" display="Скоба плоская-белая"/>
    <hyperlink ref="C199:D199" location="Прайс!A1240" display="Скоба плоская-черная"/>
    <hyperlink ref="C210:D210" location="Прайс!A1251" display="Зажимы СИЗ"/>
    <hyperlink ref="C212:D212" location="Прайс!A1257" display="Зажимы СИЗ-K"/>
    <hyperlink ref="C213:D213" location="Прайс!A1261" display="Концевые изолированные заглушки КИЗ"/>
    <hyperlink ref="C215:D215" location="Прайс!A1265" display="Наконечник-гильза E"/>
    <hyperlink ref="C217:D217" location="Прайс!A1287" display="Наконечник-гильза TE"/>
    <hyperlink ref="C219:D219" location="Прайс!A1300" display="Наборы наконечников НШвИ"/>
    <hyperlink ref="C220:D220" location="Прайс!A1306" display="Наконечники штыревые втулочные НШВ"/>
    <hyperlink ref="C222:D222" location="Прайс!A1319" display="Наконечники вилочные изолированные НКИ"/>
    <hyperlink ref="C224:D224" location="Прайс!A1333" display="Наконечники вилочные изолированные НВИ"/>
    <hyperlink ref="C226:D226" location="Прайс!A1343" display="Наконечники кольцевые изолированные с термоусаживаемой манжетой НКИ-Т"/>
    <hyperlink ref="C227:D227" location="Прайс!A1356" display="Наконечники вилочные изолированные с термоусаживаемой манжетой НВИ-Т"/>
    <hyperlink ref="C228:D228" location="Прайс!A1366" display="Наконечники кольцевые изолированные нейлон НКИ-Н"/>
    <hyperlink ref="C229:D229" location="Прайс!A1379" display="Наконечники вилочные изолированные нейлон НВИ-Н"/>
    <hyperlink ref="C231:D231" location="Прайс!A1389" display="Разъемы изолированные РПИ-п / м"/>
    <hyperlink ref="C234:D234" location="Прайс!A1398" display="Разъемы  изолированные РпИо"/>
    <hyperlink ref="C236:D236" location="Прайс!A1402" display="Контактные зажимы-ответвители ОВ"/>
    <hyperlink ref="C237:D237" location="Прайс!A1406" display="Изолированные зажимы-ответвители ОВ T"/>
    <hyperlink ref="C238:D238" location="Прайс!A1410" display="Разъемы штекеры РшИп / РшИм"/>
    <hyperlink ref="C239:D239" location="Прайс!A1407" display="Соединительные наконечники-гильзы ГСИ-Т"/>
    <hyperlink ref="C239:D239" location="Прайс!A1417" display="Соединительные наконечники-гильзы ГСИ-Т"/>
    <hyperlink ref="C240:D240" location="Прайс!A1421" display="Гильза соединительная изолированная ГСИ"/>
    <hyperlink ref="C241:D241" location="Прайс!A1427" display="Термоусаживаемые соединители под пайку (розн. упак.)"/>
    <hyperlink ref="C242:D242" location="Прайс!A1431" display="Наконечник круглый штыревой НкИш"/>
    <hyperlink ref="C243:D243" location="Прайс!A1435" display="Наконечник круглый штыревой НпИш"/>
    <hyperlink ref="C244:D244" location="Прайс!A1439" display="Наконечник кольцевой НК"/>
    <hyperlink ref="C253:D253" location="Прайс!A1503" display="Вилка переносная"/>
    <hyperlink ref="C254:D254" location="Прайс!A1514" display="Розетка стационарная"/>
    <hyperlink ref="C255:D255" location="Прайс!A1525" display="Розетка переносная"/>
    <hyperlink ref="C256:D256" location="Прайс!A1535" display="Розетки стационарные для скрытой установки"/>
    <hyperlink ref="C257:D257" location="Прайс!A1542" display="Вилки стационарные"/>
    <hyperlink ref="C258:D258" location="Прайс!A1549" display="Вилка панельная для скрытой установк"/>
    <hyperlink ref="C259:D259" location="Прайс!A1556" display="Розетки панельные для скрытой установки РП"/>
    <hyperlink ref="C262:D262" location="Прайс!A1563" display="Вилка переносная IP67"/>
    <hyperlink ref="C263:D263" location="Прайс!A1572" display="Розетка стационарная IP 67"/>
    <hyperlink ref="C264:D264" location="Прайс!A1581" display="Розетка переносная IP67"/>
    <hyperlink ref="C265:D265" location="Прайс!A1590" display="Розетка скрытая IP67"/>
    <hyperlink ref="C267:D267" location="Прайс!A1597" display="Силовые разъемы из каучука"/>
    <hyperlink ref="C270:D270" location="Прайс!A1605" display="СВОШ"/>
    <hyperlink ref="C271:D271" location="Прайс!A1609" display="Патроны керамические"/>
    <hyperlink ref="C280:D280" location="Прайс!A1615" display="Светосигнальная арматура - индикаторы"/>
    <hyperlink ref="C281:D281" location="Прайс!A1645" display="Индикаторы значений напряжений и тока серии AD22"/>
    <hyperlink ref="C286:D286" location="Прайс!A1662" display="Кнопки управления BA"/>
    <hyperlink ref="C291:D291" location="Прайс!A1676" display="Переключатели"/>
    <hyperlink ref="C292:D292" location="Прайс!A1681" display="Держатель маркировки"/>
    <hyperlink ref="C293:D293" location="Прайс!A1684" display="Светосигнальная арматура - дополнительные контакты"/>
    <hyperlink ref="C296:D296" location="Прайс!A1687" display="Кнопочные посты"/>
    <hyperlink ref="C299:D299" location="Прайс!A1700" display="Пульт кнопочный ПКТ"/>
    <hyperlink ref="C97" location="Прайс!A503" display="Маркеры наборные МН"/>
    <hyperlink ref="C99:D99" location="Прайс!A568" display="Изолента ПВХ-0.13х15 мм (10M)"/>
    <hyperlink ref="C101:D101" location="Прайс!A583" display="Изолента ПВХ-0.15х19 мм (10M)"/>
    <hyperlink ref="C103:D103" location="Прайс!A598" display="Изолента ХБ"/>
    <hyperlink ref="C106:D106" location="Прайс!A602" display="Замки к боксам"/>
    <hyperlink ref="C108:D108" location="Прайс!A607" display="Знаки электробезопасности"/>
    <hyperlink ref="C112:D112" location="Прайс!A641" display="Зажимы винтовые ЗВИ - полиэтилен"/>
    <hyperlink ref="C113:D113" location="Прайс!A652" display="Зажимы винтовые ЗВИ - полипропилен-белый"/>
    <hyperlink ref="C114:D114" location="Прайс!A663" display="Зажимы винтовые ЗВИ - полипропилен-черный"/>
    <hyperlink ref="C119:D119" location="Прайс!A674" display="Клемма силовая вводная КСВ"/>
    <hyperlink ref="C120:D120" location="Прайс!A693" display="Клеммник концевой изолированный TTB"/>
    <hyperlink ref="C121:D121" location="Прайс!A699" display="Клеммник концевой изолированный ККИ"/>
    <hyperlink ref="C124:D124" location="Прайс!A705" display="Соединительная клемма СК"/>
    <hyperlink ref="C129:D129" location="Прайс!A712" display="Соединительная проходная клемма 1 полюс СК"/>
    <hyperlink ref="C133:D133" location="Прайс!A720" display="Держатель для клемм на дин-рейку"/>
    <hyperlink ref="C134:D134" location="Прайс!A722" display="Клеммы рычажковые универсальные КРУ"/>
    <hyperlink ref="C140:D140" location="Прайс!A729" display="Строительно-монтажная клемма СКМ"/>
    <hyperlink ref="C144:D144" location="Прайс!A742" display="Строительно-монтажная клемма КБМ"/>
    <hyperlink ref="C148:D148" location="Прайс!A759" display="Строительно-монтажная клемма СМК"/>
    <hyperlink ref="C149:D149" location="Прайс!A762" display="Двухполюсный клеммник ДК"/>
    <hyperlink ref="C150:D150" location="Прайс!A765" display="Клеммы пружинные соединительные КСП"/>
    <hyperlink ref="C152:D152" location="Прайс!A778" display="Блок зажимов ТВ"/>
    <hyperlink ref="C152:D152" location="Прайс!A780" display="Блок зажимов ТВ"/>
    <hyperlink ref="C153:D153" location="Прайс!A804" display="Блок зажимов ТC"/>
    <hyperlink ref="C154:D154" location="Прайс!A819" display="Блок зажимов наборный TD"/>
    <hyperlink ref="C155:D155" location="Прайс!A825" display="Блоки зажимов БЗД"/>
    <hyperlink ref="C157:D157" location="Прайс!A832" display="Площадки самоклеющиеся под Хомуты -белый"/>
    <hyperlink ref="C158:D158" location="Прайс!A838" display="Площадки самоклеющиеся под Хомуты -черный"/>
    <hyperlink ref="C159:D159" location="Прайс!A843" display="Xомуты нейлоновые-белый"/>
    <hyperlink ref="C160:D160" location="Прайс!A879" display="Xомуты нейлоновые-черный"/>
    <hyperlink ref="C166:D166" location="Прайс!A914" display="Кабельная стяжка под винт"/>
    <hyperlink ref="C167:D167" location="Прайс!A921" display="Кабельная стяжка разъёмная (нейлон)"/>
    <hyperlink ref="C176:D176" location="Прайс!A933" display="Хомут AISI 304 из нержавеющей стали"/>
    <hyperlink ref="C177:D177" location="Прайс!A954" display="Хомут AISI 316 из нержавеющей стали"/>
    <hyperlink ref="C189:D189" location="Прайс!A976" display="Термоусаживаемые материалы ТТУ"/>
    <hyperlink ref="C190:D190" location="Прайс!A1012" display="Термоусаживаемые материалы ТУТнг"/>
    <hyperlink ref="C190:D190" location="Прайс!A1072" display="Термоусаживаемые материалы ТУТнг"/>
    <hyperlink ref="C191:D191" location="Прайс!A1164" display="Термоусаживаемые материалы ТТУ-1M"/>
    <hyperlink ref="C192:D192" location="Прайс!A1242" display="ТТУ в розничной упаковке"/>
    <hyperlink ref="C196:D196" location="Прайс!A1253" display="Скоба круглая-белая"/>
    <hyperlink ref="C197:D197" location="Прайс!A1269" display="Скоба круглая-черная"/>
    <hyperlink ref="C198:D198" location="Прайс!A1284" display="Скоба плоская-белая"/>
    <hyperlink ref="C199:D199" location="Прайс!A1294" display="Скоба плоская-черная"/>
    <hyperlink ref="C210:D210" location="Прайс!A1305" display="Зажимы СИЗ"/>
    <hyperlink ref="C212:D212" location="Прайс!A1311" display="Зажимы СИЗ-K"/>
    <hyperlink ref="C213:D213" location="Прайс!A1315" display="Концевые изолированные заглушки КИЗ"/>
    <hyperlink ref="C215:D215" location="Прайс!A1319" display="Наконечник-гильза E"/>
    <hyperlink ref="C217:D217" location="Прайс!A1341" display="Наконечник-гильза TE"/>
    <hyperlink ref="C219:D219" location="Прайс!A1354" display="Наборы наконечников НШвИ"/>
    <hyperlink ref="C220:D220" location="Прайс!A1360" display="Наконечники штыревые втулочные НШВ"/>
    <hyperlink ref="C222:D222" location="Прайс!A1373" display="Наконечники вилочные изолированные НКИ"/>
    <hyperlink ref="C224:D224" location="Прайс!A1387" display="Наконечники вилочные изолированные НВИ"/>
    <hyperlink ref="C226:D226" location="Прайс!A1397" display="Наконечники кольцевые изолированные с термоусаживаемой манжетой НКИ-Т"/>
    <hyperlink ref="C227:D227" location="Прайс!A1410" display="Наконечники вилочные изолированные с термоусаживаемой манжетой НВИ-Т"/>
    <hyperlink ref="C228:D228" location="Прайс!A1420" display="Наконечники кольцевые изолированные нейлон НКИ-Н"/>
    <hyperlink ref="C229:D229" location="Прайс!A1433" display="Наконечники вилочные изолированные нейлон НВИ-Н"/>
    <hyperlink ref="C231:D231" location="Прайс!A1443" display="Разъемы изолированные РПИ-п / м"/>
    <hyperlink ref="C234:D234" location="Прайс!A1452" display="Разъемы  изолированные РпИо"/>
    <hyperlink ref="C236:D236" location="Прайс!A1456" display="Контактные зажимы-ответвители ОВ"/>
    <hyperlink ref="C237:D237" location="Прайс!A1460" display="Изолированные зажимы-ответвители ОВ T"/>
    <hyperlink ref="C238:D238" location="Прайс!A1464" display="Разъемы штекеры РшИп / РшИм"/>
    <hyperlink ref="C239:D239" location="Прайс!A1471" display="Соединительные наконечники-гильзы ГСИ-Т"/>
    <hyperlink ref="C240:D240" location="Прайс!A1475" display="Гильза соединительная изолированная ГСИ"/>
    <hyperlink ref="C241:D241" location="Прайс!A1481" display="Термоусаживаемые соединители под пайку (розн. упак.)"/>
    <hyperlink ref="C242:D242" location="Прайс!A1485" display="Наконечник круглый штыревой НкИш"/>
    <hyperlink ref="C243:D243" location="Прайс!A1489" display="Наконечник круглый штыревой НпИш"/>
    <hyperlink ref="C244:D244" location="Прайс!A1493" display="Наконечник кольцевой НК"/>
    <hyperlink ref="C253:D253" location="Прайс!A1557" display="Вилка переносная"/>
    <hyperlink ref="C254:D254" location="Прайс!A1568" display="Розетка стационарная"/>
    <hyperlink ref="C255:D255" location="Прайс!A1579" display="Розетка переносная"/>
    <hyperlink ref="C256:D256" location="Прайс!A1589" display="Розетки стационарные для скрытой установки"/>
    <hyperlink ref="C257:D257" location="Прайс!A1596" display="Вилки стационарные"/>
    <hyperlink ref="C258:D258" location="Прайс!A1603" display="Вилка панельная для скрытой установк"/>
    <hyperlink ref="C259:D259" location="Прайс!A1610" display="Розетки панельные для скрытой установки РП"/>
    <hyperlink ref="C262:D262" location="Прайс!A1617" display="Вилка переносная IP67"/>
    <hyperlink ref="C263:D263" location="Прайс!A1626" display="Розетка стационарная IP 67"/>
    <hyperlink ref="C264:D264" location="Прайс!A1635" display="Розетка переносная IP67"/>
    <hyperlink ref="C265:D265" location="Прайс!A1644" display="Розетка скрытая IP67"/>
    <hyperlink ref="C267:D267" location="Прайс!A1651" display="Силовые разъемы из каучука"/>
    <hyperlink ref="C270:D270" location="Прайс!A1659" display="СВОШ"/>
    <hyperlink ref="C271:D271" location="Прайс!A1663" display="Патроны керамические"/>
    <hyperlink ref="C280:D280" location="Прайс!A1669" display="Светосигнальная арматура - индикаторы"/>
    <hyperlink ref="C281:D281" location="Прайс!A1699" display="Индикаторы значений напряжений и тока серии AD22"/>
    <hyperlink ref="C286:D286" location="Прайс!A1716" display="Кнопки управления BA"/>
    <hyperlink ref="C291:D291" location="Прайс!A1730" display="Переключатели"/>
    <hyperlink ref="C292:D292" location="Прайс!A1735" display="Держатель маркировки"/>
    <hyperlink ref="C293:D293" location="Прайс!A1738" display="Светосигнальная арматура - дополнительные контакты"/>
    <hyperlink ref="C296:D296" location="Прайс!A1741" display="Кнопочные посты"/>
    <hyperlink ref="C299:D299" location="Прайс!A1754" display="Пульт кнопочный ПКТ"/>
    <hyperlink ref="C82:D82" location="Прайс!A435" display="Сальники типа влагозащищенные PG -R -белый"/>
    <hyperlink ref="C89:D89" location="Прайс!A442" display="Лента спиральная монтажная пластиковая серии ЛСМ -белый"/>
    <hyperlink ref="C90:D90" location="Прайс!A450" display="Лента спиральная монтажная пластиковая серии ЛСМ -черный"/>
    <hyperlink ref="C94:D94" location="Прайс!A458" display="Пластиковый профиль ПКК"/>
    <hyperlink ref="C96:D96" location="Прайс!A470" display="Маркеры кабельные МК"/>
    <hyperlink ref="C97:D97" location="Прайс!A505" display="Маркеры наборные МН"/>
    <hyperlink ref="C99:D99" location="Прайс!A570" display="Изолента ПВХ-0.13х15 мм (10M)"/>
    <hyperlink ref="C101:D101" location="Прайс!A585" display="Изолента ПВХ-0.15х19 мм (10M)"/>
    <hyperlink ref="C103:D103" location="Прайс!A600" display="Изолента ХБ"/>
    <hyperlink ref="C106:D106" location="Прайс!A604" display="Замки к боксам"/>
    <hyperlink ref="C108:D108" location="Прайс!A609" display="Знаки электробезопасности"/>
    <hyperlink ref="C112:D112" location="Прайс!A643" display="Зажимы винтовые ЗВИ - полиэтилен"/>
    <hyperlink ref="C113:D113" location="Прайс!A654" display="Зажимы винтовые ЗВИ - полипропилен-белый"/>
    <hyperlink ref="C114:D114" location="Прайс!A665" display="Зажимы винтовые ЗВИ - полипропилен-черный"/>
    <hyperlink ref="C119:D119" location="Прайс!A676" display="Клемма силовая вводная КСВ"/>
    <hyperlink ref="C120:D120" location="Прайс!A695" display="Клеммник концевой изолированный TTB"/>
    <hyperlink ref="C121:D121" location="Прайс!A701" display="Клеммник концевой изолированный ККИ"/>
    <hyperlink ref="C124:D124" location="Прайс!A707" display="Соединительная клемма СК"/>
    <hyperlink ref="C129:D129" location="Прайс!A714" display="Соединительная проходная клемма 1 полюс СК"/>
    <hyperlink ref="C133:D133" location="Прайс!A722" display="Держатель для клемм на дин-рейку"/>
    <hyperlink ref="C134:D134" location="Прайс!A724" display="Клеммы рычажковые универсальные КРУ"/>
    <hyperlink ref="C140:D140" location="Прайс!A731" display="Строительно-монтажная клемма СКМ"/>
    <hyperlink ref="C144:D144" location="Прайс!A744" display="Строительно-монтажная клемма КБМ"/>
    <hyperlink ref="C148:D148" location="Прайс!A761" display="Строительно-монтажная клемма СМК"/>
    <hyperlink ref="C149:D149" location="Прайс!A764" display="Двухполюсный клеммник ДК"/>
    <hyperlink ref="C150:D150" location="Прайс!A767" display="Клеммы пружинные соединительные КСП"/>
    <hyperlink ref="C152:D152" location="Прайс!A782" display="Блок зажимов ТВ"/>
    <hyperlink ref="C153:D153" location="Прайс!A806" display="Блок зажимов ТC"/>
    <hyperlink ref="C154:D154" location="Прайс!A821" display="Блок зажимов наборный TD"/>
    <hyperlink ref="C155:D155" location="Прайс!A827" display="Блоки зажимов БЗД"/>
    <hyperlink ref="C157:D157" location="Прайс!A834" display="Площадки самоклеющиеся под Хомуты -белый"/>
    <hyperlink ref="C158:D158" location="Прайс!A840" display="Площадки самоклеющиеся под Хомуты -черный"/>
    <hyperlink ref="C159:D159" location="Прайс!A845" display="Xомуты нейлоновые-белый"/>
    <hyperlink ref="C160:D160" location="Прайс!A881" display="Xомуты нейлоновые-черный"/>
    <hyperlink ref="C166:D166" location="Прайс!A916" display="Кабельная стяжка под винт"/>
    <hyperlink ref="C167:D167" location="Прайс!A923" display="Кабельная стяжка разъёмная (нейлон)"/>
    <hyperlink ref="C174" location="Прайс!A935" display="Хомуты-липучки"/>
    <hyperlink ref="C176:D176" location="Прайс!A954" display="Хомут AISI 304 из нержавеющей стали"/>
    <hyperlink ref="C177:D177" location="Прайс!A975" display="Хомут AISI 316 из нержавеющей стали"/>
    <hyperlink ref="C189:D189" location="Прайс!A997" display="Термоусаживаемые материалы ТТУ"/>
    <hyperlink ref="C190:D190" location="Прайс!A1093" display="Термоусаживаемые материалы ТУТнг"/>
    <hyperlink ref="C191:D191" location="Прайс!A1185" display="Термоусаживаемые материалы ТТУ-1M"/>
    <hyperlink ref="C192:D192" location="Прайс!A1263" display="ТТУ в розничной упаковке"/>
    <hyperlink ref="C196:D196" location="Прайс!A1274" display="Скоба круглая-белая"/>
    <hyperlink ref="C197:D197" location="Прайс!A1290" display="Скоба круглая-черная"/>
    <hyperlink ref="C198:D198" location="Прайс!A1305" display="Скоба плоская-белая"/>
    <hyperlink ref="C199:D199" location="Прайс!A1315" display="Скоба плоская-черная"/>
    <hyperlink ref="C210:D210" location="Прайс!A1326" display="Зажимы СИЗ"/>
    <hyperlink ref="C212:D212" location="Прайс!A1332" display="Зажимы СИЗ-K"/>
    <hyperlink ref="C213:D213" location="Прайс!A1336" display="Концевые изолированные заглушки КИЗ"/>
    <hyperlink ref="C215:D215" location="Прайс!A1340" display="Наконечник-гильза E"/>
    <hyperlink ref="C217:D217" location="Прайс!A1362" display="Наконечник-гильза TE"/>
    <hyperlink ref="C219:D219" location="Прайс!A11375" display="Наборы наконечников НШвИ"/>
    <hyperlink ref="C220:D220" location="Прайс!A1381" display="Наконечники штыревые втулочные НШВ"/>
    <hyperlink ref="C222:D222" location="Прайс!A1394" display="Наконечники вилочные изолированные НКИ"/>
    <hyperlink ref="C224:D224" location="Прайс!A1408" display="Наконечники вилочные изолированные НВИ"/>
    <hyperlink ref="C226:D226" location="Прайс!A1418" display="Наконечники кольцевые изолированные с термоусаживаемой манжетой НКИ-Т"/>
    <hyperlink ref="C227:D227" location="Прайс!A1431" display="Наконечники вилочные изолированные с термоусаживаемой манжетой НВИ-Т"/>
    <hyperlink ref="C228:D228" location="Прайс!A1441" display="Наконечники кольцевые изолированные нейлон НКИ-Н"/>
    <hyperlink ref="C229:D229" location="Прайс!A1454" display="Наконечники вилочные изолированные нейлон НВИ-Н"/>
    <hyperlink ref="C230" location="Прайс!A1464" display="Разъемы полностью изолированные в нейлоновом корпусе РПИ-П(н) / М(н) (розн. упак.)"/>
    <hyperlink ref="C231:D231" location="Прайс!A1471" display="Разъемы изолированные РПИ-п / м"/>
    <hyperlink ref="C234:D234" location="Прайс!A1480" display="Разъемы  изолированные РпИо"/>
    <hyperlink ref="C236:D236" location="Прайс!A1484" display="Контактные зажимы-ответвители ОВ"/>
    <hyperlink ref="C237:D237" location="Прайс!A1488" display="Изолированные зажимы-ответвители ОВ T"/>
    <hyperlink ref="C238:D238" location="Прайс!A1492" display="Разъемы штекеры РшИп / РшИм"/>
    <hyperlink ref="C239:D239" location="Прайс!A1499" display="Соединительные наконечники-гильзы ГСИ-Т"/>
    <hyperlink ref="C240:D240" location="Прайс!A1503" display="Гильза соединительная изолированная ГСИ"/>
    <hyperlink ref="C241:D241" location="Прайс!A1509" display="Термоусаживаемые соединители под пайку (розн. упак.)"/>
    <hyperlink ref="C242:D242" location="Прайс!A1513" display="Наконечник круглый штыревой НкИш"/>
    <hyperlink ref="C243:D243" location="Прайс!A1517" display="Наконечник круглый штыревой НпИш"/>
    <hyperlink ref="C244:D244" location="Прайс!A1521" display="Наконечник кольцевой НК"/>
    <hyperlink ref="C253:D253" location="Прайс!A1585" display="Вилка переносная"/>
    <hyperlink ref="C254:D254" location="Прайс!A1596" display="Розетка стационарная"/>
    <hyperlink ref="C255:D255" location="Прайс!A1607" display="Розетка переносная"/>
    <hyperlink ref="C256:D256" location="Прайс!A1617" display="Розетки стационарные для скрытой установки"/>
    <hyperlink ref="C257:D257" location="Прайс!A1624" display="Вилки стационарные"/>
    <hyperlink ref="C258:D258" location="Прайс!A1631" display="Вилка панельная для скрытой установк"/>
    <hyperlink ref="C259:D259" location="Прайс!A1638" display="Розетки панельные для скрытой установки РП"/>
    <hyperlink ref="C262:D262" location="Прайс!A1645" display="Вилка переносная IP67"/>
    <hyperlink ref="C263:D263" location="Прайс!A1654" display="Розетка стационарная IP 67"/>
    <hyperlink ref="C264:D264" location="Прайс!A1663" display="Розетка переносная IP67"/>
    <hyperlink ref="C265:D265" location="Прайс!A1672" display="Розетка скрытая IP67"/>
    <hyperlink ref="C267:D267" location="Прайс!A1679" display="Силовые разъемы из каучука"/>
    <hyperlink ref="C270:D270" location="Прайс!A1687" display="СВОШ"/>
    <hyperlink ref="C271:D271" location="Прайс!A1691" display="Патроны керамические"/>
    <hyperlink ref="C280:D280" location="Прайс!A1697" display="Светосигнальная арматура - индикаторы"/>
    <hyperlink ref="C281:D281" location="Прайс!A1717" display="Индикаторы значений напряжений и тока серии AD22"/>
    <hyperlink ref="C281:D281" location="Прайс!A1727" display="Индикаторы значений напряжений и тока серии AD22"/>
    <hyperlink ref="C286:D286" location="Прайс!A1744" display="Кнопки управления BA"/>
    <hyperlink ref="C291:D291" location="Прайс!A1758" display="Переключатели"/>
    <hyperlink ref="C292:D292" location="Прайс!A1763" display="Держатель маркировки"/>
    <hyperlink ref="C293:D293" location="Прайс!A1766" display="Светосигнальная арматура - дополнительные контакты"/>
    <hyperlink ref="C296:D296" location="Прайс!A1769" display="Кнопочные посты"/>
    <hyperlink ref="C299:D299" location="Прайс!A1782" display="Пульт кнопочный ПКТ"/>
    <hyperlink ref="C219:D219" location="Прайс!A1375" display="Наборы наконечников НШвИ"/>
    <hyperlink ref="C18" location="Прайс!A74" display="Шина с DIN-изоляторе 8x12"/>
    <hyperlink ref="C19:D19" location="Прайс!A88" display="Шина с DIN-изоляторе типа &quot;стойка&quot;"/>
    <hyperlink ref="C20:D20" location="Прайс!A99" display="Шина в комбинированном DIN-изоляторе типа &quot;стойка&quot;"/>
    <hyperlink ref="C21:D21" location="Прайс!A106" display="Шина &quot;N&quot; нулевая в изоляторе ШНИ"/>
    <hyperlink ref="C22:D22" location="Прайс!A117" display="Шина с двумя угловыми изоляторами  6x9"/>
    <hyperlink ref="C29:D29" location="Прайс!A140" display="Шина нулевая 6x9"/>
    <hyperlink ref="C30" location="Прайс!A164" display="Шина нулевая 8x12"/>
    <hyperlink ref="C31:D31" location="Прайс!A187" display="Шина нулевая никелированные"/>
    <hyperlink ref="C32:D32" location="Прайс!A201" display="Шина с DIN-изоляторе никелированные"/>
    <hyperlink ref="C33:D33" location="Прайс!A214" display="Шина с DIN-изоляторе типа &quot;стойка&quot; никелированные"/>
    <hyperlink ref="C34:D34" location="Прайс!A220" display="Шина с двумя угловыми изоляторами никелированные"/>
    <hyperlink ref="C35:D35" location="Прайс!A228" display="Изоляторы шины"/>
    <hyperlink ref="C37:D37" location="Прайс!A235" display="Шинный терминал"/>
    <hyperlink ref="C39:D39" location="Прайс!A246" display="Шина соединительная PIN（1M）"/>
    <hyperlink ref="C40:D40" location="Прайс!A255" display="Шина соединительная PIN-12 штырей"/>
    <hyperlink ref="C41:D41" location="Прайс!A259" display="Шина соединительная  FORK（1M）"/>
    <hyperlink ref="C42:D42" location="Прайс!A268" display="Шина соединительная  FORK - 12 штырей"/>
    <hyperlink ref="C46:D46" location="Прайс!A274" display="Изоляторы SM"/>
    <hyperlink ref="C47:D47" location="Прайс!A282" display="Изоляторы SM  с болтом"/>
    <hyperlink ref="C48:D48" location="Прайс!A290" display="Изоляторы &quot;Лесенка&quot;"/>
    <hyperlink ref="C50:D50" location="Прайс!A305" display="Изоляторы шинные плоские ИШП"/>
    <hyperlink ref="C51:D51" location="Прайс!A319" display="Изоляторы соединительных шпилек"/>
    <hyperlink ref="C51:D51" location="Прайс!A309" display="Изоляторы соединительных шпилек"/>
    <hyperlink ref="C53:D53" location="Прайс!A329" display="DIN-рейки"/>
    <hyperlink ref="C55:D55" location="Прайс!A345" display="Ограничители на DIN-рейку"/>
    <hyperlink ref="C58:D58" location="Прайс!A349" display="Зажим наборный JXB"/>
    <hyperlink ref="C59:D59" location="Прайс!A357" display="Клеммные колодки JXB (PEN)"/>
    <hyperlink ref="C60:D60" location="Прайс!A365" display="Заглушка для ЗНИ"/>
    <hyperlink ref="C61:D61" location="Прайс!A371" display="Центральная перемычка"/>
    <hyperlink ref="C62:D62" location="Прайс!A377" display="Измерительные клеммы"/>
    <hyperlink ref="C63:D63" location="Прайс!A380" display="Маркеры"/>
    <hyperlink ref="C75:D75" location="Прайс!A398" display="Сальники типа влагозащищенные PG -черный"/>
    <hyperlink ref="C77:D77" location="Прайс!A410" display="Сальники Серия MG LX -черный"/>
    <hyperlink ref="C79:D79" location="Прайс!A419" display="Металлический кабельный ввод Серия PG"/>
    <hyperlink ref="C80:D80" location="Прайс!A433" display="Металлический кабельный ввод Серия MG-M"/>
    <hyperlink ref="C81:D81" location="Прайс!A442" display="Нейлоновая муфта типа PGL на гофру -черный"/>
    <hyperlink ref="C82:D82" location="Прайс!A453" display="Сальники типа влагозащищенные PG -R -белый"/>
    <hyperlink ref="C89:D89" location="Прайс!A460" display="Лента спиральная монтажная пластиковая серии ЛСМ -белый"/>
    <hyperlink ref="C90:D90" location="Прайс!A468" display="Лента спиральная монтажная пластиковая серии ЛСМ -черный"/>
    <hyperlink ref="C94:D94" location="Прайс!A476" display="Пластиковый профиль ПКК"/>
    <hyperlink ref="C96:D96" location="Прайс!A488" display="Маркеры кабельные МК"/>
    <hyperlink ref="C97:D97" location="Прайс!A522" display="Маркеры наборные МН"/>
    <hyperlink ref="C99:D99" location="Прайс!A587" display="Изолента ПВХ-0.13х15 мм (10M)"/>
    <hyperlink ref="C101:D101" location="Прайс!A602" display="Изолента ПВХ-0.15х19 мм (10M)"/>
    <hyperlink ref="C103:D103" location="Прайс!A617" display="Изолента ХБ"/>
    <hyperlink ref="C106:D106" location="Прайс!A612" display="Замки к боксам"/>
    <hyperlink ref="C108:D108" location="Прайс!A626" display="Знаки электробезопасности"/>
    <hyperlink ref="C106:D106" location="Прайс!A621" display="Замки к боксам"/>
    <hyperlink ref="C112:D112" location="Прайс!A660" display="Зажимы винтовые ЗВИ - полиэтилен"/>
    <hyperlink ref="C113:D113" location="Прайс!A671" display="Зажимы винтовые ЗВИ - полипропилен-белый"/>
    <hyperlink ref="C114:D114" location="Прайс!A682" display="Зажимы винтовые ЗВИ - полипропилен-черный"/>
    <hyperlink ref="C119:D119" location="Прайс!A693" display="Клемма силовая вводная КСВ"/>
    <hyperlink ref="C120:D120" location="Прайс!A712" display="Клеммник концевой изолированный TTB"/>
    <hyperlink ref="C121:D121" location="Прайс!A718" display="Клеммник концевой изолированный ККИ"/>
    <hyperlink ref="C124:D124" location="Прайс!A724" display="Соединительная клемма СК"/>
    <hyperlink ref="C129:D129" location="Прайс!A731" display="Соединительная проходная клемма 1 полюс СК"/>
    <hyperlink ref="C133:D133" location="Прайс!A739" display="Держатель для клемм на дин-рейку"/>
    <hyperlink ref="C134:D134" location="Прайс!A741" display="Клеммы рычажковые универсальные КРУ"/>
    <hyperlink ref="C140:D140" location="Прайс!A748" display="Строительно-монтажная клемма СКМ"/>
    <hyperlink ref="C144:D144" location="Прайс!A761" display="Строительно-монтажная клемма КБМ"/>
    <hyperlink ref="C148:D148" location="Прайс!A778" display="Строительно-монтажная клемма СМК"/>
    <hyperlink ref="C149:D149" location="Прайс!A781" display="Двухполюсный клеммник ДК"/>
    <hyperlink ref="C150:D150" location="Прайс!A784" display="Клеммы пружинные соединительные КСП"/>
    <hyperlink ref="C152:D152" location="Прайс!A799" display="Блок зажимов ТВ"/>
    <hyperlink ref="C153:D153" location="Прайс!A823" display="Блок зажимов ТC"/>
    <hyperlink ref="C154:D154" location="Прайс!A838" display="Блок зажимов наборный TD"/>
    <hyperlink ref="C155:D155" location="Прайс!A844" display="Блоки зажимов БЗД"/>
    <hyperlink ref="C157:D157" location="Прайс!A851" display="Площадки самоклеющиеся под Хомуты -белый"/>
    <hyperlink ref="C158:D158" location="Прайс!A857" display="Площадки самоклеющиеся под Хомуты -черный"/>
    <hyperlink ref="C159:D159" location="Прайс!A862" display="Xомуты нейлоновые-белый"/>
    <hyperlink ref="C160:D160" location="Прайс!A898" display="Xомуты нейлоновые-черный"/>
    <hyperlink ref="C166:D166" location="Прайс!A933" display="Кабельная стяжка под винт"/>
    <hyperlink ref="C167:D167" location="Прайс!A940" display="Кабельная стяжка разъёмная (нейлон)"/>
    <hyperlink ref="C174:D174" location="Прайс!A952" display="Хомуты-липучки"/>
    <hyperlink ref="C176:D176" location="Прайс!A971" display="Хомут AISI 304 из нержавеющей стали"/>
    <hyperlink ref="C177:D177" location="Прайс!A992" display="Хомут AISI 316 из нержавеющей стали"/>
    <hyperlink ref="C189:D189" location="Прайс!A1014" display="Термоусаживаемые материалы ТТУ"/>
    <hyperlink ref="C190:D190" location="Прайс!A1110" display="Термоусаживаемые материалы ТУТнг"/>
    <hyperlink ref="C191:D191" location="Прайс!A1202" display="Термоусаживаемые материалы ТТУ-1M"/>
    <hyperlink ref="C192:D192" location="Прайс!A1280" display="ТТУ в розничной упаковке"/>
    <hyperlink ref="C196:D196" location="Прайс!A1297" display="Скоба круглая-белая"/>
    <hyperlink ref="C196:D196" location="Прайс!A1291" display="Скоба круглая-белая"/>
    <hyperlink ref="C197:D197" location="Прайс!A1307" display="Скоба круглая-черная"/>
    <hyperlink ref="C198:D198" location="Прайс!A1322" display="Скоба плоская-белая"/>
    <hyperlink ref="C199:D199" location="Прайс!A1332" display="Скоба плоская-черная"/>
    <hyperlink ref="C210:D210" location="Прайс!A1343" display="Зажимы СИЗ"/>
    <hyperlink ref="C212:D212" location="Прайс!A1349" display="Зажимы СИЗ-K"/>
    <hyperlink ref="C213:D213" location="Прайс!A1353" display="Концевые изолированные заглушки КИЗ"/>
    <hyperlink ref="C215:D215" location="Прайс!A1357" display="Наконечник-гильза E"/>
    <hyperlink ref="C217:D217" location="Прайс!A1379" display="Наконечник-гильза TE"/>
    <hyperlink ref="C219:D219" location="Прайс!A1392" display="Наборы наконечников НШвИ"/>
    <hyperlink ref="C220:D220" location="Прайс!A1398" display="Наконечники штыревые втулочные НШВ"/>
    <hyperlink ref="C222:D222" location="Прайс!A1491" display="Наконечники вилочные изолированные НКИ"/>
    <hyperlink ref="C222:D222" location="Прайс!A1411" display="Наконечники вилочные изолированные НКИ"/>
    <hyperlink ref="C224:D224" location="Прайс!A1425" display="Наконечники вилочные изолированные НВИ"/>
    <hyperlink ref="C226:D226" location="Прайс!A1435" display="Наконечники кольцевые изолированные с термоусаживаемой манжетой НКИ-Т"/>
    <hyperlink ref="C227:D227" location="Прайс!A1448" display="Наконечники вилочные изолированные с термоусаживаемой манжетой НВИ-Т"/>
    <hyperlink ref="C228:D228" location="Прайс!A1458" display="Наконечники кольцевые изолированные нейлон НКИ-Н"/>
    <hyperlink ref="C229:D229" location="Прайс!A1471" display="Наконечники вилочные изолированные нейлон НВИ-Н"/>
    <hyperlink ref="C230:D230" location="Прайс!A1481" display="Разъемы полностью изолированные в нейлоновом корпусе РПИ-П(н) / М(н) (розн. упак.)"/>
    <hyperlink ref="C231:D231" location="Прайс!A1488" display="Разъемы изолированные РПИ-п / м"/>
    <hyperlink ref="C232" location="Прайс!A1497" display="Разъем изолированный термоусаживаемый Рпи-п-Т"/>
    <hyperlink ref="C233" location="Прайс!A1501" display="Разъем плоский полностью изолированный Рппи-М"/>
    <hyperlink ref="C234:D234" location="Прайс!A1508" display="Разъемы  изолированные РпИо"/>
    <hyperlink ref="C236:D236" location="Прайс!A1512" display="Контактные зажимы-ответвители ОВ"/>
    <hyperlink ref="C237:D237" location="Прайс!A1516" display="Изолированные зажимы-ответвители ОВ T"/>
    <hyperlink ref="C238:D238" location="Прайс!A1520" display="Разъемы штекеры РшИп / РшИм"/>
    <hyperlink ref="C239:D239" location="Прайс!A1527" display="Соединительные наконечники-гильзы ГСИ-Т"/>
    <hyperlink ref="C240:D240" location="Прайс!A1531" display="Гильза соединительная изолированная ГСИ"/>
    <hyperlink ref="C241:D241" location="Прайс!A1537" display="Термоусаживаемые соединители под пайку (розн. упак.)"/>
    <hyperlink ref="C242:D242" location="Прайс!A1541" display="Наконечник круглый штыревой НкИш"/>
    <hyperlink ref="C243:D243" location="Прайс!A1545" display="Наконечник круглый штыревой НпИш"/>
    <hyperlink ref="C244:D244" location="Прайс!A1549" display="Наконечник кольцевой НК"/>
    <hyperlink ref="C253:D253" location="Прайс!A1613" display="Вилка переносная"/>
    <hyperlink ref="C254:D254" location="Прайс!A1624" display="Розетка стационарная"/>
    <hyperlink ref="C255:D255" location="Прайс!A1635" display="Розетка переносная"/>
    <hyperlink ref="C256:D256" location="Прайс!A1645" display="Розетки стационарные для скрытой установки"/>
    <hyperlink ref="C257:D257" location="Прайс!A1652" display="Вилки стационарные"/>
    <hyperlink ref="C258:D258" location="Прайс!A1659" display="Вилка панельная для скрытой установк"/>
    <hyperlink ref="C259:D259" location="Прайс!A1666" display="Розетки панельные для скрытой установки РП"/>
    <hyperlink ref="C262:D262" location="Прайс!A1673" display="Вилка переносная IP67"/>
    <hyperlink ref="C263:D263" location="Прайс!A1682" display="Розетка стационарная IP 67"/>
    <hyperlink ref="C264:D264" location="Прайс!A1691" display="Розетка переносная IP67"/>
    <hyperlink ref="C265:D265" location="Прайс!A1770" display="Розетка скрытая IP67"/>
    <hyperlink ref="C267:D267" location="Прайс!A1707" display="Силовые разъемы из каучука"/>
    <hyperlink ref="C270:D270" location="Прайс!A1715" display="СВОШ"/>
    <hyperlink ref="C271:D271" location="Прайс!A1719" display="Патроны керамические"/>
    <hyperlink ref="C280:D280" location="Прайс!A1725" display="Светосигнальная арматура - индикаторы"/>
    <hyperlink ref="C281:D281" location="Прайс!A1755" display="Индикаторы значений напряжений и тока серии AD22"/>
    <hyperlink ref="C286:D286" location="Прайс!A1772" display="Кнопки управления BA"/>
    <hyperlink ref="C291:D291" location="Прайс!A1786" display="Переключатели"/>
    <hyperlink ref="C292:D292" location="Прайс!A1791" display="Держатель маркировки"/>
    <hyperlink ref="C293:D293" location="Прайс!A1794" display="Светосигнальная арматура - дополнительные контакты"/>
    <hyperlink ref="C296:D296" location="Прайс!A1797" display="Кнопочные посты"/>
    <hyperlink ref="C299:D299" location="Прайс!A1810" display="Пульт кнопочный ПКТ"/>
    <hyperlink ref="C23" location="Прайс!A102" display="Шина с двумя угловыми изоляторами 8x12"/>
    <hyperlink ref="C23:D23" location="Прайс!A117" display="Шина с двумя угловыми изоляторами 8x12"/>
    <hyperlink ref="C306" location="Прайс!R1534C1" display="Выключатели поплавковые"/>
    <hyperlink ref="C306:D306" location="Прайс!A1685" display="Выключатели поплавковые"/>
    <hyperlink ref="C306:D306" location="Прайс!R1696" display="Выключатели поплавковые"/>
    <hyperlink ref="C306:D306" location="Прайс!A1700" display="Выключатели поплавковые"/>
    <hyperlink ref="C306:D306" location="Прайс!A1754" display="Выключатели поплавковые"/>
    <hyperlink ref="C306:D306" location="Прайс!A1782" display="Выключатели поплавковые"/>
    <hyperlink ref="C306:D306" location="Прайс!A1810" display="Выключатели поплавковые"/>
    <hyperlink ref="C23:D23" location="Прайс!A140" display="Шина с двумя угловыми изоляторами 8x12"/>
    <hyperlink ref="C29:D29" location="Прайс!A163" display="Шина нулевая 6x9"/>
    <hyperlink ref="C30:D30" location="Прайс!A187" display="Шина нулевая 8x12"/>
    <hyperlink ref="C31:D31" location="Прайс!A210" display="Шина нулевая никелированные"/>
    <hyperlink ref="C32:D32" location="Прайс!A224" display="Шина с DIN-изоляторе никелированные"/>
    <hyperlink ref="C33:D33" location="Прайс!A237" display="Шина с DIN-изоляторе типа &quot;стойка&quot; никелированные"/>
    <hyperlink ref="C34:D34" location="Прайс!A243" display="Шина с двумя угловыми изоляторами никелированные"/>
    <hyperlink ref="C35:D35" location="Прайс!A251" display="Изоляторы шины"/>
    <hyperlink ref="C37:D37" location="Прайс!A258" display="Шинный терминал"/>
    <hyperlink ref="C39:D39" location="Прайс!A269" display="Шина соединительная PIN（1M）"/>
    <hyperlink ref="C40:D40" location="Прайс!A278" display="Шина соединительная PIN-12 штырей"/>
    <hyperlink ref="C41:D41" location="Прайс!A282" display="Шина соединительная  FORK（1M）"/>
    <hyperlink ref="C42:D42" location="Прайс!A291" display="Шина соединительная  FORK - 12 штырей"/>
    <hyperlink ref="C43" location="Прайс!A295" display="Шина соединительная PIN утолщенная（1M）"/>
    <hyperlink ref="C46:D46" location="Прайс!A302" display="Изоляторы SM"/>
    <hyperlink ref="C47:D47" location="Прайс!A310" display="Изоляторы SM  с болтом"/>
    <hyperlink ref="C48:D48" location="Прайс!A318" display="Изоляторы &quot;Лесенка&quot;"/>
    <hyperlink ref="C50:D50" location="Прайс!A333" display="Изоляторы шинные плоские ИШП"/>
    <hyperlink ref="C51:D51" location="Прайс!A337" display="Изоляторы соединительных шпилек"/>
    <hyperlink ref="C53:D53" location="Прайс!A357" display="DIN-рейки"/>
    <hyperlink ref="C55:D55" location="Прайс!A373" display="Ограничители на DIN-рейку"/>
    <hyperlink ref="C58:D58" location="Прайс!A378" display="Зажим наборный JXB"/>
    <hyperlink ref="C59:D59" location="Прайс!A386" display="Клеммные колодки JXB (PEN)"/>
    <hyperlink ref="C60:D60" location="Прайс!A394" display="Заглушка для ЗНИ"/>
    <hyperlink ref="C61:D61" location="Прайс!A400" display="Центральная перемычка"/>
    <hyperlink ref="C62:D62" location="Прайс!A406" display="Измерительные клеммы"/>
    <hyperlink ref="C63:D63" location="Прайс!A409" display="Маркеры"/>
    <hyperlink ref="C75:D75" location="Прайс!A427" display="Сальники типа влагозащищенные PG -черный"/>
    <hyperlink ref="C77:D77" location="Прайс!A439" display="Сальники Серия MG LX -черный"/>
    <hyperlink ref="C79:D79" location="Прайс!A448" display="Металлический кабельный ввод Серия PG"/>
    <hyperlink ref="C80:D80" location="Прайс!A462" display="Металлический кабельный ввод Серия MG-M"/>
    <hyperlink ref="C81:D81" location="Прайс!A471" display="Нейлоновая муфта типа PGL на гофру -черный"/>
    <hyperlink ref="C82:D82" location="Прайс!A489" display="Сальники типа влагозащищенные PG -R -белый"/>
    <hyperlink ref="C89:D89" location="Прайс!A496" display="Лента спиральная монтажная пластиковая серии ЛСМ -белый"/>
    <hyperlink ref="C90:D90" location="Прайс!A504" display="Лента спиральная монтажная пластиковая серии ЛСМ -черный"/>
    <hyperlink ref="C94:D94" location="Прайс!A512" display="Пластиковый профиль ПКК"/>
    <hyperlink ref="C96:D96" location="Прайс!A525" display="Маркеры кабельные МК"/>
    <hyperlink ref="C97:D97" location="Прайс!A557" display="Маркеры наборные МН"/>
    <hyperlink ref="C99:D99" location="Прайс!A622" display="Изолента ПВХ-0.13х15 мм (10M)"/>
    <hyperlink ref="C101:D101" location="Прайс!A637" display="Изолента ПВХ-0.15х19 мм (10M)"/>
    <hyperlink ref="C103:D103" location="Прайс!A652" display="Изолента ХБ"/>
    <hyperlink ref="C104:D104" location="Прайс!A954" display="Двухстороняя клейкая лента"/>
    <hyperlink ref="C106:D106" location="Прайс!A660" display="Замки к боксам"/>
    <hyperlink ref="C108:D108" location="Прайс!A665" display="Знаки электробезопасности"/>
    <hyperlink ref="C112:D112" location="Прайс!A699" display="Зажимы винтовые ЗВИ - полиэтилен"/>
    <hyperlink ref="C113:D113" location="Прайс!A710" display="Зажимы винтовые ЗВИ - полипропилен-белый"/>
    <hyperlink ref="C114:D114" location="Прайс!A721" display="Зажимы винтовые ЗВИ - полипропилен-черный"/>
    <hyperlink ref="C119:D119" location="Прайс!A732" display="Клемма силовая вводная КСВ"/>
    <hyperlink ref="C120:D120" location="Прайс!A751" display="Клеммник концевой изолированный TTB"/>
    <hyperlink ref="C120:D120" location="Прайс!A751" display="Клеммник концевой изолированный TTB"/>
    <hyperlink ref="C121:D121" location="Прайс!A758" display="Клеммник концевой изолированный ККИ"/>
    <hyperlink ref="C121:D121" location="Прайс!A757" display="Клеммник концевой изолированный ККИ"/>
    <hyperlink ref="C124:D124" location="Прайс!A768" display="Соединительная клемма СК"/>
    <hyperlink ref="C129:D129" location="Прайс!A757" display="Соединительная проходная клемма 1 полюс СК"/>
    <hyperlink ref="C129:D129" location="Прайс!A775" display="Соединительная проходная клемма 1 полюс СК"/>
    <hyperlink ref="C133:D133" location="Прайс!A783" display="Держатель для клемм на дин-рейку"/>
    <hyperlink ref="C134:D134" location="Прайс!A785" display="Клеммы рычажковые универсальные КРУ"/>
    <hyperlink ref="C137:D137" location="Прайс!A1166" display="Строительно-монтажная клемма (проходная) СК (розн. упак.)"/>
    <hyperlink ref="C138:D138" location="Прайс!A1171" display="Строительно-монтажная клемма разветвительная LT (розн. упак.)"/>
    <hyperlink ref="C139:D139" location="Прайс!A1176" display="Соединительная проходная клемма CK-LT (3шт./упак.)"/>
    <hyperlink ref="C140:D140" location="Прайс!A805" display="Строительно-монтажная клемма СКМ"/>
    <hyperlink ref="C144:D144" location="Прайс!A818" display="Строительно-монтажная клемма КБМ"/>
    <hyperlink ref="C148:D148" location="Прайс!A835" display="Строительно-монтажная клемма СМК"/>
    <hyperlink ref="C149:D149" location="Прайс!A838" display="Двухполюсный клеммник ДК"/>
    <hyperlink ref="C150:D150" location="Прайс!A841" display="Клеммы пружинные соединительные КСП"/>
    <hyperlink ref="C152:D152" location="Прайс!A856" display="Блок зажимов ТВ"/>
    <hyperlink ref="C153:D153" location="Прайс!A880" display="Блок зажимов ТC"/>
    <hyperlink ref="C154:D154" location="Прайс!A895" display="Блок зажимов наборный TD"/>
    <hyperlink ref="C155:D155" location="Прайс!A901" display="Блоки зажимов БЗД"/>
    <hyperlink ref="C157:D157" location="Прайс!A908" display="Площадки самоклеющиеся под Хомуты -белый"/>
    <hyperlink ref="C158:D158" location="Прайс!A914" display="Площадки самоклеющиеся под Хомуты -черный"/>
    <hyperlink ref="C159:D159" location="Прайс!A919" display="Xомуты нейлоновые-белый"/>
    <hyperlink ref="C160:D160" location="Прайс!A955" display="Xомуты нейлоновые-черный"/>
    <hyperlink ref="C166:D166" location="Прайс!A990" display="Кабельная стяжка под винт"/>
    <hyperlink ref="C167:D167" location="Прайс!A997" display="Кабельная стяжка разъёмная (нейлон)"/>
    <hyperlink ref="C174:D174" location="Прайс!A1009" display="Хомуты-липучки"/>
    <hyperlink ref="C175:D175" location="Прайс!A1531" display="Хомуты-липучки с пластиковой пряжкой"/>
    <hyperlink ref="C176:D176" location="Прайс!A1053" display="Хомут AISI 304 из нержавеющей стали"/>
    <hyperlink ref="C177:D177" location="Прайс!A1074" display="Хомут AISI 316 из нержавеющей стали"/>
    <hyperlink ref="C189:D189" location="Прайс!A11163" display="Термоусаживаемые материалы ТТУ"/>
    <hyperlink ref="C189:D189" location="Прайс!A1116" display="Термоусаживаемые материалы ТТУ"/>
    <hyperlink ref="C190:D190" location="Прайс!A1212" display="Термоусаживаемые материалы ТУТнг"/>
    <hyperlink ref="C191:D191" location="Прайс!A1304" display="Термоусаживаемые материалы ТТУ-1M"/>
    <hyperlink ref="C192:D192" location="Прайс!A1382" display="ТТУ в розничной упаковке"/>
    <hyperlink ref="C196:D196" location="Прайс!A1393" display="Скоба круглая-белая"/>
    <hyperlink ref="C197:D197" location="Прайс!A1409" display="Скоба круглая-черная"/>
    <hyperlink ref="C198:D198" location="Прайс!A1424" display="Скоба плоская-белая"/>
    <hyperlink ref="C199:D199" location="Прайс!A1439" display="Скоба плоская-черная"/>
    <hyperlink ref="C199:D199" location="Прайс!A1434" display="Скоба плоская-черная"/>
    <hyperlink ref="C210:D210" location="Прайс!A1445" display="Зажимы СИЗ"/>
    <hyperlink ref="C212:D212" location="Прайс!A1451" display="Зажимы СИЗ-K"/>
    <hyperlink ref="C213:D213" location="Прайс!A1455" display="Концевые изолированные заглушки КИЗ"/>
    <hyperlink ref="C215:D215" location="Прайс!A1459" display="Наконечник-гильза E"/>
    <hyperlink ref="C217:D217" location="Прайс!A1481" display="Наконечник-гильза TE"/>
    <hyperlink ref="C219:D219" location="Прайс!A1494" display="Наборы наконечников НШвИ"/>
    <hyperlink ref="C220:D220" location="Прайс!A1500" display="Наконечники штыревые втулочные НШВ"/>
    <hyperlink ref="C222:D222" location="Прайс!A1513" display="Наконечники вилочные изолированные НКИ"/>
    <hyperlink ref="C224:D224" location="Прайс!A1527" display="Наконечники вилочные изолированные НВИ"/>
    <hyperlink ref="C226:D226" location="Прайс!A1537" display="Наконечники кольцевые изолированные с термоусаживаемой манжетой НКИ-Т"/>
    <hyperlink ref="C227:D227" location="Прайс!A1550" display="Наконечники вилочные изолированные с термоусаживаемой манжетой НВИ-Т"/>
    <hyperlink ref="C228:D228" location="Прайс!A1560" display="Наконечники кольцевые изолированные нейлон НКИ-Н"/>
    <hyperlink ref="C229:D229" location="Прайс!A1573" display="Наконечники вилочные изолированные нейлон НВИ-Н"/>
    <hyperlink ref="C230:D230" location="Прайс!A1583" display="Разъемы полностью изолированные в нейлоновом корпусе РПИ-П(н) / М(н) (розн. упак.)"/>
    <hyperlink ref="C231:D231" location="Прайс!A1590" display="Разъемы изолированные РПИ-п / м"/>
    <hyperlink ref="C232:D232" location="Прайс!A1599" display="Разъем изолированный термоусаживаемый Рпи-п-Т"/>
    <hyperlink ref="C233:D233" location="Прайс!A1603" display="Разъем плоский полностью изолированный Рппи-М"/>
    <hyperlink ref="C234:D234" location="Прайс!A1610" display="Разъемы  изолированные РпИо"/>
    <hyperlink ref="C236:D236" location="Прайс!A1617" display="Контактные зажимы-ответвители ОВ"/>
    <hyperlink ref="C237:D237" location="Прайс!A1621" display="Изолированные зажимы-ответвители ОВ T"/>
    <hyperlink ref="C238:D238" location="Прайс!A1625" display="Разъемы штекеры РшИп / РшИм"/>
    <hyperlink ref="C239:D239" location="Прайс!A1632" display="Соединительные наконечники-гильзы ГСИ-Т"/>
    <hyperlink ref="C240:D240" location="Прайс!A1636" display="Гильза соединительная изолированная ГСИ"/>
    <hyperlink ref="C241:D241" location="Прайс!A1642" display="Термоусаживаемые соединители под пайку (розн. упак.)"/>
    <hyperlink ref="C242:D242" location="Прайс!A1646" display="Наконечник круглый штыревой НкИш"/>
    <hyperlink ref="C243:D243" location="Прайс!A1650" display="Наконечник круглый штыревой НпИш"/>
    <hyperlink ref="C244:D244" location="Прайс!A1654" display="Наконечник кольцевой НК"/>
    <hyperlink ref="C253:D253" location="Прайс!A1718" display="Вилка переносная"/>
    <hyperlink ref="C254:D254" location="Прайс!A1729" display="Розетка стационарная"/>
    <hyperlink ref="C255:D255" location="Прайс!A1740" display="Розетка переносная"/>
    <hyperlink ref="C256:D256" location="Прайс!A1750" display="Розетки стационарные для скрытой установки"/>
    <hyperlink ref="C257:D257" location="Прайс!A1757" display="Вилки стационарные"/>
    <hyperlink ref="C258:D258" location="Прайс!A1764" display="Вилка панельная для скрытой установк"/>
    <hyperlink ref="C259:D259" location="Прайс!A1771" display="Розетки панельные для скрытой установки РП"/>
    <hyperlink ref="C262:D262" location="Прайс!A1778" display="Вилка переносная IP67"/>
    <hyperlink ref="C263:D263" location="Прайс!A1787" display="Розетка стационарная IP 67"/>
    <hyperlink ref="C264:D264" location="Прайс!A1796" display="Розетка переносная IP67"/>
    <hyperlink ref="C265:D265" location="Прайс!A1805" display="Розетка скрытая IP67"/>
    <hyperlink ref="C267:D267" location="Прайс!A1812" display="Силовые разъемы из каучука"/>
    <hyperlink ref="C270:D270" location="Прайс!A1820" display="СВОШ"/>
    <hyperlink ref="C271:D271" location="Прайс!A1824" display="Патроны керамические"/>
    <hyperlink ref="C280:D280" location="Прайс!A1830" display="Светосигнальная арматура - индикаторы"/>
    <hyperlink ref="C281:D281" location="Прайс!A1860" display="Индикаторы значений напряжений и тока серии AD22"/>
    <hyperlink ref="C286:D286" location="Прайс!A1877" display="Кнопки управления BA"/>
    <hyperlink ref="C291:D291" location="Прайс!A1891" display="Переключатели"/>
    <hyperlink ref="C292:D292" location="Прайс!A1896" display="Держатель маркировки"/>
    <hyperlink ref="C293:D293" location="Прайс!A1899" display="Светосигнальная арматура - дополнительные контакты"/>
    <hyperlink ref="C296:D296" location="Прайс!A1902" display="Кнопочные посты"/>
    <hyperlink ref="C299:D299" location="Прайс!A1915" display="Пульт кнопочный ПКТ"/>
    <hyperlink ref="C306:D306" location="Прайс!A1922" display="Выключатели поплавковые"/>
    <hyperlink ref="C97:D97" location="Прайс!A582" display="Маркеры наборные МН"/>
    <hyperlink ref="C99:D99" location="Прайс!A647" display="Изолента ПВХ-0.13х15 мм (10M)"/>
    <hyperlink ref="C101:D101" location="Прайс!A662" display="Изолента ПВХ-0.15х19 мм (10M)"/>
    <hyperlink ref="C103:D103" location="Прайс!A677" display="Изолента ХБ"/>
    <hyperlink ref="C106:D106" location="Прайс!A685" display="Замки к боксам"/>
    <hyperlink ref="C108:D108" location="Прайс!A690" display="Знаки электробезопасности"/>
    <hyperlink ref="C112:D112" location="Прайс!A724" display="Зажимы винтовые ЗВИ - полиэтилен"/>
    <hyperlink ref="C113:D113" location="Прайс!A735" display="Зажимы винтовые ЗВИ - полипропилен-белый"/>
    <hyperlink ref="C114:D114" location="Прайс!A746" display="Зажимы винтовые ЗВИ - полипропилен-черный"/>
    <hyperlink ref="C119:D119" location="Прайс!A757" display="Клемма силовая вводная КСВ"/>
    <hyperlink ref="C120:D120" location="Прайс!A776" display="Клеммник концевой изолированный TTB"/>
    <hyperlink ref="C121:D121" location="Прайс!A782" display="Клеммник концевой изолированный ККИ"/>
    <hyperlink ref="C124:D124" location="Прайс!A793" display="Соединительная клемма СК"/>
    <hyperlink ref="C129:D129" location="Прайс!A802" display="Соединительная проходная клемма 1 полюс СК"/>
    <hyperlink ref="C129:D129" location="Прайс!A800" display="Соединительная проходная клемма 1 полюс СК"/>
    <hyperlink ref="C133:D133" location="Прайс!A808" display="Держатель для клемм на дин-рейку"/>
    <hyperlink ref="C134:D134" location="Прайс!A810" display="Клеммы рычажковые универсальные КРУ"/>
    <hyperlink ref="C140:D140" location="Прайс!A830" display="Строительно-монтажная клемма СКМ"/>
    <hyperlink ref="C144:D144" location="Прайс!A843" display="Строительно-монтажная клемма КБМ"/>
    <hyperlink ref="C146" location="Прайс!A852" display="Строительно-монтажная клемма КБМ с пастойс"/>
    <hyperlink ref="C148:D148" location="Прайс!A861" display="Строительно-монтажная клемма СМК"/>
    <hyperlink ref="C149:D149" location="Прайс!A864" display="Двухполюсный клеммник ДК"/>
    <hyperlink ref="C150:D150" location="Прайс!A867" display="Клеммы пружинные соединительные КСП"/>
    <hyperlink ref="C152:D152" location="Прайс!A882" display="Блок зажимов ТВ"/>
    <hyperlink ref="C153:D153" location="Прайс!A908" display="Блок зажимов ТC"/>
    <hyperlink ref="C154:D154" location="Прайс!A923" display="Блок зажимов наборный TD"/>
    <hyperlink ref="C155:D155" location="Прайс!A929" display="Блоки зажимов БЗД"/>
    <hyperlink ref="C157:D157" location="Прайс!A936" display="Площадки самоклеющиеся под Хомуты -белый"/>
    <hyperlink ref="C158:D158" location="Прайс!A942" display="Площадки самоклеющиеся под Хомуты -черный"/>
    <hyperlink ref="C159:D159" location="Прайс!A947" display="Xомуты нейлоновые-белый"/>
    <hyperlink ref="C160:D160" location="Прайс!A9836" display="Xомуты нейлоновые-черный"/>
    <hyperlink ref="C160:D160" location="Прайс!A983" display="Xомуты нейлоновые-черный"/>
    <hyperlink ref="C161" location="Прайс!A1018" display="Xомуты нейлоновые NCT морозостойкие-белый"/>
    <hyperlink ref="C162" location="Прайс!A1044" display="Xомуты нейлоновые NCT морозостойкие-черный"/>
    <hyperlink ref="C166:D166" location="Прайс!A1070" display="Кабельная стяжка под винт"/>
    <hyperlink ref="C167:D167" location="Прайс!A1077" display="Кабельная стяжка разъёмная (нейлон)"/>
    <hyperlink ref="C168" location="Прайс!A1082" display="Стяжки крепежные с маркировочной площадкой"/>
    <hyperlink ref="C174:D174" location="Прайс!A1093" display="Хомуты-липучки"/>
    <hyperlink ref="C176:D176" location="Прайс!A1137" display="Хомут AISI 304 из нержавеющей стали"/>
    <hyperlink ref="C177:D177" location="Прайс!A1158" display="Хомут AISI 316 из нержавеющей стали"/>
    <hyperlink ref="C189:D189" location="Прайс!A1200" display="Термоусаживаемые материалы ТТУ"/>
    <hyperlink ref="C190:D190" location="Прайс!A1310" display="Термоусаживаемые материалы ТУТнг"/>
    <hyperlink ref="C191:D191" location="Прайс!A1402" display="Термоусаживаемые материалы ТТУ-1M"/>
    <hyperlink ref="C192:D192" location="Прайс!A1480" display="ТТУ в розничной упаковке"/>
    <hyperlink ref="C196:D196" location="Прайс!A1491" display="Скоба круглая-белая"/>
    <hyperlink ref="C197:D197" location="Прайс!A1507" display="Скоба круглая-черная"/>
    <hyperlink ref="C198:D198" location="Прайс!A1522" display="Скоба плоская-белая"/>
    <hyperlink ref="C199:D199" location="Прайс!A1532" display="Скоба плоская-черная"/>
    <hyperlink ref="C210:D210" location="Прайс!A1543" display="Зажимы СИЗ"/>
    <hyperlink ref="C212:D212" location="Прайс!A1549" display="Зажимы СИЗ-K"/>
    <hyperlink ref="C213:D213" location="Прайс!A1553" display="Концевые изолированные заглушки КИЗ"/>
    <hyperlink ref="C215:D215" location="Прайс!A1557" display="Наконечник-гильза E"/>
    <hyperlink ref="C217:D217" location="Прайс!A1579" display="Наконечник-гильза TE"/>
    <hyperlink ref="C219:D219" location="Прайс!A1592" display="Наборы наконечников НШвИ"/>
    <hyperlink ref="C220:D220" location="Прайс!A1598" display="Наконечники штыревые втулочные НШВ"/>
    <hyperlink ref="C222:D222" location="Прайс!A1611" display="Наконечники вилочные изолированные НКИ"/>
    <hyperlink ref="C224:D224" location="Прайс!A1625" display="Наконечники вилочные изолированные НВИ"/>
    <hyperlink ref="C226:D226" location="Прайс!A1635" display="Наконечники кольцевые изолированные с термоусаживаемой манжетой НКИ-Т"/>
    <hyperlink ref="C227:D227" location="Прайс!A1648" display="Наконечники вилочные изолированные с термоусаживаемой манжетой НВИ-Т"/>
    <hyperlink ref="C228:D228" location="Прайс!A1658" display="Наконечники кольцевые изолированные нейлон НКИ-Н"/>
    <hyperlink ref="C229:D229" location="Прайс!A1671" display="Наконечники вилочные изолированные нейлон НВИ-Н"/>
    <hyperlink ref="C230:D230" location="Прайс!A1681" display="Разъемы полностью изолированные в нейлоновом корпусе РПИ-П(н) / М(н) (розн. упак.)"/>
    <hyperlink ref="C231:D231" location="Прайс!A1688" display="Разъемы изолированные РПИ-п / м"/>
    <hyperlink ref="C232:D232" location="Прайс!A1697" display="Разъем изолированный термоусаживаемый Рпи-п-Т"/>
    <hyperlink ref="C233:D233" location="Прайс!A1701" display="Разъем плоский полностью изолированный Рппи-М"/>
    <hyperlink ref="C234:D234" location="Прайс!A1708" display="Разъемы  изолированные РпИо"/>
    <hyperlink ref="C236:D236" location="Прайс!A1715" display="Контактные зажимы-ответвители ОВ"/>
    <hyperlink ref="C237:D237" location="Прайс!A1719" display="Изолированные зажимы-ответвители ОВ T"/>
    <hyperlink ref="C238:D238" location="Прайс!A1723" display="Разъемы штекеры РшИп / РшИм"/>
    <hyperlink ref="C239:D239" location="Прайс!A1730" display="Соединительные наконечники-гильзы ГСИ-Т"/>
    <hyperlink ref="C240:D240" location="Прайс!A1734" display="Гильза соединительная изолированная ГСИ"/>
    <hyperlink ref="C241:D241" location="Прайс!A1740" display="Термоусаживаемые соединители под пайку (розн. упак.)"/>
    <hyperlink ref="C242:D242" location="Прайс!A1744" display="Наконечник круглый штыревой НкИш"/>
    <hyperlink ref="C243:D243" location="Прайс!A1748" display="Наконечник круглый штыревой НпИш"/>
    <hyperlink ref="C244:D244" location="Прайс!A1752" display="Наконечник кольцевой НК"/>
    <hyperlink ref="C253:D253" location="Прайс!A1816" display="Вилка переносная"/>
    <hyperlink ref="C254:D254" location="Прайс!A1827" display="Розетка стационарная"/>
    <hyperlink ref="C255:D255" location="Прайс!A1838" display="Розетка переносная"/>
    <hyperlink ref="C256:D256" location="Прайс!A1848" display="Розетки стационарные для скрытой установки"/>
    <hyperlink ref="C257:D257" location="Прайс!A1855" display="Вилки стационарные"/>
    <hyperlink ref="C258:D258" location="Прайс!A1862" display="Вилка панельная для скрытой установк"/>
    <hyperlink ref="C259:D259" location="Прайс!A1869" display="Розетки панельные для скрытой установки РП"/>
    <hyperlink ref="C262:D262" location="Прайс!A1876" display="Вилка переносная IP67"/>
    <hyperlink ref="C263:D263" location="Прайс!A1885" display="Розетка стационарная IP 67"/>
    <hyperlink ref="C264:D264" location="Прайс!A1894" display="Розетка переносная IP67"/>
    <hyperlink ref="C265:D265" location="Прайс!A1903" display="Розетка скрытая IP67"/>
    <hyperlink ref="C267:D267" location="Прайс!A1910" display="Силовые разъемы из каучука"/>
    <hyperlink ref="C270:D270" location="Прайс!A1918" display="СВОШ"/>
    <hyperlink ref="C271:D271" location="Прайс!A1922" display="Патроны керамические"/>
    <hyperlink ref="C280:D280" location="Прайс!A1928" display="Светосигнальная арматура - индикаторы"/>
    <hyperlink ref="C281:D281" location="Прайс!A1958" display="Индикаторы значений напряжений и тока серии AD22"/>
    <hyperlink ref="C286:D286" location="Прайс!A1975" display="Кнопки управления BA"/>
    <hyperlink ref="C291:D291" location="Прайс!A1989" display="Переключатели"/>
    <hyperlink ref="C292:D292" location="Прайс!A1994" display="Держатель маркировки"/>
    <hyperlink ref="C293:D293" location="Прайс!A1997" display="Светосигнальная арматура - дополнительные контакты"/>
    <hyperlink ref="C296:D296" location="Прайс!A2000" display="Кнопочные посты"/>
    <hyperlink ref="C299:D299" location="Прайс!A2013" display="Пульт кнопочный ПКТ"/>
    <hyperlink ref="C306:D306" location="Прайс!A2020" display="Выключатели поплавковые"/>
    <hyperlink ref="C64:D64" location="Прайс!A506" display="Зажим наборный UK"/>
    <hyperlink ref="C65:D65" location="Прайс!A516" display="Зажим наборный UK（PEN）"/>
    <hyperlink ref="C66:D66" location="Прайс!A523" display="Зажим наборный UK для плавких вставок"/>
    <hyperlink ref="C67:D67" location="Прайс!A525" display="Аксессуары для зажима наборного UK"/>
    <hyperlink ref="C75:D75" location="Прайс!R467C1" display="Сальники типа влагозащищенные PG -черный"/>
    <hyperlink ref="C77:D77" location="Прайс!R479C1" display="Сальники Серия MG LX -черный"/>
    <hyperlink ref="C79:D79" location="Прайс!R488C1" display="Металлический кабельный ввод Серия PG"/>
    <hyperlink ref="C80:D80" location="Прайс!R502C1" display="Металлический кабельный ввод Серия MG-M"/>
    <hyperlink ref="C81:D81" location="Прайс!R511C1" display="Нейлоновая муфта типа PGL на гофру -черный"/>
    <hyperlink ref="C82:D82" location="Прайс!R529C1" display="Сальники типа влагозащищенные PG -R -белый"/>
    <hyperlink ref="C89:D89" location="Прайс!R536C1" display="Лента спиральная монтажная пластиковая серии ЛСМ -белый"/>
    <hyperlink ref="C90:D90" location="Прайс!R544C1" display="Лента спиральная монтажная пластиковая серии ЛСМ -черный"/>
    <hyperlink ref="C94:D94" location="Прайс!R552C1" display="Пластиковый профиль ПКК"/>
    <hyperlink ref="C96:D96" location="Прайс!R5651" display="Маркеры кабельные МК"/>
    <hyperlink ref="C96:D96" location="Прайс!R565C1" display="Маркеры кабельные МК"/>
    <hyperlink ref="C97:D97" location="Прайс!R622C1" display="Маркеры наборные МН"/>
    <hyperlink ref="C99:D99" location="Прайс!R687C1" display="Изолента ПВХ-0.13х15 мм (10M)"/>
    <hyperlink ref="C101:D101" location="Прайс!R702C1" display="Изолента ПВХ-0.15х19 мм (10M)"/>
    <hyperlink ref="C103:D103" location="Прайс!R717C1" display="Изолента ХБ"/>
    <hyperlink ref="C106:D106" location="Прайс!R725C1" display="Замки к боксам"/>
    <hyperlink ref="C108:D108" location="Прайс!R730C1" display="Знаки электробезопасности"/>
    <hyperlink ref="C112:D112" location="Прайс!R764C1" display="Зажимы винтовые ЗВИ - полиэтилен"/>
    <hyperlink ref="C113:D113" location="Прайс!R775C1" display="Зажимы винтовые ЗВИ - полипропилен-белый"/>
    <hyperlink ref="C114:D114" location="Прайс!R786C1" display="Зажимы винтовые ЗВИ - полипропилен-черный"/>
    <hyperlink ref="C119:D119" location="Прайс!R797C1" display="Клемма силовая вводная КСВ"/>
    <hyperlink ref="C120:D120" location="Прайс!R816C1" display="Клеммник концевой изолированный TTB"/>
    <hyperlink ref="C121:D121" location="Прайс!R822C1" display="Клеммник концевой изолированный ККИ"/>
    <hyperlink ref="C124:D124" location="Прайс!R833C1" display="Соединительная клемма СК"/>
    <hyperlink ref="C129:D129" location="Прайс!R840C1" display="Соединительная проходная клемма 1 полюс СК"/>
    <hyperlink ref="C133:D133" location="Прайс!R848C1" display="Держатель для клемм на дин-рейку"/>
    <hyperlink ref="C134:D134" location="Прайс!R850C1" display="Клеммы рычажковые универсальные КРУ"/>
    <hyperlink ref="C140:D140" location="Прайс!R870C1" display="Строительно-монтажная клемма СКМ"/>
    <hyperlink ref="C144:D144" location="Прайс!R883C1" display="Строительно-монтажная клемма КБМ"/>
    <hyperlink ref="C146:D146" location="Прайс!R892C1" display="Строительно-монтажная клемма КБМ с пастойс"/>
    <hyperlink ref="C148:D148" location="Прайс!R901C1" display="Строительно-монтажная клемма СМК"/>
    <hyperlink ref="C149:D149" location="Прайс!R904C1" display="Двухполюсный клеммник ДК"/>
    <hyperlink ref="C150:D150" location="Прайс!R907C1" display="Клеммы пружинные соединительные КСП"/>
    <hyperlink ref="C152:D152" location="Прайс!R922C1" display="Блок зажимов ТВ"/>
    <hyperlink ref="C153:D153" location="Прайс!R948C1" display="Блок зажимов ТC"/>
    <hyperlink ref="C154:D154" location="Прайс!R963C1" display="Блок зажимов наборный TD"/>
    <hyperlink ref="C155:D155" location="Прайс!R969C1" display="Блоки зажимов БЗД"/>
    <hyperlink ref="C157:D157" location="Прайс!R976C1" display="Площадки самоклеющиеся под Хомуты -белый"/>
    <hyperlink ref="C158:D158" location="Прайс!R982C1" display="Площадки самоклеющиеся под Хомуты -черный"/>
    <hyperlink ref="C159:D159" location="Прайс!R987C1" display="Xомуты нейлоновые-белый"/>
    <hyperlink ref="C160:D160" location="Прайс!R1023C1" display="Xомуты нейлоновые-черный"/>
    <hyperlink ref="C161:D161" location="Прайс!R1058C1" display="Xомуты нейлоновые NCT морозостойкие-белый"/>
    <hyperlink ref="C162:D162" location="Прайс!R1084C1" display="Xомуты нейлоновые NCT морозостойкие-черный"/>
    <hyperlink ref="C166:D166" location="Прайс!R1110C1" display="Кабельная стяжка под винт"/>
    <hyperlink ref="C167:D167" location="Прайс!R1117C1" display="Кабельная стяжка разъёмная (нейлон)"/>
    <hyperlink ref="C168:D168" location="Прайс!R1122C1" display="Стяжки крепежные с маркировочной площадкой"/>
    <hyperlink ref="C174:D174" location="Прайс!R1133C1" display="Хомуты-липучки"/>
    <hyperlink ref="C176:D176" location="Прайс!R1177C1" display="Хомут AISI 304 из нержавеющей стали"/>
    <hyperlink ref="C177:D177" location="Прайс!R1198C1" display="Хомут AISI 316 из нержавеющей стали"/>
    <hyperlink ref="C189:D189" location="Прайс!R1240C1" display="Термоусаживаемые материалы ТТУ"/>
    <hyperlink ref="C190:D190" location="Прайс!R1350C1" display="Термоусаживаемые материалы ТУТнг"/>
    <hyperlink ref="C191:D191" location="Прайс!R1442C1" display="Термоусаживаемые материалы ТТУ-1M"/>
    <hyperlink ref="C192:D192" location="Прайс!R1520C1" display="ТТУ в розничной упаковке"/>
    <hyperlink ref="C196:D196" location="Прайс!R1531C1" display="Скоба круглая-белая"/>
    <hyperlink ref="C197:D197" location="Прайс!R1547C1" display="Скоба круглая-черная"/>
    <hyperlink ref="C198:D198" location="Прайс!R1562C1" display="Скоба плоская-белая"/>
    <hyperlink ref="C199:D199" location="Прайс!R1572C1" display="Скоба плоская-черная"/>
    <hyperlink ref="C210:D210" location="Прайс!R1583C1" display="Зажимы СИЗ"/>
    <hyperlink ref="C212:D212" location="Прайс!R1589C1" display="Зажимы СИЗ-K"/>
    <hyperlink ref="C213:D213" location="Прайс!R1593C1" display="Концевые изолированные заглушки КИЗ"/>
    <hyperlink ref="C215:D215" location="Прайс!R1597C1" display="Наконечник-гильза E"/>
    <hyperlink ref="C217:D217" location="Прайс!R1619C1" display="Наконечник-гильза TE"/>
    <hyperlink ref="C219:D219" location="Прайс!R1632C1" display="Наборы наконечников НШвИ"/>
    <hyperlink ref="C220:D220" location="Прайс!R1638C1" display="Наконечники штыревые втулочные НШВ"/>
    <hyperlink ref="C222:D222" location="Прайс!R1651C1" display="Наконечники вилочные изолированные НКИ"/>
    <hyperlink ref="C224:D224" location="Прайс!R1665C1" display="Наконечники вилочные изолированные НВИ"/>
    <hyperlink ref="C226:D226" location="Прайс!R1675C1" display="Наконечники кольцевые изолированные с термоусаживаемой манжетой НКИ-Т"/>
    <hyperlink ref="C227:D227" location="Прайс!R1688C1" display="Наконечники вилочные изолированные с термоусаживаемой манжетой НВИ-Т"/>
    <hyperlink ref="C228:D228" location="Прайс!R1698C1" display="Наконечники кольцевые изолированные нейлон НКИ-Н"/>
    <hyperlink ref="C229:D229" location="Прайс!R1711C1" display="Наконечники вилочные изолированные нейлон НВИ-Н"/>
    <hyperlink ref="C230:D230" location="Прайс!R1721C1" display="Разъемы полностью изолированные в нейлоновом корпусе РПИ-П(н) / М(н) (розн. упак.)"/>
    <hyperlink ref="C231:D231" location="Прайс!R1728C1" display="Разъемы изолированные РПИ-п / м"/>
    <hyperlink ref="C232:D232" location="Прайс!R1737C1" display="Разъем изолированный термоусаживаемый Рпи-п-Т"/>
    <hyperlink ref="C233:D233" location="Прайс!R1741C1" display="Разъем плоский полностью изолированный Рппи-М"/>
    <hyperlink ref="C234:D234" location="Прайс!R1748C1" display="Разъемы  изолированные РпИо"/>
    <hyperlink ref="C236:D236" location="Прайс!R1755C1" display="Контактные зажимы-ответвители ОВ"/>
    <hyperlink ref="C237:D237" location="Прайс!R1759C1" display="Изолированные зажимы-ответвители ОВ T"/>
    <hyperlink ref="C238:D238" location="Прайс!R1763C1" display="Разъемы штекеры РшИп / РшИм"/>
    <hyperlink ref="C239:D239" location="Прайс!R1770C1" display="Соединительные наконечники-гильзы ГСИ-Т"/>
    <hyperlink ref="C240:D240" location="Прайс!R1774C1" display="Гильза соединительная изолированная ГСИ"/>
    <hyperlink ref="C241:D241" location="Прайс!R1780C1" display="Термоусаживаемые соединители под пайку (розн. упак.)"/>
    <hyperlink ref="C242:D242" location="Прайс!R1784C1" display="Наконечник круглый штыревой НкИш"/>
    <hyperlink ref="C243:D243" location="Прайс!R1788C1" display="Наконечник круглый штыревой НпИш"/>
    <hyperlink ref="C244:D244" location="Прайс!R1792C1" display="Наконечник кольцевой НК"/>
    <hyperlink ref="C253:D253" location="Прайс!R1856C1" display="Вилка переносная"/>
    <hyperlink ref="C254:D254" location="Прайс!R1867C1" display="Розетка стационарная"/>
    <hyperlink ref="C255:D255" location="Прайс!R1878C1" display="Розетка переносная"/>
    <hyperlink ref="C256:D256" location="Прайс!R1888C1" display="Розетки стационарные для скрытой установки"/>
    <hyperlink ref="C257:D257" location="Прайс!R1895C1" display="Вилки стационарные"/>
    <hyperlink ref="C258:D258" location="Прайс!R1902C1" display="Вилка панельная для скрытой установк"/>
    <hyperlink ref="C259:D259" location="Прайс!R1909C1" display="Розетки панельные для скрытой установки РП"/>
    <hyperlink ref="C262:D262" location="Прайс!R1916C1" display="Вилка переносная IP67"/>
    <hyperlink ref="C263:D263" location="Прайс!R1925C1" display="Розетка стационарная IP 67"/>
    <hyperlink ref="C264:D264" location="Прайс!R1934C1" display="Розетка переносная IP67"/>
    <hyperlink ref="C265:D265" location="Прайс!R1943C1" display="Розетка скрытая IP67"/>
    <hyperlink ref="C267:D267" location="Прайс!R1950C1" display="Силовые разъемы из каучука"/>
    <hyperlink ref="C270:D270" location="Прайс!R1958C1" display="СВОШ"/>
    <hyperlink ref="C271:D271" location="Прайс!R1962C1" display="Патроны керамические"/>
    <hyperlink ref="C272:D272" location="Прайс!A2730" display="Патроны пластиковые"/>
    <hyperlink ref="C280:D280" location="Прайс!R1975C1" display="Светосигнальная арматура - индикаторы"/>
    <hyperlink ref="C281:D281" location="Прайс!R2005C1" display="Индикаторы значений напряжений и тока серии AD22"/>
    <hyperlink ref="C286:D286" location="Прайс!R2022C1" display="Кнопки управления BA"/>
    <hyperlink ref="C291:D291" location="Прайс!R2036C1" display="Переключатели"/>
    <hyperlink ref="C292:D292" location="Прайс!R2041C1" display="Держатель маркировки"/>
    <hyperlink ref="C293:D293" location="Прайс!R2044C1" display="Светосигнальная арматура - дополнительные контакты"/>
    <hyperlink ref="C296:D296" location="Прайс!R2047C1" display="Кнопочные посты"/>
    <hyperlink ref="C299:D299" location="Прайс!R2060C1" display="Пульт кнопочный ПКТ"/>
    <hyperlink ref="C306:D306" location="Прайс!R2067C1" display="Выключатели поплавковые"/>
    <hyperlink ref="C87" location="Прайс!R410C1" display="Карман для документации"/>
    <hyperlink ref="C87:D87" location="Прайс!A435" display="Карман для документации"/>
    <hyperlink ref="C87:D87" location="Прайс!A435" display="Карман для документации"/>
    <hyperlink ref="C87:D87" location="Прайс!A453" display="Карман для документации"/>
    <hyperlink ref="C87:D87" location="Прайс!A489" display="Карман для документации"/>
    <hyperlink ref="C87:D87" location="Прайс!R529C1" display="Карман для документации"/>
    <hyperlink ref="C87:D87" location="Прайс!R536C1" display="Карман для документации"/>
    <hyperlink ref="C89:D89" location="Прайс!R538C1" display="Лента спиральная монтажная пластиковая серии ЛСМ -белый"/>
    <hyperlink ref="C90:D90" location="Прайс!R546C1" display="Лента спиральная монтажная пластиковая серии ЛСМ -черный"/>
    <hyperlink ref="C94:D94" location="Прайс!R554C1" display="Пластиковый профиль ПКК"/>
    <hyperlink ref="C96:D96" location="Прайс!R567C1" display="Маркеры кабельные МК"/>
    <hyperlink ref="C97:D97" location="Прайс!R624C1" display="Маркеры наборные МН"/>
    <hyperlink ref="C99:D99" location="Прайс!R689C1" display="Изолента ПВХ-0.13х15 мм (10M)"/>
    <hyperlink ref="C101:D101" location="Прайс!R704C1" display="Изолента ПВХ-0.15х19 мм (10M)"/>
    <hyperlink ref="C103:D103" location="Прайс!R719C1" display="Изолента ХБ"/>
    <hyperlink ref="C106:D106" location="Прайс!R727C1" display="Замки к боксам"/>
    <hyperlink ref="C108:D108" location="Прайс!R732C1" display="Знаки электробезопасности"/>
    <hyperlink ref="C112:D112" location="Прайс!R766C1" display="Зажимы винтовые ЗВИ - полиэтилен"/>
    <hyperlink ref="C113:D113" location="Прайс!R777C1" display="Зажимы винтовые ЗВИ - полипропилен-белый"/>
    <hyperlink ref="C114:D114" location="Прайс!R788C1" display="Зажимы винтовые ЗВИ - полипропилен-черный"/>
    <hyperlink ref="C119:D119" location="Прайс!R799C1" display="Клемма силовая вводная КСВ"/>
    <hyperlink ref="C120:D120" location="Прайс!R818C1" display="Клеммник концевой изолированный TTB"/>
    <hyperlink ref="C121:D121" location="Прайс!R824C1" display="Клеммник концевой изолированный ККИ"/>
    <hyperlink ref="C124:D124" location="Прайс!R835C1" display="Соединительная клемма СК"/>
    <hyperlink ref="C129:D129" location="Прайс!R842C1" display="Соединительная проходная клемма 1 полюс СК"/>
    <hyperlink ref="C133:D133" location="Прайс!R855C1" display="Держатель для клемм на дин-рейку"/>
    <hyperlink ref="C134:D134" location="Прайс!R857C1" display="Клеммы рычажковые универсальные КРУ"/>
    <hyperlink ref="C140:D140" location="Прайс!R877C1" display="Строительно-монтажная клемма СКМ"/>
    <hyperlink ref="C144:D144" location="Прайс!R890C1" display="Строительно-монтажная клемма КБМ"/>
    <hyperlink ref="C146:D146" location="Прайс!R899C1" display="Строительно-монтажная клемма КБМ с пастойс"/>
    <hyperlink ref="C148:D148" location="Прайс!R908C1" display="Строительно-монтажная клемма СМК"/>
    <hyperlink ref="C149:D149" location="Прайс!R911C1" display="Двухполюсный клеммник ДК"/>
    <hyperlink ref="C150:D150" location="Прайс!R914C1" display="Клеммы пружинные соединительные КСП"/>
    <hyperlink ref="C152:D152" location="Прайс!R929C1" display="Блок зажимов ТВ"/>
    <hyperlink ref="C153:D153" location="Прайс!R955C1" display="Блок зажимов ТC"/>
    <hyperlink ref="C154:D154" location="Прайс!R970C1" display="Блок зажимов наборный TD"/>
    <hyperlink ref="C155:D155" location="Прайс!R976C1" display="Блоки зажимов БЗД"/>
    <hyperlink ref="C157:D157" location="Прайс!R983C1" display="Площадки самоклеющиеся под Хомуты -белый"/>
    <hyperlink ref="C158:D158" location="Прайс!R989C1" display="Площадки самоклеющиеся под Хомуты -черный"/>
    <hyperlink ref="C159:D159" location="Прайс!R994C1" display="Xомуты нейлоновые-белый"/>
    <hyperlink ref="C160:D160" location="Прайс!R1030C1" display="Xомуты нейлоновые-черный"/>
    <hyperlink ref="C161:D161" location="Прайс!R1065C1" display="Xомуты нейлоновые NCT морозостойкие-белый"/>
    <hyperlink ref="C162:D162" location="Прайс!R1061C1" display="Xомуты нейлоновые NCT морозостойкие-черный"/>
    <hyperlink ref="C162:D162" location="Прайс!R1091C1" display="Xомуты нейлоновые NCT морозостойкие-черный"/>
    <hyperlink ref="C166:D166" location="Прайс!R1177C1" display="Кабельная стяжка под винт"/>
    <hyperlink ref="C166:D166" location="Прайс!R1117C1" display="Кабельная стяжка под винт"/>
    <hyperlink ref="C167:D167" location="Прайс!R1124C1" display="Кабельная стяжка разъёмная (нейлон)"/>
    <hyperlink ref="C168:D168" location="Прайс!R1129C1" display="Стяжки крепежные с маркировочной площадкой"/>
    <hyperlink ref="C174:D174" location="Прайс!R1140C1" display="Хомуты-липучки"/>
    <hyperlink ref="C176:D176" location="Прайс!R1184C1" display="Хомут AISI 304 из нержавеющей стали"/>
    <hyperlink ref="C177:D177" location="Прайс!R1205C1" display="Хомут AISI 316 из нержавеющей стали"/>
    <hyperlink ref="C189:D189" location="Прайс!R1247C1" display="Термоусаживаемые материалы ТТУ"/>
    <hyperlink ref="C190:D190" location="Прайс!R1357C1" display="Термоусаживаемые материалы ТУТнг"/>
    <hyperlink ref="C191:D191" location="Прайс!R1449C1" display="Термоусаживаемые материалы ТТУ-1M"/>
    <hyperlink ref="C192:D192" location="Прайс!R1527C1" display="ТТУ в розничной упаковке"/>
    <hyperlink ref="C196:D196" location="Прайс!R1538C1" display="Скоба круглая-белая"/>
    <hyperlink ref="C197:D197" location="Прайс!R1554C1" display="Скоба круглая-черная"/>
    <hyperlink ref="C198:D198" location="Прайс!R1569C1" display="Скоба плоская-белая"/>
    <hyperlink ref="C199:D199" location="Прайс!R1579C1" display="Скоба плоская-черная"/>
    <hyperlink ref="C210:D210" location="Прайс!R1590C1" display="Зажимы СИЗ"/>
    <hyperlink ref="C212:D212" location="Прайс!R1596C1" display="Зажимы СИЗ-K"/>
    <hyperlink ref="C213:D213" location="Прайс!R1600C1" display="Концевые изолированные заглушки КИЗ"/>
    <hyperlink ref="C215:D215" location="Прайс!R1604C1" display="Наконечник-гильза E"/>
    <hyperlink ref="C217:D217" location="Прайс!R1626C1" display="Наконечник-гильза TE"/>
    <hyperlink ref="C219:D219" location="Прайс!R1639C1" display="Наборы наконечников НШвИ"/>
    <hyperlink ref="C220:D220" location="Прайс!R1645C1" display="Наконечники штыревые втулочные НШВ"/>
    <hyperlink ref="C222:D222" location="Прайс!R1658C1" display="Наконечники вилочные изолированные НКИ"/>
    <hyperlink ref="C224:D224" location="Прайс!R1672C1" display="Наконечники вилочные изолированные НВИ"/>
    <hyperlink ref="C226:D226" location="Прайс!R1682C1" display="Наконечники кольцевые изолированные с термоусаживаемой манжетой НКИ-Т"/>
    <hyperlink ref="C227:D227" location="Прайс!R1695C1" display="Наконечники вилочные изолированные с термоусаживаемой манжетой НВИ-Т"/>
    <hyperlink ref="C228:D228" location="Прайс!R1705C1" display="Наконечники кольцевые изолированные нейлон НКИ-Н"/>
    <hyperlink ref="C229:D229" location="Прайс!R1718C1" display="Наконечники вилочные изолированные нейлон НВИ-Н"/>
    <hyperlink ref="C230:D230" location="Прайс!R1728C1" display="Разъемы полностью изолированные в нейлоновом корпусе РПИ-П(н) / М(н) (розн. упак.)"/>
    <hyperlink ref="C231:D231" location="Прайс!R1735C1" display="Разъемы изолированные РПИ-п / м"/>
    <hyperlink ref="C232:D232" location="Прайс!R1744C1" display="Разъем изолированный термоусаживаемый Рпи-п-Т"/>
    <hyperlink ref="C233:D233" location="Прайс!R1748C1" display="Разъем плоский полностью изолированный Рппи-М"/>
    <hyperlink ref="C234:D234" location="Прайс!R1755C1" display="Разъемы  изолированные РпИо"/>
    <hyperlink ref="C236:D236" location="Прайс!R1762C1" display="Контактные зажимы-ответвители ОВ"/>
    <hyperlink ref="C237:D237" location="Прайс!R1766C1" display="Изолированные зажимы-ответвители ОВ T"/>
    <hyperlink ref="C238:D238" location="Прайс!R1770C1" display="Разъемы штекеры РшИп / РшИм"/>
    <hyperlink ref="C239:D239" location="Прайс!R1777C1" display="Соединительные наконечники-гильзы ГСИ-Т"/>
    <hyperlink ref="C240:D240" location="Прайс!R1781C1" display="Гильза соединительная изолированная ГСИ"/>
    <hyperlink ref="C241:D241" location="Прайс!R1787C1" display="Термоусаживаемые соединители под пайку (розн. упак.)"/>
    <hyperlink ref="C242:D242" location="Прайс!R1791C1" display="Наконечник круглый штыревой НкИш"/>
    <hyperlink ref="C243:D243" location="Прайс!R1795C1" display="Наконечник круглый штыревой НпИш"/>
    <hyperlink ref="C244:D244" location="Прайс!R1799C1" display="Наконечник кольцевой НК"/>
    <hyperlink ref="C253:D253" location="Прайс!R1863C1" display="Вилка переносная"/>
    <hyperlink ref="C254:D254" location="Прайс!R1874C1" display="Розетка стационарная"/>
    <hyperlink ref="C255:D255" location="Прайс!R1885C1" display="Розетка переносная"/>
    <hyperlink ref="C256:D256" location="Прайс!R1895C1" display="Розетки стационарные для скрытой установки"/>
    <hyperlink ref="C257:D257" location="Прайс!R1902C1" display="Вилки стационарные"/>
    <hyperlink ref="C258:D258" location="Прайс!R1909C1" display="Вилка панельная для скрытой установк"/>
    <hyperlink ref="C259:D259" location="Прайс!R1916C1" display="Розетки панельные для скрытой установки РП"/>
    <hyperlink ref="C262:D262" location="Прайс!R1923C1" display="Вилка переносная IP67"/>
    <hyperlink ref="C263:D263" location="Прайс!R1932C1" display="Розетка стационарная IP 67"/>
    <hyperlink ref="C264:D264" location="Прайс!R1941C1" display="Розетка переносная IP67"/>
    <hyperlink ref="C265:D265" location="Прайс!R1950C1" display="Розетка скрытая IP67"/>
    <hyperlink ref="C267:D267" location="Прайс!R1957C1" display="Силовые разъемы из каучука"/>
    <hyperlink ref="C270:D270" location="Прайс!R1965C1" display="СВОШ"/>
    <hyperlink ref="C271:D271" location="Прайс!R1969C1" display="Патроны керамические"/>
    <hyperlink ref="C280:D280" location="Прайс!R1982C1" display="Светосигнальная арматура - индикаторы"/>
    <hyperlink ref="C281:D281" location="Прайс!R2012C1" display="Индикаторы значений напряжений и тока серии AD22"/>
    <hyperlink ref="C286:D286" location="Прайс!R2029C1" display="Кнопки управления BA"/>
    <hyperlink ref="C291:D291" location="Прайс!R2043C1" display="Переключатели"/>
    <hyperlink ref="C292:D292" location="Прайс!R2048C1" display="Держатель маркировки"/>
    <hyperlink ref="C293:D293" location="Прайс!R2051C1" display="Светосигнальная арматура - дополнительные контакты"/>
    <hyperlink ref="C296:D296" location="Прайс!R2054C1" display="Кнопочные посты"/>
    <hyperlink ref="C299:D299" location="Прайс!R2067C1" display="Пульт кнопочный ПКТ"/>
    <hyperlink ref="C306:D306" location="Прайс!R2074C1" display="Выключатели поплавковые"/>
    <hyperlink ref="C292:D292" location="Прайс!A2051" display="Держатель маркировки"/>
    <hyperlink ref="C293:D293" location="Прайс!A2054" display="Светосигнальная арматура - дополнительные контакты"/>
    <hyperlink ref="C296:D296" location="Прайс!A2057" display="Кнопочные посты"/>
    <hyperlink ref="C299:D299" location="Прайс!A2070" display="Пульт кнопочный ПКТ"/>
    <hyperlink ref="C302:D302" location="Прайс!A2957" display="Концевой выключатель TZ-8"/>
    <hyperlink ref="C306:D306" location="Прайс!A2087" display="Выключатели поплавковые"/>
    <hyperlink ref="C291:D291" location="Прайс!A2074" display="Переключатели"/>
    <hyperlink ref="C291:D291" location="Прайс!A2047" display="Переключатели"/>
    <hyperlink ref="C292:D292" location="Прайс!A2055" display="Держатель маркировки"/>
    <hyperlink ref="C293:D293" location="Прайс!A2058" display="Светосигнальная арматура - дополнительные контакты"/>
    <hyperlink ref="C296:D296" location="Прайс!A2061" display="Кнопочные посты"/>
    <hyperlink ref="C299:D299" location="Прайс!A2074" display="Пульт кнопочный ПКТ"/>
    <hyperlink ref="C306:D306" location="Прайс!A2091" display="Выключатели поплавковые"/>
    <hyperlink ref="C303:D303" location="Прайс!A2967" display="Выключатели кнопочные с блокировкой"/>
    <hyperlink ref="C114:D114" location="Прайс!R787C1" display="Зажимы винтовые ЗВИ - полипропилен-черный"/>
    <hyperlink ref="C119:D119" location="Прайс!R797C1" display="Клемма силовая вводная КСВ"/>
    <hyperlink ref="C120:D120" location="Прайс!R816C1" display="Клеммник концевой изолированный TTB"/>
    <hyperlink ref="C120:D120" location="Прайс!R816C1" display="Клеммник концевой изолированный TTB"/>
    <hyperlink ref="C121:D121" location="Прайс!R822C1" display="Клеммник концевой изолированный ККИ"/>
    <hyperlink ref="C124:D124" location="Прайс!R833C1" display="Соединительная клемма СК"/>
    <hyperlink ref="C129:D129" location="Прайс!R840C1" display="Соединительная проходная клемма 1 полюс СК"/>
    <hyperlink ref="C133:D133" location="Прайс!R853C1" display="Держатель для клемм на дин-рейку"/>
    <hyperlink ref="C134:D134" location="Прайс!R855C1" display="Клеммы рычажковые универсальные КРУ"/>
    <hyperlink ref="C140:D140" location="Прайс!R875C1" display="Строительно-монтажная клемма СКМ"/>
    <hyperlink ref="C144:D144" location="Прайс!R888C1" display="Строительно-монтажная клемма КБМ"/>
    <hyperlink ref="C146:D146" location="Прайс!R897C1" display="Строительно-монтажная клемма КБМ с пастойс"/>
    <hyperlink ref="C148:D148" location="Прайс!R906C1" display="Строительно-монтажная клемма СМК"/>
    <hyperlink ref="C149:D149" location="Прайс!R909C1" display="Двухполюсный клеммник ДК"/>
    <hyperlink ref="C150:D150" location="Прайс!R912C1" display="Клеммы пружинные соединительные КСП"/>
    <hyperlink ref="C152:D152" location="Прайс!R927C1" display="Блок зажимов ТВ"/>
    <hyperlink ref="C153:D153" location="Прайс!R953C1" display="Блок зажимов ТC"/>
    <hyperlink ref="C154:D154" location="Прайс!R968C1" display="Блок зажимов наборный TD"/>
    <hyperlink ref="C155:D155" location="Прайс!R974C1" display="Блоки зажимов БЗД"/>
    <hyperlink ref="C157:D157" location="Прайс!R981C1" display="Площадки самоклеющиеся под Хомуты -белый"/>
    <hyperlink ref="C158:D158" location="Прайс!R987C1" display="Площадки самоклеющиеся под Хомуты -черный"/>
    <hyperlink ref="C159:D159" location="Прайс!R992C1" display="Xомуты нейлоновые-белый"/>
    <hyperlink ref="C160:D160" location="Прайс!R1028C1" display="Xомуты нейлоновые-черный"/>
    <hyperlink ref="C161:D161" location="Прайс!R1063C1" display="Xомуты нейлоновые NCT морозостойкие-белый"/>
    <hyperlink ref="C162:D162" location="Прайс!R1089C1" display="Xомуты нейлоновые NCT морозостойкие-черный"/>
    <hyperlink ref="C166:D166" location="Прайс!R1115C1" display="Кабельная стяжка под винт"/>
    <hyperlink ref="C167:D167" location="Прайс!R1122C1" display="Кабельная стяжка разъёмная (нейлон)"/>
    <hyperlink ref="C168:D168" location="Прайс!R1127C1" display="Стяжки крепежные с маркировочной площадкой"/>
    <hyperlink ref="C174:D174" location="Прайс!R1138C1" display="Хомуты-липучки"/>
    <hyperlink ref="C176:D176" location="Прайс!R1182C1" display="Хомут AISI 304 из нержавеющей стали"/>
    <hyperlink ref="C177:D177" location="Прайс!R1203C1" display="Хомут AISI 316 из нержавеющей стали"/>
    <hyperlink ref="C178" location="Прайс!R1225C1" display="Хомут AISI 316 из нержавеющей стали с полимерным покрытием"/>
    <hyperlink ref="C179" location="Прайс!R1255C1" display="Хомут AISI 316 из нержавеющей стали в мини-упаковке"/>
    <hyperlink ref="C182:D182" location="Прайс!A1662" display="Дюбель для бандажа ДБ"/>
    <hyperlink ref="C186:D186" location="Прайс!A1682" display="Площадка монтажная под винт ПМО"/>
    <hyperlink ref="C187:D187" location="Прайс!A1687" display="Площадки самоклеящиеся ПСК"/>
    <hyperlink ref="C189:D189" location="Прайс!R1275C1" display="Термоусаживаемые материалы ТТУ"/>
    <hyperlink ref="C190:D190" location="Прайс!R1385C1" display="Термоусаживаемые материалы ТУТнг"/>
    <hyperlink ref="C191:D191" location="Прайс!R1477C1" display="Термоусаживаемые материалы ТТУ-1M"/>
    <hyperlink ref="C192:D192" location="Прайс!R1555C1" display="ТТУ в розничной упаковке"/>
    <hyperlink ref="C196:D196" location="Прайс!R1566C1" display="Скоба круглая-белая"/>
    <hyperlink ref="C197:D197" location="Прайс!R1582C1" display="Скоба круглая-черная"/>
    <hyperlink ref="C198:D198" location="Прайс!R1597C1" display="Скоба плоская-белая"/>
    <hyperlink ref="C199:D199" location="Прайс!R1607C1" display="Скоба плоская-черная"/>
    <hyperlink ref="C210:D210" location="Прайс!R1618C1" display="Зажимы СИЗ"/>
    <hyperlink ref="C212:D212" location="Прайс!R1624C1" display="Зажимы СИЗ-K"/>
    <hyperlink ref="C213:D213" location="Прайс!R1628C1" display="Концевые изолированные заглушки КИЗ"/>
    <hyperlink ref="C215:D215" location="Прайс!R1632C1" display="Наконечник-гильза E"/>
    <hyperlink ref="C217:D217" location="Прайс!R1656C1" display="Наконечник-гильза TE"/>
    <hyperlink ref="C219:D219" location="Прайс!R1669C1" display="Наборы наконечников НШвИ"/>
    <hyperlink ref="C220:D220" location="Прайс!R1675C1" display="Наконечники штыревые втулочные НШВ"/>
    <hyperlink ref="C222:D222" location="Прайс!R1688C1" display="Наконечники вилочные изолированные НКИ"/>
    <hyperlink ref="C224:D224" location="Прайс!R1702C1" display="Наконечники вилочные изолированные НВИ"/>
    <hyperlink ref="C226:D226" location="Прайс!R1712C1" display="Наконечники кольцевые изолированные с термоусаживаемой манжетой НКИ-Т"/>
    <hyperlink ref="C227:D227" location="Прайс!R1725C1" display="Наконечники вилочные изолированные с термоусаживаемой манжетой НВИ-Т"/>
    <hyperlink ref="C228:D228" location="Прайс!R1735C1" display="Наконечники кольцевые изолированные нейлон НКИ-Н"/>
    <hyperlink ref="C229:D229" location="Прайс!R1748C1" display="Наконечники вилочные изолированные нейлон НВИ-Н"/>
    <hyperlink ref="C230:D230" location="Прайс!R1758C1" display="Разъемы полностью изолированные в нейлоновом корпусе РПИ-П(н) / М(н) (розн. упак.)"/>
    <hyperlink ref="C231:D231" location="Прайс!R1765C1" display="Разъемы изолированные РПИ-п / м"/>
    <hyperlink ref="C232:D232" location="Прайс!R1774C1" display="Разъем изолированный термоусаживаемый Рпи-п-Т"/>
    <hyperlink ref="C233:D233" location="Прайс!R1778C1" display="Разъем плоский полностью изолированный Рппи-М"/>
    <hyperlink ref="C234:D234" location="Прайс!R1785C1" display="Разъемы  изолированные РпИо"/>
    <hyperlink ref="C236:D236" location="Прайс!R1792C1" display="Контактные зажимы-ответвители ОВ"/>
    <hyperlink ref="C237:D237" location="Прайс!R1796C1" display="Изолированные зажимы-ответвители ОВ T"/>
    <hyperlink ref="C238:D238" location="Прайс!R1800C1" display="Разъемы штекеры РшИп / РшИм"/>
    <hyperlink ref="C239:D239" location="Прайс!R1807C1" display="Соединительные наконечники-гильзы ГСИ-Т"/>
    <hyperlink ref="C240:D240" location="Прайс!R1811C1" display="Гильза соединительная изолированная ГСИ"/>
    <hyperlink ref="C241:D241" location="Прайс!R1817C1" display="Термоусаживаемые соединители под пайку (розн. упак.)"/>
    <hyperlink ref="C242:D242" location="Прайс!R1821C1" display="Наконечник круглый штыревой НкИш"/>
    <hyperlink ref="C243:D243" location="Прайс!R1825C1" display="Наконечник круглый штыревой НпИш"/>
    <hyperlink ref="C244:D244" location="Прайс!R1829C1" display="Наконечник кольцевой НК"/>
    <hyperlink ref="C253:D253" location="Прайс!R1893C1" display="Вилка переносная"/>
    <hyperlink ref="C254:D254" location="Прайс!R1904C1" display="Розетка стационарная"/>
    <hyperlink ref="C255:D255" location="Прайс!R1915C1" display="Розетка переносная"/>
    <hyperlink ref="C256:D256" location="Прайс!R1925C1" display="Розетки стационарные для скрытой установки"/>
    <hyperlink ref="C257:D257" location="Прайс!R1932C1" display="Вилки стационарные"/>
    <hyperlink ref="C258:D258" location="Прайс!R1939C1" display="Вилка панельная для скрытой установк"/>
    <hyperlink ref="C259:D259" location="Прайс!R1946C1" display="Розетки панельные для скрытой установки РП"/>
    <hyperlink ref="C262:D262" location="Прайс!R1953C1" display="Вилка переносная IP67"/>
    <hyperlink ref="C263:D263" location="Прайс!R1962C1" display="Розетка стационарная IP 67"/>
    <hyperlink ref="C264:D264" location="Прайс!R1971C1" display="Розетка переносная IP67"/>
    <hyperlink ref="C265:D265" location="Прайс!R1980C1" display="Розетка скрытая IP67"/>
    <hyperlink ref="C267:D267" location="Прайс!R1987C1" display="Силовые разъемы из каучука"/>
    <hyperlink ref="C270:D270" location="Прайс!R1996C1" display="СВОШ"/>
    <hyperlink ref="C271:D271" location="Прайс!R2000C1" display="Патроны керамические"/>
    <hyperlink ref="C273:D273" location="Прайс!A2737" display="Патрон подвесной"/>
    <hyperlink ref="C274:D274" location="Прайс!A2744" display="Патроны для галогенных ламп"/>
    <hyperlink ref="C275:D275" location="Прайс!A2750" display="Кольцо абажурное"/>
    <hyperlink ref="C277:D277" location="Прайс!A2768" display="Переходники к электропатронам"/>
    <hyperlink ref="C280:D280" location="Прайс!R2038C1" display="Светосигнальная арматура - индикаторы"/>
    <hyperlink ref="C281:D281" location="Прайс!R2068C1" display="Индикаторы значений напряжений и тока серии AD22"/>
    <hyperlink ref="C286:D286" location="Прайс!R2085C1" display="Кнопки управления BA"/>
    <hyperlink ref="C291:D291" location="Прайс!R2103C1" display="Переключатели"/>
    <hyperlink ref="C292:D292" location="Прайс!R2111C1" display="Держатель маркировки"/>
    <hyperlink ref="C293:D293" location="Прайс!R2114C1" display="Светосигнальная арматура - дополнительные контакты"/>
    <hyperlink ref="C296:D296" location="Прайс!R2117C1" display="Кнопочные посты"/>
    <hyperlink ref="C299:D299" location="Прайс!R2130C1" display="Пульт кнопочный ПКТ"/>
    <hyperlink ref="C306:D306" location="Прайс!R2151C1" display="Выключатели поплавковые"/>
    <hyperlink ref="C76" location="Прайс!R479C1" display="Сальники типа влагозащищенные PG  (розн. упак.)"/>
    <hyperlink ref="C77:D77" location="Прайс!R481C1" display="Сальники Серия MG LX -черный"/>
    <hyperlink ref="C77:D77" location="Прайс!R493C1" display="Сальники Серия MG LX -черный"/>
    <hyperlink ref="C79:D79" location="Прайс!R502C1" display="Металлический кабельный ввод Серия PG"/>
    <hyperlink ref="C80:D80" location="Прайс!R516C1" display="Металлический кабельный ввод Серия MG-M"/>
    <hyperlink ref="C81:D81" location="Прайс!R525C1" display="Нейлоновая муфта типа PGL на гофру -черный"/>
    <hyperlink ref="C82:D82" location="Прайс!R543C1" display="Сальники типа влагозащищенные PG -R -белый"/>
    <hyperlink ref="C87:D87" location="Прайс!R550C1" display="Карман для документации"/>
    <hyperlink ref="C89:D89" location="Прайс!R552C1" display="Лента спиральная монтажная пластиковая серии ЛСМ -белый"/>
    <hyperlink ref="C90:D90" location="Прайс!R560C1" display="Лента спиральная монтажная пластиковая серии ЛСМ -черный"/>
    <hyperlink ref="C94:D94" location="Прайс!R568C1" display="Пластиковый профиль ПКК"/>
    <hyperlink ref="C96:D96" location="Прайс!R581C1" display="Маркеры кабельные МК"/>
    <hyperlink ref="C97:D97" location="Прайс!R638C1" display="Маркеры наборные МН"/>
    <hyperlink ref="C99:D99" location="Прайс!R703C1" display="Изолента ПВХ-0.13х15 мм (10M)"/>
    <hyperlink ref="C101:D101" location="Прайс!R718C1" display="Изолента ПВХ-0.15х19 мм (10M)"/>
    <hyperlink ref="C103:D103" location="Прайс!R733C1" display="Изолента ХБ"/>
    <hyperlink ref="C106:D106" location="Прайс!R741C1" display="Замки к боксам"/>
    <hyperlink ref="C108:D108" location="Прайс!R746C1" display="Знаки электробезопасности"/>
    <hyperlink ref="C112:D112" location="Прайс!R780C1" display="Зажимы винтовые ЗВИ - полиэтилен"/>
    <hyperlink ref="C113:D113" location="Прайс!R791C1" display="Зажимы винтовые ЗВИ - полипропилен-белый"/>
    <hyperlink ref="C114:D114" location="Прайс!R801C1" display="Зажимы винтовые ЗВИ - полипропилен-черный"/>
    <hyperlink ref="C119:D119" location="Прайс!R811C1" display="Клемма силовая вводная КСВ"/>
    <hyperlink ref="C120:D120" location="Прайс!R830C1" display="Клеммник концевой изолированный TTB"/>
    <hyperlink ref="C121:D121" location="Прайс!R836C1" display="Клеммник концевой изолированный ККИ"/>
    <hyperlink ref="C124:D124" location="Прайс!R847C1" display="Соединительная клемма СК"/>
    <hyperlink ref="C129:D129" location="Прайс!R856C1" display="Соединительная проходная клемма 1 полюс СК"/>
    <hyperlink ref="C133:D133" location="Прайс!R869C1" display="Держатель для клемм на дин-рейку"/>
    <hyperlink ref="C134:D134" location="Прайс!R871C1" display="Клеммы рычажковые универсальные КРУ"/>
    <hyperlink ref="C140:D140" location="Прайс!R891C1" display="Строительно-монтажная клемма СКМ"/>
    <hyperlink ref="C144:D144" location="Прайс!R904C1" display="Строительно-монтажная клемма КБМ"/>
    <hyperlink ref="C146:D146" location="Прайс!R931C1" display="Строительно-монтажная клемма КБМ с пастойс"/>
    <hyperlink ref="C146:D146" location="Прайс!R913C1" display="Строительно-монтажная клемма КБМ с пастойс"/>
    <hyperlink ref="C148:D148" location="Прайс!R922C1" display="Строительно-монтажная клемма СМК"/>
    <hyperlink ref="C149:D149" location="Прайс!R925C1" display="Двухполюсный клеммник ДК"/>
    <hyperlink ref="C150:D150" location="Прайс!R928C1" display="Клеммы пружинные соединительные КСП"/>
    <hyperlink ref="C152:D152" location="Прайс!R943C1" display="Блок зажимов ТВ"/>
    <hyperlink ref="C153:D153" location="Прайс!R969C1" display="Блок зажимов ТC"/>
    <hyperlink ref="C154:D154" location="Прайс!R948C1" display="Блок зажимов наборный TD"/>
    <hyperlink ref="C154:D154" location="Прайс!R984C1" display="Блок зажимов наборный TD"/>
    <hyperlink ref="C155:D155" location="Прайс!R990C1" display="Блоки зажимов БЗД"/>
    <hyperlink ref="C157:D157" location="Прайс!R997C1" display="Площадки самоклеющиеся под Хомуты -белый"/>
    <hyperlink ref="C158:D158" location="Прайс!R1003C1" display="Площадки самоклеющиеся под Хомуты -черный"/>
    <hyperlink ref="C159:D159" location="Прайс!R1008C1" display="Xомуты нейлоновые-белый"/>
    <hyperlink ref="C160:D160" location="Прайс!R1044C1" display="Xомуты нейлоновые-черный"/>
    <hyperlink ref="C161:D161" location="Прайс!R1079C1" display="Xомуты нейлоновые NCT морозостойкие-белый"/>
    <hyperlink ref="C162:D162" location="Прайс!R1055C1" display="Xомуты нейлоновые NCT морозостойкие-черный"/>
    <hyperlink ref="C162:D162" location="Прайс!R1105C1" display="Xомуты нейлоновые NCT морозостойкие-черный"/>
    <hyperlink ref="C166:D166" location="Прайс!R1131C1" display="Кабельная стяжка под винт"/>
    <hyperlink ref="C167:D167" location="Прайс!R1138C1" display="Кабельная стяжка разъёмная (нейлон)"/>
    <hyperlink ref="C168:D168" location="Прайс!R1143C1" display="Стяжки крепежные с маркировочной площадкой"/>
    <hyperlink ref="C174:D174" location="Прайс!R1154C1" display="Хомуты-липучки"/>
    <hyperlink ref="C176:D176" location="Прайс!R1198C1" display="Хомут AISI 304 из нержавеющей стали"/>
    <hyperlink ref="C177:D177" location="Прайс!R1219C1" display="Хомут AISI 316 из нержавеющей стали"/>
    <hyperlink ref="C178:D178" location="Прайс!R1241C1" display="Хомут AISI 316 из нержавеющей стали с полимерным покрытием"/>
    <hyperlink ref="C179:D179" location="Прайс!R1271C1" display="Хомут AISI 316 из нержавеющей стали в мини-упаковке"/>
    <hyperlink ref="C189:D189" location="Прайс!R1291C1" display="Термоусаживаемые материалы ТТУ"/>
    <hyperlink ref="C190:D190" location="Прайс!R1401C1" display="Термоусаживаемые материалы ТУТнг"/>
    <hyperlink ref="C191:D191" location="Прайс!R1493C1" display="Термоусаживаемые материалы ТТУ-1M"/>
    <hyperlink ref="C192:D192" location="Прайс!R1571C1" display="ТТУ в розничной упаковке"/>
    <hyperlink ref="C196:D196" location="Прайс!R1582C1" display="Скоба круглая-белая"/>
    <hyperlink ref="C197:D197" location="Прайс!R1598C1" display="Скоба круглая-черная"/>
    <hyperlink ref="C198:D198" location="Прайс!R1613C1" display="Скоба плоская-белая"/>
    <hyperlink ref="C199:D199" location="Прайс!R1623C1" display="Скоба плоская-черная"/>
    <hyperlink ref="C210:D210" location="Прайс!R1634C1" display="Зажимы СИЗ"/>
    <hyperlink ref="C212:D212" location="Прайс!R1640C1" display="Зажимы СИЗ-K"/>
    <hyperlink ref="C213:D213" location="Прайс!R1644C1" display="Концевые изолированные заглушки КИЗ"/>
    <hyperlink ref="C215:D215" location="Прайс!R1648C1" display="Наконечник-гильза E"/>
    <hyperlink ref="C217:D217" location="Прайс!R1672C1" display="Наконечник-гильза TE"/>
    <hyperlink ref="C219:D219" location="Прайс!R1685C1" display="Наборы наконечников НШвИ"/>
    <hyperlink ref="C220:D220" location="Прайс!R1691C1" display="Наконечники штыревые втулочные НШВ"/>
    <hyperlink ref="C222:D222" location="Прайс!R1704C1" display="Наконечники вилочные изолированные НКИ"/>
    <hyperlink ref="C224:D224" location="Прайс!R1718C1" display="Наконечники вилочные изолированные НВИ"/>
    <hyperlink ref="C226:D226" location="Прайс!R1728C1" display="Наконечники кольцевые изолированные с термоусаживаемой манжетой НКИ-Т"/>
    <hyperlink ref="C227:D227" location="Прайс!R1741C1" display="Наконечники вилочные изолированные с термоусаживаемой манжетой НВИ-Т"/>
    <hyperlink ref="C228:D228" location="Прайс!R1751C1" display="Наконечники кольцевые изолированные нейлон НКИ-Н"/>
    <hyperlink ref="C229:D229" location="Прайс!R1764C1" display="Наконечники вилочные изолированные нейлон НВИ-Н"/>
    <hyperlink ref="C230:D230" location="Прайс!R1774C1" display="Разъемы полностью изолированные в нейлоновом корпусе РПИ-П(н) / М(н) (розн. упак.)"/>
    <hyperlink ref="C231:D231" location="Прайс!R1781C1" display="Разъемы изолированные РПИ-п / м"/>
    <hyperlink ref="C232:D232" location="Прайс!R1790C1" display="Разъем изолированный термоусаживаемый Рпи-п-Т"/>
    <hyperlink ref="C233:D233" location="Прайс!R1794C1" display="Разъем плоский полностью изолированный Рппи-М"/>
    <hyperlink ref="C234:D234" location="Прайс!R1801C1" display="Разъемы  изолированные РпИо"/>
    <hyperlink ref="C236:D236" location="Прайс!R1808C1" display="Контактные зажимы-ответвители ОВ"/>
    <hyperlink ref="C237:D237" location="Прайс!R1812C1" display="Изолированные зажимы-ответвители ОВ T"/>
    <hyperlink ref="C238:D238" location="Прайс!R1816C1" display="Разъемы штекеры РшИп / РшИм"/>
    <hyperlink ref="C239:D239" location="Прайс!R1823C1" display="Соединительные наконечники-гильзы ГСИ-Т"/>
    <hyperlink ref="C240:D240" location="Прайс!R1827C1" display="Гильза соединительная изолированная ГСИ"/>
    <hyperlink ref="C241:D241" location="Прайс!R1833C1" display="Термоусаживаемые соединители под пайку (розн. упак.)"/>
    <hyperlink ref="C242:D242" location="Прайс!R1837C1" display="Наконечник круглый штыревой НкИш"/>
    <hyperlink ref="C243:D243" location="Прайс!R1841C1" display="Наконечник круглый штыревой НпИш"/>
    <hyperlink ref="C244:D244" location="Прайс!R1845C1" display="Наконечник кольцевой НК"/>
    <hyperlink ref="C253:D253" location="Прайс!R1899C1" display="Вилка переносная"/>
    <hyperlink ref="C254:D254" location="Прайс!R1910C1" display="Розетка стационарная"/>
    <hyperlink ref="C255:D255" location="Прайс!R1921C1" display="Розетка переносная"/>
    <hyperlink ref="C256:D256" location="Прайс!R1931C1" display="Розетки стационарные для скрытой установки"/>
    <hyperlink ref="C257:D257" location="Прайс!R1938C1" display="Вилки стационарные"/>
    <hyperlink ref="C258:D258" location="Прайс!R1945C1" display="Вилка панельная для скрытой установк"/>
    <hyperlink ref="C259:D259" location="Прайс!R1952C1" display="Розетки панельные для скрытой установки РП"/>
    <hyperlink ref="C262:D262" location="Прайс!R1959C1" display="Вилка переносная IP67"/>
    <hyperlink ref="C263:D263" location="Прайс!R1968C1" display="Розетка стационарная IP 67"/>
    <hyperlink ref="C264:D264" location="Прайс!R1977C1" display="Розетка переносная IP67"/>
    <hyperlink ref="C265:D265" location="Прайс!R1986C1" display="Розетка скрытая IP67"/>
    <hyperlink ref="C267:D267" location="Прайс!R1993C1" display="Силовые разъемы из каучука"/>
    <hyperlink ref="C270:D270" location="Прайс!R2002C1" display="СВОШ"/>
    <hyperlink ref="C271:D271" location="Прайс!R2006C1" display="Патроны керамические"/>
    <hyperlink ref="C280:D280" location="Прайс!R2044C1" display="Светосигнальная арматура - индикаторы"/>
    <hyperlink ref="C281:D281" location="Прайс!R2074C1" display="Индикаторы значений напряжений и тока серии AD22"/>
    <hyperlink ref="C286:D286" location="Прайс!R20910C1" display="Кнопки управления BA"/>
    <hyperlink ref="C286:D286" location="Прайс!R2091C1" display="Кнопки управления BA"/>
    <hyperlink ref="C291:D291" location="Прайс!R2109C1" display="Переключатели"/>
    <hyperlink ref="C292:D292" location="Прайс!R2117C1" display="Держатель маркировки"/>
    <hyperlink ref="C293:D293" location="Прайс!R2120C1" display="Светосигнальная арматура - дополнительные контакты"/>
    <hyperlink ref="C296:D296" location="Прайс!R2123C1" display="Кнопочные посты"/>
    <hyperlink ref="C299:D299" location="Прайс!R2136C1" display="Пульт кнопочный ПКТ"/>
    <hyperlink ref="C306:D306" location="Прайс!R2157C1" display="Выключатели поплавковые"/>
    <hyperlink ref="C200:D200" location="Прайс!A2126" display="Скоба круглая (розн. упак.)"/>
    <hyperlink ref="C201:D201" location="Прайс!A2145" display="Скоба плоская (розн. упак.)"/>
    <hyperlink ref="C210:D210" location="Прайс!R1669C1" display="Зажимы СИЗ"/>
    <hyperlink ref="C211" location="Прайс!R1675C1" display="Зажимы СИЗ (розн. упак.)"/>
    <hyperlink ref="C212:D212" location="Прайс!R1681C1" display="Зажимы СИЗ-K"/>
    <hyperlink ref="C213:D213" location="Прайс!R1685C1" display="Концевые изолированные заглушки КИЗ"/>
    <hyperlink ref="C215:D215" location="Прайс!R1689C1" display="Наконечник-гильза E"/>
    <hyperlink ref="C216" location="Прайс!R1713C1" display="Наконечник-гильза E (розн. упак.)"/>
    <hyperlink ref="C217:D217" location="Прайс!R1725C1" display="Наконечник-гильза TE"/>
    <hyperlink ref="C218" location="Прайс!R1738C1" display="Наконечник-гильза TE  (розн. упак.)"/>
    <hyperlink ref="C219:D219" location="Прайс!R1749C1" display="Наборы наконечников НШвИ"/>
    <hyperlink ref="C220:D220" location="Прайс!R1755C1" display="Наконечники штыревые втулочные НШВ"/>
    <hyperlink ref="C222:D222" location="Прайс!R1768C1" display="Наконечники вилочные изолированные НКИ"/>
    <hyperlink ref="C223:D223" location="Прайс!A2340" display="Наконечники кольцевые изолированные НКИ  (розн. упак.)"/>
    <hyperlink ref="C224:D224" location="Прайс!R1793C1" display="Наконечники вилочные изолированные НВИ"/>
    <hyperlink ref="C225" location="Прайс!R1803C1" display="Наконечники вилочные изолированные НВИ  (розн. упак.)"/>
    <hyperlink ref="C226:D226" location="Прайс!R1811C1" display="Наконечники кольцевые изолированные с термоусаживаемой манжетой НКИ-Т"/>
    <hyperlink ref="C227:D227" location="Прайс!R1824C1" display="Наконечники вилочные изолированные с термоусаживаемой манжетой НВИ-Т"/>
    <hyperlink ref="C228:D228" location="Прайс!R1834C1" display="Наконечники кольцевые изолированные нейлон НКИ-Н"/>
    <hyperlink ref="C229:D229" location="Прайс!R1847C1" display="Наконечники вилочные изолированные нейлон НВИ-Н"/>
    <hyperlink ref="C230:D230" location="Прайс!R1857C1" display="Разъемы полностью изолированные в нейлоновом корпусе РПИ-П(н) / М(н) (розн. упак.)"/>
    <hyperlink ref="C231:D231" location="Прайс!R1864C1" display="Разъемы изолированные РПИ-п / м"/>
    <hyperlink ref="C232:D232" location="Прайс!R1873C1" display="Разъем изолированный термоусаживаемый Рпи-п-Т"/>
    <hyperlink ref="C233:D233" location="Прайс!R1877C1" display="Разъем плоский полностью изолированный Рппи-М"/>
    <hyperlink ref="C234:D234" location="Прайс!R1884C1" display="Разъемы  изолированные РпИо"/>
    <hyperlink ref="C236:D236" location="Прайс!R1891C1" display="Контактные зажимы-ответвители ОВ"/>
    <hyperlink ref="C237:D237" location="Прайс!R1895C1" display="Изолированные зажимы-ответвители ОВ T"/>
    <hyperlink ref="C238:D238" location="Прайс!R1899C1" display="Разъемы штекеры РшИп / РшИм"/>
    <hyperlink ref="C239:D239" location="Прайс!R1906C1" display="Соединительные наконечники-гильзы ГСИ-Т"/>
    <hyperlink ref="C240:D240" location="Прайс!R1910C1" display="Гильза соединительная изолированная ГСИ"/>
    <hyperlink ref="C241:D241" location="Прайс!R1916C1" display="Термоусаживаемые соединители под пайку (розн. упак.)"/>
    <hyperlink ref="C242:D242" location="Прайс!R1920C1" display="Наконечник круглый штыревой НкИш"/>
    <hyperlink ref="C243:D243" location="Прайс!R1924C1" display="Наконечник круглый штыревой НпИш"/>
    <hyperlink ref="C244:D244" location="Прайс!R1928C1" display="Наконечник кольцевой НК"/>
    <hyperlink ref="C253:D253" location="Прайс!R1938C1" display="Вилка переносная"/>
    <hyperlink ref="C254:D254" location="Прайс!R1949C1" display="Розетка стационарная"/>
    <hyperlink ref="C255:D255" location="Прайс!R1960C1" display="Розетка переносная"/>
    <hyperlink ref="C256:D256" location="Прайс!R1970C1" display="Розетки стационарные для скрытой установки"/>
    <hyperlink ref="C257:D257" location="Прайс!R1977C1" display="Вилки стационарные"/>
    <hyperlink ref="C258:D258" location="Прайс!R1984C1" display="Вилка панельная для скрытой установк"/>
    <hyperlink ref="C259:D259" location="Прайс!R1991C1" display="Розетки панельные для скрытой установки РП"/>
    <hyperlink ref="C262:D262" location="Прайс!R1998C1" display="Вилка переносная IP67"/>
    <hyperlink ref="C263:D263" location="Прайс!R2007C1" display="Розетка стационарная IP 67"/>
    <hyperlink ref="C264:D264" location="Прайс!R2016C1" display="Розетка переносная IP67"/>
    <hyperlink ref="C265:D265" location="Прайс!R2025C1" display="Розетка скрытая IP67"/>
    <hyperlink ref="C267:D267" location="Прайс!R2032C1" display="Силовые разъемы из каучука"/>
    <hyperlink ref="C270:D270" location="Прайс!R2041C1" display="СВОШ"/>
    <hyperlink ref="C271:D271" location="Прайс!R2045C1" display="Патроны керамические"/>
    <hyperlink ref="C280:D280" location="Прайс!R2083C1" display="Светосигнальная арматура - индикаторы"/>
    <hyperlink ref="C281:D281" location="Прайс!R2113C1" display="Индикаторы значений напряжений и тока серии AD22"/>
    <hyperlink ref="C286:D286" location="Прайс!R2130C1" display="Кнопки управления BA"/>
    <hyperlink ref="C291:D291" location="Прайс!R2148C1" display="Переключатели"/>
    <hyperlink ref="C292:D292" location="Прайс!R2156C1" display="Держатель маркировки"/>
    <hyperlink ref="C293:D293" location="Прайс!R2159C1" display="Светосигнальная арматура - дополнительные контакты"/>
    <hyperlink ref="C296:D296" location="Прайс!R2162C1" display="Кнопочные посты"/>
    <hyperlink ref="C299:D299" location="Прайс!R2175C1" display="Пульт кнопочный ПКТ"/>
    <hyperlink ref="C306:D306" location="Прайс!R2196C1" display="Выключатели поплавковые"/>
    <hyperlink ref="C125" location="Прайс!R852C1" display="Соединительная клемма СК (5шт./упак.)"/>
    <hyperlink ref="C131:D131" location="Прайс!A1144" display="Соединительная проходная клемма на DIN-рейку СК (розн. упак.)"/>
    <hyperlink ref="C129:D129" location="Прайс!R857C1" display="Соединительная проходная клемма 1 полюс СК"/>
    <hyperlink ref="C133:D133" location="Прайс!R871C1" display="Держатель для клемм на дин-рейку"/>
    <hyperlink ref="C134:D134" location="Прайс!R8732C1" display="Клеммы рычажковые универсальные КРУ"/>
    <hyperlink ref="C134:D134" location="Прайс!R873C1" display="Клеммы рычажковые универсальные КРУ"/>
    <hyperlink ref="C135:D135" location="Прайс!A1158" display="Клеммы рычажковые универсальные КРУ (5шт./упак.)"/>
    <hyperlink ref="C140:D140" location="Прайс!R894C1" display="Строительно-монтажная клемма СКМ"/>
    <hyperlink ref="C141:D141" location="Прайс!A1186" display="Строительно-монтажная клемма СКМ (5шт./упак.)"/>
    <hyperlink ref="C144:D144" location="Прайс!R908C1" display="Строительно-монтажная клемма КБМ"/>
    <hyperlink ref="C145" location="Прайс!R913C1" display="Строительно-монтажная клемма КБМ (розн. упак.)"/>
    <hyperlink ref="C146:D146" location="Прайс!R918C1" display="Строительно-монтажная клемма КБМ с пастойс"/>
    <hyperlink ref="C147" location="Прайс!R923C1" display="Строительно-монтажная клемма КБМ с пастой (розн. упак.)"/>
    <hyperlink ref="C148:D148" location="Прайс!R928C1" display="Строительно-монтажная клемма СМК"/>
    <hyperlink ref="C149:D149" location="Прайс!R931C1" display="Двухполюсный клеммник ДК"/>
    <hyperlink ref="C150:D150" location="Прайс!R934C1" display="Клеммы пружинные соединительные КСП"/>
    <hyperlink ref="C152:D152" location="Прайс!R949C1" display="Блок зажимов ТВ"/>
    <hyperlink ref="C153:D153" location="Прайс!R975C1" display="Блок зажимов ТC"/>
    <hyperlink ref="C154:D154" location="Прайс!R90C1" display="Блок зажимов наборный TD"/>
    <hyperlink ref="C154:D154" location="Прайс!R990C1" display="Блок зажимов наборный TD"/>
    <hyperlink ref="C155:D155" location="Прайс!R996C1" display="Блоки зажимов БЗД"/>
    <hyperlink ref="C157:D157" location="Прайс!R1003C1" display="Площадки самоклеющиеся под Хомуты -белый"/>
    <hyperlink ref="C158:D158" location="Прайс!R1009C1" display="Площадки самоклеющиеся под Хомуты -черный"/>
    <hyperlink ref="C159:D159" location="Прайс!R1014C1" display="Xомуты нейлоновые-белый"/>
    <hyperlink ref="C160:D160" location="Прайс!R1050C1" display="Xомуты нейлоновые-черный"/>
    <hyperlink ref="C161:D161" location="Прайс!R1085C1" display="Xомуты нейлоновые NCT морозостойкие-белый"/>
    <hyperlink ref="C162:D162" location="Прайс!R1111C1" display="Xомуты нейлоновые NCT морозостойкие-черный"/>
    <hyperlink ref="C166:D166" location="Прайс!R1137C1" display="Кабельная стяжка под винт"/>
    <hyperlink ref="C167:D167" location="Прайс!R1144C1" display="Кабельная стяжка разъёмная (нейлон)"/>
    <hyperlink ref="C168:D168" location="Прайс!R1149C1" display="Стяжки крепежные с маркировочной площадкой"/>
    <hyperlink ref="C174:D174" location="Прайс!R1160C1" display="Хомуты-липучки"/>
    <hyperlink ref="C176:D176" location="Прайс!R1204C1" display="Хомут AISI 304 из нержавеющей стали"/>
    <hyperlink ref="C177:D177" location="Прайс!R1225C1" display="Хомут AISI 316 из нержавеющей стали"/>
    <hyperlink ref="C178:D178" location="Прайс!R1247C1" display="Хомут AISI 316 из нержавеющей стали с полимерным покрытием"/>
    <hyperlink ref="C179:D179" location="Прайс!R1277C1" display="Хомут AISI 316 из нержавеющей стали в мини-упаковке"/>
    <hyperlink ref="C189:D189" location="Прайс!R1297C1" display="Термоусаживаемые материалы ТТУ"/>
    <hyperlink ref="C190:D190" location="Прайс!R1407C1" display="Термоусаживаемые материалы ТУТнг"/>
    <hyperlink ref="C191:D191" location="Прайс!R1499C1" display="Термоусаживаемые материалы ТТУ-1M"/>
    <hyperlink ref="C192:D192" location="Прайс!R1577C1" display="ТТУ в розничной упаковке"/>
    <hyperlink ref="C196:D196" location="Прайс!R1588C1" display="Скоба круглая-белая"/>
    <hyperlink ref="C197:D197" location="Прайс!R1604C1" display="Скоба круглая-черная"/>
    <hyperlink ref="C198:D198" location="Прайс!R1619C1" display="Скоба плоская-белая"/>
    <hyperlink ref="C199:D199" location="Прайс!R1629C1" display="Скоба плоская-черная"/>
    <hyperlink ref="C210:D210" location="Прайс!R1675C1" display="Зажимы СИЗ"/>
    <hyperlink ref="C211:D211" location="Прайс!R1681C1" display="Зажимы СИЗ (розн. упак.)"/>
    <hyperlink ref="C212:D212" location="Прайс!R1687C1" display="Зажимы СИЗ-K"/>
    <hyperlink ref="C213:D213" location="Прайс!R1691C1" display="Концевые изолированные заглушки КИЗ"/>
    <hyperlink ref="C215:D215" location="Прайс!R1695C1" display="Наконечник-гильза E"/>
    <hyperlink ref="C216:D216" location="Прайс!R1719C1" display="Наконечник-гильза E (розн. упак.)"/>
    <hyperlink ref="C217:D217" location="Прайс!R1731C1" display="Наконечник-гильза TE"/>
    <hyperlink ref="C218:D218" location="Прайс!R1744C1" display="Наконечник-гильза TE  (розн. упак.)"/>
    <hyperlink ref="C220:D220" location="Прайс!R1761C1" display="Наконечники штыревые втулочные НШВ"/>
    <hyperlink ref="C222:D222" location="Прайс!R1774C1" display="Наконечники вилочные изолированные НКИ"/>
    <hyperlink ref="C224:D224" location="Прайс!R1799C1" display="Наконечники вилочные изолированные НВИ"/>
    <hyperlink ref="C225:D225" location="Прайс!R1809C1" display="Наконечники вилочные изолированные НВИ  (розн. упак.)"/>
    <hyperlink ref="C226:D226" location="Прайс!R1817C1" display="Наконечники кольцевые изолированные с термоусаживаемой манжетой НКИ-Т"/>
    <hyperlink ref="C227:D227" location="Прайс!R1830C1" display="Наконечники вилочные изолированные с термоусаживаемой манжетой НВИ-Т"/>
    <hyperlink ref="C228:D228" location="Прайс!R1840C1" display="Наконечники кольцевые изолированные нейлон НКИ-Н"/>
    <hyperlink ref="C229:D229" location="Прайс!R1853C1" display="Наконечники вилочные изолированные нейлон НВИ-Н"/>
    <hyperlink ref="C231:D231" location="Прайс!R1870C1" display="Разъемы изолированные РПИ-п / м"/>
    <hyperlink ref="C234:D234" location="Прайс!R1890C1" display="Разъемы  изолированные РпИо"/>
    <hyperlink ref="C233:D233" location="Прайс!R1883C1" display="Разъем плоский полностью изолированный Рппи-М"/>
    <hyperlink ref="C232:D232" location="Прайс!R1879C1" display="Разъем изолированный термоусаживаемый Рпи-п-Т"/>
    <hyperlink ref="C230:D230" location="Прайс!R1863C1" display="Разъемы полностью изолированные в нейлоновом корпусе РПИ-П(н) / М(н) (розн. упак.)"/>
    <hyperlink ref="C219:D219" location="Прайс!R1755C1" display="Наборы наконечников НШвИ"/>
    <hyperlink ref="C236:D236" location="Прайс!R1897C1" display="Контактные зажимы-ответвители ОВ"/>
    <hyperlink ref="C237:D237" location="Прайс!R1901C1" display="Изолированные зажимы-ответвители ОВ T"/>
    <hyperlink ref="C238:D238" location="Прайс!R1905C1" display="Разъемы штекеры РшИп / РшИм"/>
    <hyperlink ref="C239:D239" location="Прайс!R1912C1" display="Соединительные наконечники-гильзы ГСИ-Т"/>
    <hyperlink ref="C240:D240" location="Прайс!R1916C1" display="Гильза соединительная изолированная ГСИ"/>
    <hyperlink ref="C241:D241" location="Прайс!R1922C1" display="Термоусаживаемые соединители под пайку (розн. упак.)"/>
    <hyperlink ref="C242:D242" location="Прайс!R1926C1" display="Наконечник круглый штыревой НкИш"/>
    <hyperlink ref="C243:D243" location="Прайс!R1930C1" display="Наконечник круглый штыревой НпИш"/>
    <hyperlink ref="C244:D244" location="Прайс!R1934C1" display="Наконечник кольцевой НК"/>
    <hyperlink ref="C253:D253" location="Прайс!R1944C1" display="Вилка переносная"/>
    <hyperlink ref="C254:D254" location="Прайс!R1955C1" display="Розетка стационарная"/>
    <hyperlink ref="C255:D255" location="Прайс!R1966C1" display="Розетка переносная"/>
    <hyperlink ref="C256:D256" location="Прайс!R1976C1" display="Розетки стационарные для скрытой установки"/>
    <hyperlink ref="C257:D257" location="Прайс!R1983C1" display="Вилки стационарные"/>
    <hyperlink ref="C258:D258" location="Прайс!R1990C1" display="Вилка панельная для скрытой установк"/>
    <hyperlink ref="C259:D259" location="Прайс!R197C1" display="Розетки панельные для скрытой установки РП"/>
    <hyperlink ref="C259:D259" location="Прайс!R1997C1" display="Розетки панельные для скрытой установки РП"/>
    <hyperlink ref="C262:D262" location="Прайс!R2004C1" display="Вилка переносная IP67"/>
    <hyperlink ref="C263:D263" location="Прайс!R2013C1" display="Розетка стационарная IP 67"/>
    <hyperlink ref="C264:D264" location="Прайс!R2022C1" display="Розетка переносная IP67"/>
    <hyperlink ref="C265:D265" location="Прайс!R2013C1" display="Розетка скрытая IP67"/>
    <hyperlink ref="C265:D265" location="Прайс!R2031C1" display="Розетка скрытая IP67"/>
    <hyperlink ref="C267:D267" location="Прайс!R2038C1" display="Силовые разъемы из каучука"/>
    <hyperlink ref="C270:D270" location="Прайс!R2047C1" display="СВОШ"/>
    <hyperlink ref="C271:D271" location="Прайс!R2051C1" display="Патроны керамические"/>
    <hyperlink ref="C280:D280" location="Прайс!R2089C1" display="Светосигнальная арматура - индикаторы"/>
    <hyperlink ref="C281:D281" location="Прайс!R2119C1" display="Индикаторы значений напряжений и тока серии AD22"/>
    <hyperlink ref="C286:D286" location="Прайс!R2136C1" display="Кнопки управления BA"/>
    <hyperlink ref="C291:D291" location="Прайс!R2154C1" display="Переключатели"/>
    <hyperlink ref="C292:D292" location="Прайс!R2162C1" display="Держатель маркировки"/>
    <hyperlink ref="C293:D293" location="Прайс!R2165C1" display="Светосигнальная арматура - дополнительные контакты"/>
    <hyperlink ref="C296:D296" location="Прайс!R2168C1" display="Кнопочные посты"/>
    <hyperlink ref="C299:D299" location="Прайс!R2181C1" display="Пульт кнопочный ПКТ"/>
    <hyperlink ref="C306:D306" location="Прайс!R2202C1" display="Выключатели поплавковые"/>
    <hyperlink ref="C58:D58" location="Прайс!R379C1" display="Зажим наборный JXB"/>
    <hyperlink ref="C59:D59" location="Прайс!R378C1" display="Клеммные колодки JXB (PEN)"/>
    <hyperlink ref="C59:D59" location="Прайс!R387C1" display="Клеммные колодки JXB (PEN)"/>
    <hyperlink ref="C60:D60" location="Прайс!R395C1" display="Заглушка для ЗНИ"/>
    <hyperlink ref="C61:D61" location="Прайс!R401C1" display="Центральная перемычка"/>
    <hyperlink ref="C62:D62" location="Прайс!R407C1" display="Измерительные клеммы"/>
    <hyperlink ref="C63:D63" location="Прайс!R410C1" display="Маркеры"/>
    <hyperlink ref="C68:D68" location="Прайс!A547" display="Зажим пружинный с нажимной кнопкой PT"/>
    <hyperlink ref="C69:D69" location="Прайс!A559" display="Зажим пружинный с нажимной кнопкой PT（PEN）"/>
    <hyperlink ref="C70:D70" location="Прайс!A569" display="Заглушка для D-PT"/>
    <hyperlink ref="C71:D71" location="Прайс!A579" display="Центральная перемычка на для клемм PT"/>
    <hyperlink ref="C75:D75" location="Прайс!R514C1" display="Сальники типа влагозащищенные PG -черный"/>
    <hyperlink ref="C76:D76" location="Прайс!R526C1" display="Сальники типа влагозащищенные PG  (розн. упак.)"/>
    <hyperlink ref="C77:D77" location="Прайс!R540C1" display="Сальники Серия MG LX -черный"/>
    <hyperlink ref="C79:D79" location="Прайс!R549C1" display="Металлический кабельный ввод Серия PG"/>
    <hyperlink ref="C80:D80" location="Прайс!R563C1" display="Металлический кабельный ввод Серия MG-M"/>
    <hyperlink ref="C81:D81" location="Прайс!R572C1" display="Нейлоновая муфта типа PGL на гофру -черный"/>
    <hyperlink ref="C82:D82" location="Прайс!R590C1" display="Сальники типа влагозащищенные PG -R -белый"/>
    <hyperlink ref="C87:D87" location="Прайс!R597C1" display="Карман для документации"/>
    <hyperlink ref="C89:D89" location="Прайс!R599C1" display="Лента спиральная монтажная пластиковая серии ЛСМ -белый"/>
    <hyperlink ref="C90:D90" location="Прайс!R607C1" display="Лента спиральная монтажная пластиковая серии ЛСМ -черный"/>
    <hyperlink ref="C94:D94" location="Прайс!R615C1" display="Пластиковый профиль ПКК"/>
    <hyperlink ref="C96:D96" location="Прайс!R628C1" display="Маркеры кабельные МК"/>
    <hyperlink ref="C97:D97" location="Прайс!R685C1" display="Маркеры наборные МН"/>
    <hyperlink ref="C99:D99" location="Прайс!R750C1" display="Изолента ПВХ-0.13х15 мм (10M)"/>
    <hyperlink ref="C101:D101" location="Прайс!R765C1" display="Изолента ПВХ-0.15х19 мм (10M)"/>
    <hyperlink ref="C103:D103" location="Прайс!R780C1" display="Изолента ХБ"/>
    <hyperlink ref="C106:D106" location="Прайс!R788C1" display="Замки к боксам"/>
    <hyperlink ref="C108:D108" location="Прайс!R793C1" display="Знаки электробезопасности"/>
    <hyperlink ref="C112:D112" location="Прайс!R827C1" display="Зажимы винтовые ЗВИ - полиэтилен"/>
    <hyperlink ref="C113:D113" location="Прайс!R838C1" display="Зажимы винтовые ЗВИ - полипропилен-белый"/>
    <hyperlink ref="C114:D114" location="Прайс!R848C1" display="Зажимы винтовые ЗВИ - полипропилен-черный"/>
    <hyperlink ref="C119:D119" location="Прайс!R858C1" display="Клемма силовая вводная КСВ"/>
    <hyperlink ref="C120:D120" location="Прайс!R877C1" display="Клеммник концевой изолированный TTB"/>
    <hyperlink ref="C121:D121" location="Прайс!R883C1" display="Клеммник концевой изолированный ККИ"/>
    <hyperlink ref="C124:D124" location="Прайс!R894C1" display="Соединительная клемма СК"/>
    <hyperlink ref="C125:D125" location="Прайс!R899C1" display="Соединительная клемма СК (5шт./упак.)"/>
    <hyperlink ref="C129:D129" location="Прайс!R904C1" display="Соединительная проходная клемма 1 полюс СК"/>
    <hyperlink ref="C133:D133" location="Прайс!R918C1" display="Держатель для клемм на дин-рейку"/>
    <hyperlink ref="C134:D134" location="Прайс!R920C1" display="Клеммы рычажковые универсальные КРУ"/>
    <hyperlink ref="C140:D140" location="Прайс!R941C1" display="Строительно-монтажная клемма СКМ"/>
    <hyperlink ref="C144:D144" location="Прайс!R955C1" display="Строительно-монтажная клемма КБМ"/>
    <hyperlink ref="C145:D145" location="Прайс!R960C1" display="Строительно-монтажная клемма КБМ (розн. упак.)"/>
    <hyperlink ref="C146:D146" location="Прайс!R965C1" display="Строительно-монтажная клемма КБМ с пастойс"/>
    <hyperlink ref="C147:D147" location="Прайс!R970C1" display="Строительно-монтажная клемма КБМ с пастой (розн. упак.)"/>
    <hyperlink ref="C148:D148" location="Прайс!R975C1" display="Строительно-монтажная клемма СМК"/>
    <hyperlink ref="C149:D149" location="Прайс!R978C1" display="Двухполюсный клеммник ДК"/>
    <hyperlink ref="C150:D150" location="Прайс!R981C1" display="Клеммы пружинные соединительные КСП"/>
    <hyperlink ref="C152:D152" location="Прайс!R996C1" display="Блок зажимов ТВ"/>
    <hyperlink ref="C153:D153" location="Прайс!R1022C1" display="Блок зажимов ТC"/>
    <hyperlink ref="C154:D154" location="Прайс!R1037C1" display="Блок зажимов наборный TD"/>
    <hyperlink ref="C155:D155" location="Прайс!R1043C1" display="Блоки зажимов БЗД"/>
    <hyperlink ref="C157:D157" location="Прайс!R1050C1" display="Площадки самоклеющиеся под Хомуты -белый"/>
    <hyperlink ref="C158:D158" location="Прайс!R1056C1" display="Площадки самоклеющиеся под Хомуты -черный"/>
    <hyperlink ref="C159:D159" location="Прайс!R1061C1" display="Xомуты нейлоновые-белый"/>
    <hyperlink ref="C160:D160" location="Прайс!R1097C1" display="Xомуты нейлоновые-черный"/>
    <hyperlink ref="C161:D161" location="Прайс!R1132C1" display="Xомуты нейлоновые NCT морозостойкие-белый"/>
    <hyperlink ref="C162:D162" location="Прайс!R1158C1" display="Xомуты нейлоновые NCT морозостойкие-черный"/>
    <hyperlink ref="C166:D166" location="Прайс!R1184C1" display="Кабельная стяжка под винт"/>
    <hyperlink ref="C167:D167" location="Прайс!R1191C1" display="Кабельная стяжка разъёмная (нейлон)"/>
    <hyperlink ref="C168:D168" location="Прайс!R1196C1" display="Стяжки крепежные с маркировочной площадкой"/>
    <hyperlink ref="C174:D174" location="Прайс!R1207C1" display="Хомуты-липучки"/>
    <hyperlink ref="C176:D176" location="Прайс!R1251C1" display="Хомут AISI 304 из нержавеющей стали"/>
    <hyperlink ref="C177:D177" location="Прайс!R1272C1" display="Хомут AISI 316 из нержавеющей стали"/>
    <hyperlink ref="C178:D178" location="Прайс!R1294C1" display="Хомут AISI 316 из нержавеющей стали с полимерным покрытием"/>
    <hyperlink ref="C179:D179" location="Прайс!R1324C1" display="Хомут AISI 316 из нержавеющей стали в мини-упаковке"/>
    <hyperlink ref="C189:D189" location="Прайс!R1344C1" display="Термоусаживаемые материалы ТТУ"/>
    <hyperlink ref="C190:D190" location="Прайс!R1454C1" display="Термоусаживаемые материалы ТУТнг"/>
    <hyperlink ref="C191:D191" location="Прайс!R1546C1" display="Термоусаживаемые материалы ТТУ-1M"/>
    <hyperlink ref="C192:D192" location="Прайс!R1624C1" display="ТТУ в розничной упаковке"/>
    <hyperlink ref="C196:D196" location="Прайс!R1635C1" display="Скоба круглая-белая"/>
    <hyperlink ref="C197:D197" location="Прайс!R1651C1" display="Скоба круглая-черная"/>
    <hyperlink ref="C198:D198" location="Прайс!R1666C1" display="Скоба плоская-белая"/>
    <hyperlink ref="C199:D199" location="Прайс!R1676C1" display="Скоба плоская-черная"/>
    <hyperlink ref="C210:D210" location="Прайс!R1722C1" display="Зажимы СИЗ"/>
    <hyperlink ref="C211:D211" location="Прайс!R1728C1" display="Зажимы СИЗ (розн. упак.)"/>
    <hyperlink ref="C212:D212" location="Прайс!R1734C1" display="Зажимы СИЗ-K"/>
    <hyperlink ref="C213:D213" location="Прайс!R1738C1" display="Концевые изолированные заглушки КИЗ"/>
    <hyperlink ref="C215:D215" location="Прайс!R1742C1" display="Наконечник-гильза E"/>
    <hyperlink ref="C216:D216" location="Прайс!R1766C1" display="Наконечник-гильза E (розн. упак.)"/>
    <hyperlink ref="C217:D217" location="Прайс!R1778C1" display="Наконечник-гильза TE"/>
    <hyperlink ref="C218:D218" location="Прайс!R1791C1" display="Наконечник-гильза TE  (розн. упак.)"/>
    <hyperlink ref="C219:D219" location="Прайс!R1802C1" display="Наборы наконечников НШвИ"/>
    <hyperlink ref="C220:D220" location="Прайс!R1808C1" display="Наконечники штыревые втулочные НШВ"/>
    <hyperlink ref="C222:D222" location="Прайс!R1821C1" display="Наконечники вилочные изолированные НКИ"/>
    <hyperlink ref="C224:D224" location="Прайс!R1846C1" display="Наконечники вилочные изолированные НВИ"/>
    <hyperlink ref="C225:D225" location="Прайс!R1856C1" display="Наконечники вилочные изолированные НВИ  (розн. упак.)"/>
    <hyperlink ref="C226:D226" location="Прайс!R1864C1" display="Наконечники кольцевые изолированные с термоусаживаемой манжетой НКИ-Т"/>
    <hyperlink ref="C227:D227" location="Прайс!R1877C1" display="Наконечники вилочные изолированные с термоусаживаемой манжетой НВИ-Т"/>
    <hyperlink ref="C228:D228" location="Прайс!R1887C1" display="Наконечники кольцевые изолированные нейлон НКИ-Н"/>
    <hyperlink ref="C229:D229" location="Прайс!R1900C1" display="Наконечники вилочные изолированные нейлон НВИ-Н"/>
    <hyperlink ref="C230:D230" location="Прайс!R1910C1" display="Разъемы полностью изолированные в нейлоновом корпусе РПИ-П(н) / М(н) (розн. упак.)"/>
    <hyperlink ref="C231:D231" location="Прайс!R1917C1" display="Разъемы изолированные РПИ-п / м"/>
    <hyperlink ref="C232:D232" location="Прайс!R1926C1" display="Разъем изолированный термоусаживаемый Рпи-п-Т"/>
    <hyperlink ref="C233:D233" location="Прайс!R1930C1" display="Разъем плоский полностью изолированный Рппи-М"/>
    <hyperlink ref="C234:D234" location="Прайс!R1937C1" display="Разъемы  изолированные РпИо"/>
    <hyperlink ref="C236:D236" location="Прайс!R1944C1" display="Контактные зажимы-ответвители ОВ"/>
    <hyperlink ref="C237:D237" location="Прайс!R1948C1" display="Изолированные зажимы-ответвители ОВ T"/>
    <hyperlink ref="C238:D238" location="Прайс!R1952C1" display="Разъемы штекеры РшИп / РшИм"/>
    <hyperlink ref="C239:D239" location="Прайс!R1959C1" display="Соединительные наконечники-гильзы ГСИ-Т"/>
    <hyperlink ref="C240:D240" location="Прайс!R1963C1" display="Гильза соединительная изолированная ГСИ"/>
    <hyperlink ref="C241:D241" location="Прайс!R1969C1" display="Термоусаживаемые соединители под пайку (розн. упак.)"/>
    <hyperlink ref="C242:D242" location="Прайс!R1973C1" display="Наконечник круглый штыревой НкИш"/>
    <hyperlink ref="C243:D243" location="Прайс!R1977C1" display="Наконечник круглый штыревой НпИш"/>
    <hyperlink ref="C244:D244" location="Прайс!R1981C1" display="Наконечник кольцевой НК"/>
    <hyperlink ref="C253:D253" location="Прайс!R1991C1" display="Вилка переносная"/>
    <hyperlink ref="C254:D254" location="Прайс!R2002C1" display="Розетка стационарная"/>
    <hyperlink ref="C255:D255" location="Прайс!R2013C1" display="Розетка переносная"/>
    <hyperlink ref="C256:D256" location="Прайс!R2023C1" display="Розетки стационарные для скрытой установки"/>
    <hyperlink ref="C257:D257" location="Прайс!R2030C1" display="Вилки стационарные"/>
    <hyperlink ref="C258:D258" location="Прайс!R2037C1" display="Вилка панельная для скрытой установк"/>
    <hyperlink ref="C259:D259" location="Прайс!R2044C1" display="Розетки панельные для скрытой установки РП"/>
    <hyperlink ref="C262:D262" location="Прайс!R2051C1" display="Вилка переносная IP67"/>
    <hyperlink ref="C263:D263" location="Прайс!R2060C1" display="Розетка стационарная IP 67"/>
    <hyperlink ref="C264:D264" location="Прайс!R2069C1" display="Розетка переносная IP67"/>
    <hyperlink ref="C265:D265" location="Прайс!R2078C1" display="Розетка скрытая IP67"/>
    <hyperlink ref="C267:D267" location="Прайс!R2085C1" display="Силовые разъемы из каучука"/>
    <hyperlink ref="C270:D270" location="Прайс!R2094C1" display="СВОШ"/>
    <hyperlink ref="C271:D271" location="Прайс!R2098C1" display="Патроны керамические"/>
    <hyperlink ref="C280:D280" location="Прайс!R2136C1" display="Светосигнальная арматура - индикаторы"/>
    <hyperlink ref="C281:D281" location="Прайс!R2166C1" display="Индикаторы значений напряжений и тока серии AD22"/>
    <hyperlink ref="C286:D286" location="Прайс!R2183C1" display="Кнопки управления BA"/>
    <hyperlink ref="C291:D291" location="Прайс!R2201C1" display="Переключатели"/>
    <hyperlink ref="C292:D292" location="Прайс!R2209C1" display="Держатель маркировки"/>
    <hyperlink ref="C293:D293" location="Прайс!R2212C1" display="Светосигнальная арматура - дополнительные контакты"/>
    <hyperlink ref="C296:D296" location="Прайс!R2215C1" display="Кнопочные посты"/>
    <hyperlink ref="C299:D299" location="Прайс!R2228C1" display="Пульт кнопочный ПКТ"/>
    <hyperlink ref="C306:D306" location="Прайс!R2249C1" display="Выключатели поплавковые"/>
    <hyperlink ref="C216:D216" location="Прайс!C1771" display="Наконечник-гильза E (розн. упак.)"/>
    <hyperlink ref="C216:D216" location="Прайс!A1771" display="Наконечник-гильза E (розн. упак.)"/>
    <hyperlink ref="C217:D217" location="Прайс!A1783" display="Наконечник-гильза TE"/>
    <hyperlink ref="C218:D218" location="Прайс!A1797" display="Наконечник-гильза TE  (розн. упак.)"/>
    <hyperlink ref="C219:D219" location="Прайс!A1808" display="Наборы наконечников НШвИ"/>
    <hyperlink ref="C220:D220" location="Прайс!A1814" display="Наконечники штыревые втулочные НШВ"/>
    <hyperlink ref="C222:D222" location="Прайс!A1827" display="Наконечники вилочные изолированные НКИ"/>
    <hyperlink ref="C224:D224" location="Прайс!A1852" display="Наконечники вилочные изолированные НВИ"/>
    <hyperlink ref="C225:D225" location="Прайс!A1862" display="Наконечники вилочные изолированные НВИ  (розн. упак.)"/>
    <hyperlink ref="C226:D226" location="Прайс!A1870" display="Наконечники кольцевые изолированные с термоусаживаемой манжетой НКИ-Т"/>
    <hyperlink ref="C227:D227" location="Прайс!A1883" display="Наконечники вилочные изолированные с термоусаживаемой манжетой НВИ-Т"/>
    <hyperlink ref="C228:D228" location="Прайс!A1893" display="Наконечники кольцевые изолированные нейлон НКИ-Н"/>
    <hyperlink ref="C229:D229" location="Прайс!A1906" display="Наконечники вилочные изолированные нейлон НВИ-Н"/>
    <hyperlink ref="C230:D230" location="Прайс!A1916" display="Разъемы полностью изолированные в нейлоновом корпусе РПИ-П(н) / М(н) (розн. упак.)"/>
    <hyperlink ref="C231:D231" location="Прайс!A1923" display="Разъемы изолированные РПИ-п / м"/>
    <hyperlink ref="C232:D232" location="Прайс!A1932" display="Разъем изолированный термоусаживаемый Рпи-п-Т"/>
    <hyperlink ref="C233:D233" location="Прайс!A1936" display="Разъем плоский полностью изолированный Рппи-М"/>
    <hyperlink ref="C234:D234" location="Прайс!A1943" display="Разъемы  изолированные РпИо"/>
    <hyperlink ref="C236:D236" location="Прайс!A1950" display="Контактные зажимы-ответвители ОВ"/>
    <hyperlink ref="C237:D237" location="Прайс!A1954" display="Изолированные зажимы-ответвители ОВ T"/>
    <hyperlink ref="C238:D238" location="Прайс!A1958" display="Разъемы штекеры РшИп / РшИм"/>
    <hyperlink ref="C239:D239" location="Прайс!A1965" display="Соединительные наконечники-гильзы ГСИ-Т"/>
    <hyperlink ref="C240:D240" location="Прайс!A1969" display="Гильза соединительная изолированная ГСИ"/>
    <hyperlink ref="C241:D241" location="Прайс!A1975" display="Термоусаживаемые соединители под пайку (розн. упак.)"/>
    <hyperlink ref="C242:D242" location="Прайс!A1979" display="Наконечник круглый штыревой НкИш"/>
    <hyperlink ref="C243:D243" location="Прайс!A1983" display="Наконечник круглый штыревой НпИш"/>
    <hyperlink ref="C244:D244" location="Прайс!A1987" display="Наконечник кольцевой НК"/>
    <hyperlink ref="C253:D253" location="Прайс!A1997" display="Вилка переносная"/>
    <hyperlink ref="C254:D254" location="Прайс!A2008" display="Розетка стационарная"/>
    <hyperlink ref="C255:D255" location="Прайс!A2019" display="Розетка переносная"/>
    <hyperlink ref="C256:D256" location="Прайс!A2029" display="Розетки стационарные для скрытой установки"/>
    <hyperlink ref="C257:D257" location="Прайс!A2036" display="Вилки стационарные"/>
    <hyperlink ref="C258:D258" location="Прайс!A2043" display="Вилка панельная для скрытой установк"/>
    <hyperlink ref="C259:D259" location="Прайс!A2050" display="Розетки панельные для скрытой установки РП"/>
    <hyperlink ref="C262:D262" location="Прайс!A2057" display="Вилка переносная IP67"/>
    <hyperlink ref="C263:D263" location="Прайс!A2066" display="Розетка стационарная IP 67"/>
    <hyperlink ref="C264:D264" location="Прайс!A2075" display="Розетка переносная IP67"/>
    <hyperlink ref="C265:D265" location="Прайс!A2084" display="Розетка скрытая IP67"/>
    <hyperlink ref="C267:D267" location="Прайс!A2091" display="Силовые разъемы из каучука"/>
    <hyperlink ref="C270:D270" location="Прайс!A2100" display="СВОШ"/>
    <hyperlink ref="C271:D271" location="Прайс!A2104" display="Патроны керамические"/>
    <hyperlink ref="C280:D280" location="Прайс!A2142" display="Светосигнальная арматура - индикаторы"/>
    <hyperlink ref="C281:D281" location="Прайс!A2172" display="Индикаторы значений напряжений и тока серии AD22"/>
    <hyperlink ref="C286:D286" location="Прайс!A2189" display="Кнопки управления BA"/>
    <hyperlink ref="C291:D291" location="Прайс!A2207" display="Переключатели"/>
    <hyperlink ref="C292:D292" location="Прайс!A2205" display="Держатель маркировки"/>
    <hyperlink ref="C292:D292" location="Прайс!A2215" display="Держатель маркировки"/>
    <hyperlink ref="C293:D293" location="Прайс!A2218" display="Светосигнальная арматура - дополнительные контакты"/>
    <hyperlink ref="C296:D296" location="Прайс!A2221" display="Кнопочные посты"/>
    <hyperlink ref="C299:D299" location="Прайс!A22345" display="Пульт кнопочный ПКТ"/>
    <hyperlink ref="C299:D299" location="Прайс!A2234" display="Пульт кнопочный ПКТ"/>
    <hyperlink ref="C306:D306" location="Прайс!A2255" display="Выключатели поплавковые"/>
    <hyperlink ref="C74:D74" location="Прайс!A629" display="Сальники типа влагозащищенные PG -белый"/>
    <hyperlink ref="C75:D75" location="Прайс!A516" display="Сальники типа влагозащищенные PG -черный"/>
    <hyperlink ref="C76:D76" location="Прайс!A528" display="Сальники типа влагозащищенные PG  (розн. упак.)"/>
    <hyperlink ref="C77:D77" location="Прайс!A542" display="Сальники Серия MG LX -черный"/>
    <hyperlink ref="C78:D78" location="Прайс!A678" display="Сальники Серия MG LX -белый"/>
    <hyperlink ref="C79:D79" location="Прайс!A560" display="Металлический кабельный ввод Серия PG"/>
    <hyperlink ref="C80:D80" location="Прайс!A574" display="Металлический кабельный ввод Серия MG-M"/>
    <hyperlink ref="C81:D81" location="Прайс!A583" display="Нейлоновая муфта типа PGL на гофру -черный"/>
    <hyperlink ref="C82:D82" location="Прайс!A601" display="Сальники типа влагозащищенные PG -R -белый"/>
    <hyperlink ref="C87:D87" location="Прайс!A608" display="Карман для документации"/>
    <hyperlink ref="C89:D89" location="Прайс!A610" display="Лента спиральная монтажная пластиковая серии ЛСМ -белый"/>
    <hyperlink ref="C90:D90" location="Прайс!A618" display="Лента спиральная монтажная пластиковая серии ЛСМ -черный"/>
    <hyperlink ref="C94:D94" location="Прайс!A626" display="Пластиковый профиль ПКК"/>
    <hyperlink ref="C96:D96" location="Прайс!A639" display="Маркеры кабельные МК"/>
    <hyperlink ref="C97:D97" location="Прайс!A696" display="Маркеры наборные МН"/>
    <hyperlink ref="C99:D99" location="Прайс!A761" display="Изолента ПВХ-0.13х15 мм (10M)"/>
    <hyperlink ref="C101:D101" location="Прайс!A776" display="Изолента ПВХ-0.15х19 мм (10M)"/>
    <hyperlink ref="C103:D103" location="Прайс!A791" display="Изолента ХБ"/>
    <hyperlink ref="C106:D106" location="Прайс!A799" display="Замки к боксам"/>
    <hyperlink ref="C108:D108" location="Прайс!A804" display="Знаки электробезопасности"/>
    <hyperlink ref="C112:D112" location="Прайс!A838" display="Зажимы винтовые ЗВИ - полиэтилен"/>
    <hyperlink ref="C113:D113" location="Прайс!A849" display="Зажимы винтовые ЗВИ - полипропилен-белый"/>
    <hyperlink ref="C114:D114" location="Прайс!A859" display="Зажимы винтовые ЗВИ - полипропилен-черный"/>
    <hyperlink ref="C119:D119" location="Прайс!A869" display="Клемма силовая вводная КСВ"/>
    <hyperlink ref="C120:D120" location="Прайс!A888" display="Клеммник концевой изолированный TTB"/>
    <hyperlink ref="C121:D121" location="Прайс!A894" display="Клеммник концевой изолированный ККИ"/>
    <hyperlink ref="C124:D124" location="Прайс!A905" display="Соединительная клемма СК"/>
    <hyperlink ref="C125:D125" location="Прайс!A910" display="Соединительная клемма СК (5шт./упак.)"/>
    <hyperlink ref="C129:D129" location="Прайс!A915" display="Соединительная проходная клемма 1 полюс СК"/>
    <hyperlink ref="C133:D133" location="Прайс!A929" display="Держатель для клемм на дин-рейку"/>
    <hyperlink ref="C134:D134" location="Прайс!A931" display="Клеммы рычажковые универсальные КРУ"/>
    <hyperlink ref="C140:D140" location="Прайс!A952" display="Строительно-монтажная клемма СКМ"/>
    <hyperlink ref="C144:D144" location="Прайс!A966" display="Строительно-монтажная клемма КБМ"/>
    <hyperlink ref="C145:D145" location="Прайс!A971" display="Строительно-монтажная клемма КБМ (розн. упак.)"/>
    <hyperlink ref="C146:D146" location="Прайс!A976" display="Строительно-монтажная клемма КБМ с пастойс"/>
    <hyperlink ref="C147:D147" location="Прайс!A981" display="Строительно-монтажная клемма КБМ с пастой (розн. упак.)"/>
    <hyperlink ref="C148:D148" location="Прайс!A986" display="Строительно-монтажная клемма СМК"/>
    <hyperlink ref="C149:D149" location="Прайс!A989" display="Двухполюсный клеммник ДК"/>
    <hyperlink ref="C150:D150" location="Прайс!A1000" display="Клеммы пружинные соединительные КСП"/>
    <hyperlink ref="C152:D152" location="Прайс!A1015" display="Блок зажимов ТВ"/>
    <hyperlink ref="C153:D153" location="Прайс!A1041" display="Блок зажимов ТC"/>
    <hyperlink ref="C154:D154" location="Прайс!A1056" display="Блок зажимов наборный TD"/>
    <hyperlink ref="C155:D155" location="Прайс!A1062" display="Блоки зажимов БЗД"/>
    <hyperlink ref="C157:D157" location="Прайс!A1069" display="Площадки самоклеющиеся под Хомуты -белый"/>
    <hyperlink ref="C158:D158" location="Прайс!A1075" display="Площадки самоклеющиеся под Хомуты -черный"/>
    <hyperlink ref="C159:D159" location="Прайс!A1080" display="Xомуты нейлоновые-белый"/>
    <hyperlink ref="C160:D160" location="Прайс!A1117" display="Xомуты нейлоновые-черный"/>
    <hyperlink ref="C161:D161" location="Прайс!A1153" display="Xомуты нейлоновые NCT морозостойкие-белый"/>
    <hyperlink ref="C162:D162" location="Прайс!A1179" display="Xомуты нейлоновые NCT морозостойкие-черный"/>
    <hyperlink ref="C166:D166" location="Прайс!A1205" display="Кабельная стяжка под винт"/>
    <hyperlink ref="C167:D167" location="Прайс!A1212" display="Кабельная стяжка разъёмная (нейлон)"/>
    <hyperlink ref="C168:D168" location="Прайс!A1217" display="Стяжки крепежные с маркировочной площадкой"/>
    <hyperlink ref="C174:D174" location="Прайс!A1228" display="Хомуты-липучки"/>
    <hyperlink ref="C176:D176" location="Прайс!A1272" display="Хомут AISI 304 из нержавеющей стали"/>
    <hyperlink ref="C177:D177" location="Прайс!A1293" display="Хомут AISI 316 из нержавеющей стали"/>
    <hyperlink ref="C163:D163" location="Прайс!A1435" display="Хомуты нейлоновые-белый в розничной упаковке"/>
    <hyperlink ref="C164:D164" location="Прайс!A1452" display="Хомуты нейлоновые-черный в розничной упаковке"/>
    <hyperlink ref="C165:D165" location="Прайс!A1465" display="Хомуты нейлоновые цветные наборы"/>
    <hyperlink ref="C166:D166" location="Прайс!A1241" display="Кабельная стяжка под винт"/>
    <hyperlink ref="C167:D167" location="Прайс!A1248" display="Кабельная стяжка разъёмная (нейлон)"/>
    <hyperlink ref="C168:D168" location="Прайс!A1253" display="Стяжки крепежные с маркировочной площадкой"/>
    <hyperlink ref="C174:D174" location="Прайс!A1264" display="Хомуты-липучки"/>
    <hyperlink ref="C176:D176" location="Прайс!A1308" display="Хомут AISI 304 из нержавеющей стали"/>
    <hyperlink ref="C177:D177" location="Прайс!A1329" display="Хомут AISI 316 из нержавеющей стали"/>
    <hyperlink ref="C178:D178" location="Прайс!A1351" display="Хомут AISI 316 из нержавеющей стали с полимерным покрытием"/>
    <hyperlink ref="C179:D179" location="Прайс!A1381" display="Хомут AISI 316 из нержавеющей стали в мини-упаковке"/>
    <hyperlink ref="C189:D189" location="Прайс!A1401" display="Термоусаживаемые материалы ТТУ"/>
    <hyperlink ref="C190:D190" location="Прайс!A1511" display="Термоусаживаемые материалы ТУТнг"/>
    <hyperlink ref="C191:D191" location="Прайс!A1603" display="Термоусаживаемые материалы ТТУ-1M"/>
    <hyperlink ref="C192:D192" location="Прайс!A1695" display="ТТУ в розничной упаковке"/>
    <hyperlink ref="C196:D196" location="Прайс!A1706" display="Скоба круглая-белая"/>
    <hyperlink ref="C197:D197" location="Прайс!A1722" display="Скоба круглая-черная"/>
    <hyperlink ref="C198:D198" location="Прайс!A1737" display="Скоба плоская-белая"/>
    <hyperlink ref="C199:D199" location="Прайс!A1747" display="Скоба плоская-черная"/>
    <hyperlink ref="C210:D210" location="Прайс!A1793" display="Зажимы СИЗ"/>
    <hyperlink ref="C211:D211" location="Прайс!A1799" display="Зажимы СИЗ (розн. упак.)"/>
    <hyperlink ref="C212:D212" location="Прайс!A1805" display="Зажимы СИЗ-K"/>
    <hyperlink ref="C213:D213" location="Прайс!A1809" display="Концевые изолированные заглушки КИЗ"/>
    <hyperlink ref="C215:D215" location="Прайс!A1813" display="Наконечник-гильза E"/>
    <hyperlink ref="C216:D216" location="Прайс!A1842" display="Наконечник-гильза E (розн. упак.)"/>
    <hyperlink ref="C217:D217" location="Прайс!A1854" display="Наконечник-гильза TE"/>
    <hyperlink ref="C218:D218" location="Прайс!A1868" display="Наконечник-гильза TE  (розн. упак.)"/>
    <hyperlink ref="C219:D219" location="Прайс!A1879" display="Наборы наконечников НШвИ"/>
    <hyperlink ref="C220:D220" location="Прайс!A1885" display="Наконечники штыревые втулочные НШВ"/>
    <hyperlink ref="C222:D222" location="Прайс!A1898" display="Наконечники вилочные изолированные НКИ"/>
    <hyperlink ref="C224:D224" location="Прайс!A1923" display="Наконечники вилочные изолированные НВИ"/>
    <hyperlink ref="C225:D225" location="Прайс!A1933" display="Наконечники вилочные изолированные НВИ  (розн. упак.)"/>
    <hyperlink ref="C226:D226" location="Прайс!A1941" display="Наконечники кольцевые изолированные с термоусаживаемой манжетой НКИ-Т"/>
    <hyperlink ref="C227:D227" location="Прайс!A1954" display="Наконечники вилочные изолированные с термоусаживаемой манжетой НВИ-Т"/>
    <hyperlink ref="C228:D228" location="Прайс!A1964" display="Наконечники кольцевые изолированные нейлон НКИ-Н"/>
    <hyperlink ref="C229:D229" location="Прайс!A1977" display="Наконечники вилочные изолированные нейлон НВИ-Н"/>
    <hyperlink ref="C230:D230" location="Прайс!A1987" display="Разъемы полностью изолированные в нейлоновом корпусе РПИ-П(н) / М(н) (розн. упак.)"/>
    <hyperlink ref="C231:D231" location="Прайс!A1994" display="Разъемы изолированные РПИ-п / м"/>
    <hyperlink ref="C232:D232" location="Прайс!A2003" display="Разъем изолированный термоусаживаемый Рпи-п-Т"/>
    <hyperlink ref="C233:D233" location="Прайс!A2007" display="Разъем плоский полностью изолированный Рппи-М"/>
    <hyperlink ref="C234:D234" location="Прайс!A2014" display="Разъемы  изолированные РпИо"/>
    <hyperlink ref="C236:D236" location="Прайс!A2021" display="Контактные зажимы-ответвители ОВ"/>
    <hyperlink ref="C237:D237" location="Прайс!A2025" display="Изолированные зажимы-ответвители ОВ T"/>
    <hyperlink ref="C238:D238" location="Прайс!A2029" display="Разъемы штекеры РшИп / РшИм"/>
    <hyperlink ref="C239:D239" location="Прайс!A2036" display="Соединительные наконечники-гильзы ГСИ-Т"/>
    <hyperlink ref="C240:D240" location="Прайс!A2040" display="Гильза соединительная изолированная ГСИ"/>
    <hyperlink ref="C241:D241" location="Прайс!A2046" display="Термоусаживаемые соединители под пайку (розн. упак.)"/>
    <hyperlink ref="C242:D242" location="Прайс!A2050" display="Наконечник круглый штыревой НкИш"/>
    <hyperlink ref="C243:D243" location="Прайс!A2054" display="Наконечник круглый штыревой НпИш"/>
    <hyperlink ref="C244:D244" location="Прайс!A2058" display="Наконечник кольцевой НК"/>
    <hyperlink ref="C253:D253" location="Прайс!A2068" display="Вилка переносная"/>
    <hyperlink ref="C254:D254" location="Прайс!A2079" display="Розетка стационарная"/>
    <hyperlink ref="C255:D255" location="Прайс!A2090" display="Розетка переносная"/>
    <hyperlink ref="C256:D256" location="Прайс!A2100" display="Розетки стационарные для скрытой установки"/>
    <hyperlink ref="C257:D257" location="Прайс!A2107" display="Вилки стационарные"/>
    <hyperlink ref="C258:D258" location="Прайс!A2114" display="Вилка панельная для скрытой установк"/>
    <hyperlink ref="C259:D259" location="Прайс!A2121" display="Розетки панельные для скрытой установки РП"/>
    <hyperlink ref="C262:D262" location="Прайс!A2128" display="Вилка переносная IP67"/>
    <hyperlink ref="C263:D263" location="Прайс!A2137" display="Розетка стационарная IP 67"/>
    <hyperlink ref="C264:D264" location="Прайс!A2146" display="Розетка переносная IP67"/>
    <hyperlink ref="C265:D265" location="Прайс!A2155" display="Розетка скрытая IP67"/>
    <hyperlink ref="C267:D267" location="Прайс!A2162" display="Силовые разъемы из каучука"/>
    <hyperlink ref="C270:D270" location="Прайс!A2171" display="СВОШ"/>
    <hyperlink ref="C271:D271" location="Прайс!A2175" display="Патроны керамические"/>
    <hyperlink ref="C280:D280" location="Прайс!A2213" display="Светосигнальная арматура - индикаторы"/>
    <hyperlink ref="C281:D281" location="Прайс!A2243" display="Индикаторы значений напряжений и тока серии AD22"/>
    <hyperlink ref="C286:D286" location="Прайс!A2260" display="Кнопки управления BA"/>
    <hyperlink ref="C291:D291" location="Прайс!A2278" display="Переключатели"/>
    <hyperlink ref="C292:D292" location="Прайс!A2286" display="Держатель маркировки"/>
    <hyperlink ref="C293:D293" location="Прайс!A2289" display="Светосигнальная арматура - дополнительные контакты"/>
    <hyperlink ref="C296:D296" location="Прайс!A2292" display="Кнопочные посты"/>
    <hyperlink ref="C299:D299" location="Прайс!A2305" display="Пульт кнопочный ПКТ"/>
    <hyperlink ref="C306:D306" location="Прайс!A2326" display="Выключатели поплавковые"/>
    <hyperlink ref="C91:D91" location="Прайс!A766" display="Бандаж кабельный"/>
    <hyperlink ref="C94:D94" location="Прайс!R631C1" display="Пластиковый профиль ПКК"/>
    <hyperlink ref="C96:D96" location="Прайс!R644C1" display="Маркеры кабельные МК"/>
    <hyperlink ref="C97:D97" location="Прайс!R701C1" display="Маркеры наборные МН"/>
    <hyperlink ref="C99:D99" location="Прайс!R766C1" display="Изолента ПВХ-0.13х15 мм (10M)"/>
    <hyperlink ref="C100" location="Прайс!R774C1" display="Изолента ПВХ-0.13х15 мм (20M)"/>
    <hyperlink ref="C101:D101" location="Прайс!R782C1" display="Изолента ПВХ-0.15х19 мм (10M)"/>
    <hyperlink ref="C102" location="Прайс!R790C1" display="Изолента ПВХ-0.15х19 мм (20M)"/>
    <hyperlink ref="C103:D103" location="Прайс!R798C1" display="Изолента ХБ"/>
    <hyperlink ref="C106:D106" location="Прайс!R806C1" display="Замки к боксам"/>
    <hyperlink ref="C108:D108" location="Прайс!R811C1" display="Знаки электробезопасности"/>
    <hyperlink ref="C112:D112" location="Прайс!R845C1" display="Зажимы винтовые ЗВИ - полиэтилен"/>
    <hyperlink ref="C113:D113" location="Прайс!R856C1" display="Зажимы винтовые ЗВИ - полипропилен-белый"/>
    <hyperlink ref="C114:D114" location="Прайс!R866C1" display="Зажимы винтовые ЗВИ - полипропилен-черный"/>
    <hyperlink ref="C119:D119" location="Прайс!R876C1" display="Клемма силовая вводная КСВ"/>
    <hyperlink ref="C120:D120" location="Прайс!R895C1" display="Клеммник концевой изолированный TTB"/>
    <hyperlink ref="C121:D121" location="Прайс!R901C1" display="Клеммник концевой изолированный ККИ"/>
    <hyperlink ref="C124:D124" location="Прайс!R912C1" display="Соединительная клемма СК"/>
    <hyperlink ref="C125:D125" location="Прайс!R917C1" display="Соединительная клемма СК (5шт./упак.)"/>
    <hyperlink ref="C129:D129" location="Прайс!R922C1" display="Соединительная проходная клемма 1 полюс СК"/>
    <hyperlink ref="C133:D133" location="Прайс!R936C1" display="Держатель для клемм на дин-рейку"/>
    <hyperlink ref="C134:D134" location="Прайс!R938C1" display="Клеммы рычажковые универсальные КРУ"/>
    <hyperlink ref="C140:D140" location="Прайс!R959C1" display="Строительно-монтажная клемма СКМ"/>
    <hyperlink ref="C144:D144" location="Прайс!R973C1" display="Строительно-монтажная клемма КБМ"/>
    <hyperlink ref="C145:D145" location="Прайс!R978C1" display="Строительно-монтажная клемма КБМ (розн. упак.)"/>
    <hyperlink ref="C146:D146" location="Прайс!R983C1" display="Строительно-монтажная клемма КБМ с пастойс"/>
    <hyperlink ref="C147:D147" location="Прайс!R98C1" display="Строительно-монтажная клемма КБМ с пастой (розн. упак.)"/>
    <hyperlink ref="C147:D147" location="Прайс!R988C1" display="Строительно-монтажная клемма КБМ с пастой (розн. упак.)"/>
    <hyperlink ref="C148:D148" location="Прайс!R993C1" display="Строительно-монтажная клемма СМК"/>
    <hyperlink ref="C149:D149" location="Прайс!R996C1" display="Двухполюсный клеммник ДК"/>
    <hyperlink ref="C150:D150" location="Прайс!R1007C1" display="Клеммы пружинные соединительные КСП"/>
    <hyperlink ref="C152:D152" location="Прайс!R1022C1" display="Блок зажимов ТВ"/>
    <hyperlink ref="C153:D153" location="Прайс!R1048C1" display="Блок зажимов ТC"/>
    <hyperlink ref="C154:D154" location="Прайс!R1063C1" display="Блок зажимов наборный TD"/>
    <hyperlink ref="C155:D155" location="Прайс!R1069C1" display="Блоки зажимов БЗД"/>
    <hyperlink ref="C157:D157" location="Прайс!R1076C1" display="Площадки самоклеющиеся под Хомуты -белый"/>
    <hyperlink ref="C158:D158" location="Прайс!R1082C1" display="Площадки самоклеющиеся под Хомуты -черный"/>
    <hyperlink ref="C159:D159" location="Прайс!R1087C1" display="Xомуты нейлоновые-белый"/>
    <hyperlink ref="C160:D160" location="Прайс!R1124C1" display="Xомуты нейлоновые-черный"/>
    <hyperlink ref="C161:D161" location="Прайс!R1160C1" display="Xомуты нейлоновые NCT морозостойкие-белый"/>
    <hyperlink ref="C162:D162" location="Прайс!R1186C1" display="Xомуты нейлоновые NCT морозостойкие-черный"/>
    <hyperlink ref="C166:D166" location="Прайс!R1248C1" display="Кабельная стяжка под винт"/>
    <hyperlink ref="C167:D167" location="Прайс!R1255C1" display="Кабельная стяжка разъёмная (нейлон)"/>
    <hyperlink ref="C168:D168" location="Прайс!R1260C1" display="Стяжки крепежные с маркировочной площадкой"/>
    <hyperlink ref="C170:D170" location="Прайс!A1491" display="Хомуты анкерные ХА"/>
    <hyperlink ref="C171:D171" location="Прайс!A1495" display="Крепеж ремешковый"/>
    <hyperlink ref="C172:D172" location="Прайс!A1502" display="Пломбы пластиковые универсальные"/>
    <hyperlink ref="C174:D174" location="Прайс!R1287C1" display="Хомуты-липучки"/>
    <hyperlink ref="C176:D176" location="Прайс!R1331C1" display="Хомут AISI 304 из нержавеющей стали"/>
    <hyperlink ref="C177:D177" location="Прайс!R1352C1" display="Хомут AISI 316 из нержавеющей стали"/>
    <hyperlink ref="C178:D178" location="Прайс!R1374C1" display="Хомут AISI 316 из нержавеющей стали с полимерным покрытием"/>
    <hyperlink ref="C179:D179" location="Прайс!R1404C1" display="Хомут AISI 316 из нержавеющей стали в мини-упаковке"/>
    <hyperlink ref="C184:D184" location="Прайс!A1676" display="Дюбель хомуты"/>
    <hyperlink ref="C185:D185" location="Прайс!A1679" display="Дюбель хомуты (розн. упак.)"/>
    <hyperlink ref="C189:D189" location="Прайс!R1439C1" display="Термоусаживаемые материалы ТТУ"/>
    <hyperlink ref="C190:D190" location="Прайс!R1549C1" display="Термоусаживаемые материалы ТУТнг"/>
    <hyperlink ref="C191:D191" location="Прайс!R1641C1" display="Термоусаживаемые материалы ТТУ-1M"/>
    <hyperlink ref="C192:D192" location="Прайс!R1733C1" display="ТТУ в розничной упаковке"/>
    <hyperlink ref="C192:D192" location="Прайс!R1733C1" display="ТТУ в розничной упаковке"/>
    <hyperlink ref="C196:D196" location="Прайс!R1745C1" display="Скоба круглая-белая"/>
    <hyperlink ref="C197:D197" location="Прайс!R1761C1" display="Скоба круглая-черная"/>
    <hyperlink ref="C198:D198" location="Прайс!R1776C1" display="Скоба плоская-белая"/>
    <hyperlink ref="C199:D199" location="Прайс!R1786C1" display="Скоба плоская-черная"/>
    <hyperlink ref="C210:D210" location="Прайс!R1832C1" display="Зажимы СИЗ"/>
    <hyperlink ref="C211:D211" location="Прайс!R1838C1" display="Зажимы СИЗ (розн. упак.)"/>
    <hyperlink ref="C212:D212" location="Прайс!R1844C1" display="Зажимы СИЗ-K"/>
    <hyperlink ref="C213:D213" location="Прайс!R1848C1" display="Концевые изолированные заглушки КИЗ"/>
    <hyperlink ref="C215:D215" location="Прайс!R1852C1" display="Наконечник-гильза E"/>
    <hyperlink ref="C216:D216" location="Прайс!R1881C1" display="Наконечник-гильза E (розн. упак.)"/>
    <hyperlink ref="C217:D217" location="Прайс!R1893C1" display="Наконечник-гильза TE"/>
    <hyperlink ref="C218:D218" location="Прайс!R1907C1" display="Наконечник-гильза TE  (розн. упак.)"/>
    <hyperlink ref="C219:D219" location="Прайс!R1918C1" display="Наборы наконечников НШвИ"/>
    <hyperlink ref="C220:D220" location="Прайс!R1924C1" display="Наконечники штыревые втулочные НШВ"/>
    <hyperlink ref="C222:D222" location="Прайс!R1937C1" display="Наконечники вилочные изолированные НКИ"/>
    <hyperlink ref="C224:D224" location="Прайс!R1962C1" display="Наконечники вилочные изолированные НВИ"/>
    <hyperlink ref="C225:D225" location="Прайс!R1972C1" display="Наконечники вилочные изолированные НВИ  (розн. упак.)"/>
    <hyperlink ref="C226:D226" location="Прайс!R1980C1" display="Наконечники кольцевые изолированные с термоусаживаемой манжетой НКИ-Т"/>
    <hyperlink ref="C227:D227" location="Прайс!R1993C1" display="Наконечники вилочные изолированные с термоусаживаемой манжетой НВИ-Т"/>
    <hyperlink ref="C228:D228" location="Прайс!R2003C1" display="Наконечники кольцевые изолированные нейлон НКИ-Н"/>
    <hyperlink ref="C229:D229" location="Прайс!R2016C1" display="Наконечники вилочные изолированные нейлон НВИ-Н"/>
    <hyperlink ref="C230:D230" location="Прайс!R2006C1" display="Разъемы полностью изолированные в нейлоновом корпусе РПИ-П(н) / М(н) (розн. упак.)"/>
    <hyperlink ref="C230:D230" location="Прайс!R2026C1" display="Разъемы полностью изолированные в нейлоновом корпусе РПИ-П(н) / М(н) (розн. упак.)"/>
    <hyperlink ref="C231:D231" location="Прайс!R2033C1" display="Разъемы изолированные РПИ-п / м"/>
    <hyperlink ref="C232:D232" location="Прайс!R2042C1" display="Разъем изолированный термоусаживаемый Рпи-п-Т"/>
    <hyperlink ref="C233:D233" location="Прайс!R2046C1" display="Разъем плоский полностью изолированный Рппи-М"/>
    <hyperlink ref="C234:D234" location="Прайс!R2053C1" display="Разъемы  изолированные РпИо"/>
    <hyperlink ref="C236:D236" location="Прайс!R2060C1" display="Контактные зажимы-ответвители ОВ"/>
    <hyperlink ref="C237:D237" location="Прайс!R2064C1" display="Изолированные зажимы-ответвители ОВ T"/>
    <hyperlink ref="C238:D238" location="Прайс!R2068C1" display="Разъемы штекеры РшИп / РшИм"/>
    <hyperlink ref="C239:D239" location="Прайс!R2075C1" display="Соединительные наконечники-гильзы ГСИ-Т"/>
    <hyperlink ref="C240:D240" location="Прайс!R2079C1" display="Гильза соединительная изолированная ГСИ"/>
    <hyperlink ref="C241:D241" location="Прайс!R2085C1" display="Термоусаживаемые соединители под пайку (розн. упак.)"/>
    <hyperlink ref="C242:D242" location="Прайс!R2089C1" display="Наконечник круглый штыревой НкИш"/>
    <hyperlink ref="C243:D243" location="Прайс!R2093C1" display="Наконечник круглый штыревой НпИш"/>
    <hyperlink ref="C244:D244" location="Прайс!R2097C1" display="Наконечник кольцевой НК"/>
    <hyperlink ref="C253:D253" location="Прайс!R2107C1" display="Вилка переносная"/>
    <hyperlink ref="C254:D254" location="Прайс!R2118C1" display="Розетка стационарная"/>
    <hyperlink ref="C255:D255" location="Прайс!R2119C1" display="Розетка переносная"/>
    <hyperlink ref="C255:D255" location="Прайс!R2129C1" display="Розетка переносная"/>
    <hyperlink ref="C256:D256" location="Прайс!R2139C1" display="Розетки стационарные для скрытой установки"/>
    <hyperlink ref="C257:D257" location="Прайс!R2146C1" display="Вилки стационарные"/>
    <hyperlink ref="C258:D258" location="Прайс!R2153C1" display="Вилка панельная для скрытой установк"/>
    <hyperlink ref="C259:D259" location="Прайс!R2160C1" display="Розетки панельные для скрытой установки РП"/>
    <hyperlink ref="C262:D262" location="Прайс!R2167C1" display="Вилка переносная IP67"/>
    <hyperlink ref="C263:D263" location="Прайс!R2176C1" display="Розетка стационарная IP 67"/>
    <hyperlink ref="C264:D264" location="Прайс!R2186C1" display="Розетка переносная IP67"/>
    <hyperlink ref="C264:D264" location="Прайс!R2185C1" display="Розетка переносная IP67"/>
    <hyperlink ref="C265:D265" location="Прайс!R2194C1" display="Розетка скрытая IP67"/>
    <hyperlink ref="C267:D267" location="Прайс!R2201C1" display="Силовые разъемы из каучука"/>
    <hyperlink ref="C270:D270" location="Прайс!R2210C1" display="СВОШ"/>
    <hyperlink ref="C271:D271" location="Прайс!R2214C1" display="Патроны керамические"/>
    <hyperlink ref="C280:D280" location="Прайс!R2252C1" display="Светосигнальная арматура - индикаторы"/>
    <hyperlink ref="C281:D281" location="Прайс!R2282C1" display="Индикаторы значений напряжений и тока серии AD22"/>
    <hyperlink ref="C286:D286" location="Прайс!R2299C1" display="Кнопки управления BA"/>
    <hyperlink ref="C291:D291" location="Прайс!R2317C1" display="Переключатели"/>
    <hyperlink ref="C292:D292" location="Прайс!R2325C1" display="Держатель маркировки"/>
    <hyperlink ref="C293:D293" location="Прайс!R2328C1" display="Светосигнальная арматура - дополнительные контакты"/>
    <hyperlink ref="C296:D296" location="Прайс!R2331C1" display="Кнопочные посты"/>
    <hyperlink ref="C299:D299" location="Прайс!R2344C1" display="Пульт кнопочный ПКТ"/>
    <hyperlink ref="C306:D306" location="Прайс!R2365C1" display="Выключатели поплавковые"/>
    <hyperlink ref="C28:D28" location="Прайс!A194" display="Шина N &quot;ноль&quot; на двух угловых изоляторах 200А"/>
    <hyperlink ref="A317:C317" location="Прайс!R1453C1" display="8.Арматура и инструмент для монтажа СИП"/>
    <hyperlink ref="A317:D317" location="Прайс!A3323" display="8.Арматура и инструмент для монтажа СИП"/>
    <hyperlink ref="C29:D29" location="Прайс!R170C1" display="Шина нулевая 6x9"/>
    <hyperlink ref="C30:D30" location="Прайс!R194C1" display="Шина нулевая 8x12"/>
    <hyperlink ref="C31:D31" location="Прайс!R217C1" display="Шина нулевая никелированные"/>
    <hyperlink ref="C32:D32" location="Прайс!R231C1" display="Шина с DIN-изоляторе никелированные"/>
    <hyperlink ref="C33:D33" location="Прайс!R244C1" display="Шина с DIN-изоляторе типа &quot;стойка&quot; никелированные"/>
    <hyperlink ref="C34:D34" location="Прайс!R250C1" display="Шина с двумя угловыми изоляторами никелированные"/>
    <hyperlink ref="C35:D35" location="Прайс!R258C1" display="Изоляторы шины"/>
    <hyperlink ref="C37:D37" location="Прайс!R265C1" display="Шинный терминал"/>
    <hyperlink ref="C39:D39" location="Прайс!R276C1" display="Шина соединительная PIN（1M）"/>
    <hyperlink ref="C40:D40" location="Прайс!R285C1" display="Шина соединительная PIN-12 штырей"/>
    <hyperlink ref="C41:D41" location="Прайс!R289C1" display="Шина соединительная  FORK（1M）"/>
    <hyperlink ref="C42:D42" location="Прайс!R298C1" display="Шина соединительная  FORK - 12 штырей"/>
    <hyperlink ref="C43:D43" location="Прайс!R302C1" display="Шина соединительная PIN утолщенная（1M）"/>
    <hyperlink ref="C46:D46" location="Прайс!R307C1" display="Изоляторы SM"/>
    <hyperlink ref="C47:D47" location="Прайс!R315C1" display="Изоляторы SM  с болтом"/>
    <hyperlink ref="C48:D48" location="Прайс!R323C1" display="Изоляторы &quot;Лесенка&quot;"/>
    <hyperlink ref="C50:D50" location="Прайс!R338C1" display="Изоляторы шинные плоские ИШП"/>
    <hyperlink ref="C51:D51" location="Прайс!R342C1" display="Изоляторы соединительных шпилек"/>
    <hyperlink ref="C53:D53" location="Прайс!R362C1" display="DIN-рейки"/>
    <hyperlink ref="C55:D55" location="Прайс!R378C1" display="Ограничители на DIN-рейку"/>
    <hyperlink ref="C58:D58" location="Прайс!R384C1" display="Зажим наборный JXB"/>
    <hyperlink ref="C59:D59" location="Прайс!R392C1" display="Клеммные колодки JXB (PEN)"/>
    <hyperlink ref="C60:D60" location="Прайс!R400C1" display="Заглушка для ЗНИ"/>
    <hyperlink ref="C61:D61" location="Прайс!R406C1" display="Центральная перемычка"/>
    <hyperlink ref="C62:D62" location="Прайс!R412C1" display="Измерительные клеммы"/>
    <hyperlink ref="C63:D63" location="Прайс!R415C1" display="Маркеры"/>
    <hyperlink ref="C75:D75" location="Прайс!R520C1" display="Сальники типа влагозащищенные PG -черный"/>
    <hyperlink ref="C76:D76" location="Прайс!R532C1" display="Сальники типа влагозащищенные PG  (розн. упак.)"/>
    <hyperlink ref="C77:D77" location="Прайс!R546C1" display="Сальники Серия MG LX -черный"/>
    <hyperlink ref="C79:D79" location="Прайс!R564C1" display="Металлический кабельный ввод Серия PG"/>
    <hyperlink ref="C80:D80" location="Прайс!R578C1" display="Металлический кабельный ввод Серия MG-M"/>
    <hyperlink ref="C81:D81" location="Прайс!R587C1" display="Нейлоновая муфта типа PGL на гофру -черный"/>
    <hyperlink ref="C82:D82" location="Прайс!R598C1" display="Сальники типа влагозащищенные PG -R -белый"/>
    <hyperlink ref="C87:D87" location="Прайс!R605C1" display="Карман для документации"/>
    <hyperlink ref="C89:D89" location="Прайс!R607C1" display="Лента спиральная монтажная пластиковая серии ЛСМ -белый"/>
    <hyperlink ref="C90:D90" location="Прайс!R615C1" display="Лента спиральная монтажная пластиковая серии ЛСМ -черный"/>
    <hyperlink ref="C94:D94" location="Прайс!R623C1" display="Пластиковый профиль ПКК"/>
    <hyperlink ref="C94:D94" location="Прайс!R623C1" display="Пластиковый профиль ПКК"/>
    <hyperlink ref="C94:D94" location="Прайс!R628C1" display="Пластиковый профиль ПКК"/>
    <hyperlink ref="C96:D96" location="Прайс!R641C1" display="Маркеры кабельные МК"/>
    <hyperlink ref="C97:D97" location="Прайс!R698C1" display="Маркеры наборные МН"/>
    <hyperlink ref="C99:D99" location="Прайс!R763C1" display="Изолента ПВХ-0.13х15 мм (10M)"/>
    <hyperlink ref="C100:D100" location="Прайс!R771C1" display="Изолента ПВХ-0.13х15 мм (20M)"/>
    <hyperlink ref="C101:D101" location="Прайс!R779C1" display="Изолента ПВХ-0.15х19 мм (10M)"/>
    <hyperlink ref="C102:D102" location="Прайс!R787C1" display="Изолента ПВХ-0.15х19 мм (20M)"/>
    <hyperlink ref="C103:D103" location="Прайс!R795C1" display="Изолента ХБ"/>
    <hyperlink ref="C106:D106" location="Прайс!R803C1" display="Замки к боксам"/>
    <hyperlink ref="C108:D108" location="Прайс!R808C1" display="Знаки электробезопасности"/>
    <hyperlink ref="C112:D112" location="Прайс!R842C1" display="Зажимы винтовые ЗВИ - полиэтилен"/>
    <hyperlink ref="C113:D113" location="Прайс!R853C1" display="Зажимы винтовые ЗВИ - полипропилен-белый"/>
    <hyperlink ref="C114:D114" location="Прайс!R863C1" display="Зажимы винтовые ЗВИ - полипропилен-черный"/>
    <hyperlink ref="C119:D119" location="Прайс!R873C1" display="Клемма силовая вводная КСВ"/>
    <hyperlink ref="C120:D120" location="Прайс!R892C1" display="Клеммник концевой изолированный TTB"/>
    <hyperlink ref="C121:D121" location="Прайс!R898C1" display="Клеммник концевой изолированный ККИ"/>
    <hyperlink ref="C124:D124" location="Прайс!R909C1" display="Соединительная клемма СК"/>
    <hyperlink ref="C125:D125" location="Прайс!R914C1" display="Соединительная клемма СК (5шт./упак.)"/>
    <hyperlink ref="C129:D129" location="Прайс!R919C1" display="Соединительная проходная клемма 1 полюс СК"/>
    <hyperlink ref="C133:D133" location="Прайс!R933C1" display="Держатель для клемм на дин-рейку"/>
    <hyperlink ref="C134:D134" location="Прайс!R935C1" display="Клеммы рычажковые универсальные КРУ"/>
    <hyperlink ref="C140:D140" location="Прайс!R956C1" display="Строительно-монтажная клемма СКМ"/>
    <hyperlink ref="C144:D144" location="Прайс!R970C1" display="Строительно-монтажная клемма КБМ"/>
    <hyperlink ref="C145:D145" location="Прайс!R975C1" display="Строительно-монтажная клемма КБМ (розн. упак.)"/>
    <hyperlink ref="C146:D146" location="Прайс!R980C1" display="Строительно-монтажная клемма КБМ с пастойс"/>
    <hyperlink ref="C147:D147" location="Прайс!R985C1" display="Строительно-монтажная клемма КБМ с пастой (розн. упак.)"/>
    <hyperlink ref="C148:D148" location="Прайс!R990C1" display="Строительно-монтажная клемма СМК"/>
    <hyperlink ref="C149:D149" location="Прайс!R993C1" display="Двухполюсный клеммник ДК"/>
    <hyperlink ref="C150:D150" location="Прайс!R1004C1" display="Клеммы пружинные соединительные КСП"/>
    <hyperlink ref="C152:D152" location="Прайс!R1019C1" display="Блок зажимов ТВ"/>
    <hyperlink ref="C153:D153" location="Прайс!R1045C1" display="Блок зажимов ТC"/>
    <hyperlink ref="C154:D154" location="Прайс!R1060C1" display="Блок зажимов наборный TD"/>
    <hyperlink ref="C155:D155" location="Прайс!R1066C1" display="Блоки зажимов БЗД"/>
    <hyperlink ref="C157:D157" location="Прайс!R1073C1" display="Площадки самоклеющиеся под Хомуты -белый"/>
    <hyperlink ref="C158:D158" location="Прайс!R1079C1" display="Площадки самоклеющиеся под Хомуты -черный"/>
    <hyperlink ref="C159:D159" location="Прайс!R1084C1" display="Xомуты нейлоновые-белый"/>
    <hyperlink ref="C160:D160" location="Прайс!R1121C1" display="Xомуты нейлоновые-черный"/>
    <hyperlink ref="C161:D161" location="Прайс!R1157C1" display="Xомуты нейлоновые NCT морозостойкие-белый"/>
    <hyperlink ref="C162:D162" location="Прайс!R1183C1" display="Xомуты нейлоновые NCT морозостойкие-черный"/>
    <hyperlink ref="C166:D166" location="Прайс!R1245C1" display="Кабельная стяжка под винт"/>
    <hyperlink ref="C167:D167" location="Прайс!R1252C1" display="Кабельная стяжка разъёмная (нейлон)"/>
    <hyperlink ref="C168:D168" location="Прайс!R1257C1" display="Стяжки крепежные с маркировочной площадкой"/>
    <hyperlink ref="C174:D174" location="Прайс!R1284C1" display="Хомуты-липучки"/>
    <hyperlink ref="C176:D176" location="Прайс!R1328C1" display="Хомут AISI 304 из нержавеющей стали"/>
    <hyperlink ref="C177:D177" location="Прайс!R1349C1" display="Хомут AISI 316 из нержавеющей стали"/>
    <hyperlink ref="C178:D178" location="Прайс!R1371C1" display="Хомут AISI 316 из нержавеющей стали с полимерным покрытием"/>
    <hyperlink ref="C179:D179" location="Прайс!R1401C1" display="Хомут AISI 316 из нержавеющей стали в мини-упаковке"/>
    <hyperlink ref="C189:D189" location="Прайс!R1436C1" display="Термоусаживаемые материалы ТТУ"/>
    <hyperlink ref="C190:D190" location="Прайс!R1546C1" display="Термоусаживаемые материалы ТУТнг"/>
    <hyperlink ref="C191:D191" location="Прайс!R1638C1" display="Термоусаживаемые материалы ТТУ-1M"/>
    <hyperlink ref="C192:D192" location="Прайс!R1730C1" display="ТТУ в розничной упаковке"/>
    <hyperlink ref="C196:D196" location="Прайс!R1742C1" display="Скоба круглая-белая"/>
    <hyperlink ref="C197:D197" location="Прайс!R1758C1" display="Скоба круглая-черная"/>
    <hyperlink ref="C198:D198" location="Прайс!R1773" display="Скоба плоская-белая"/>
    <hyperlink ref="C198:D198" location="Прайс!R1773C1" display="Скоба плоская-белая"/>
    <hyperlink ref="C199:D199" location="Прайс!R1783C1" display="Скоба плоская-черная"/>
    <hyperlink ref="C210:D210" location="Прайс!R1829C1" display="Зажимы СИЗ"/>
    <hyperlink ref="C211:D211" location="Прайс!R1835C1" display="Зажимы СИЗ (розн. упак.)"/>
    <hyperlink ref="C212:D212" location="Прайс!R1841C1" display="Зажимы СИЗ-K"/>
    <hyperlink ref="C213:D213" location="Прайс!R1845C1" display="Концевые изолированные заглушки КИЗ"/>
    <hyperlink ref="C215:D215" location="Прайс!R1849C1" display="Наконечник-гильза E"/>
    <hyperlink ref="C216:D216" location="Прайс!R1878C1" display="Наконечник-гильза E (розн. упак.)"/>
    <hyperlink ref="C217:D217" location="Прайс!R1890C1" display="Наконечник-гильза TE"/>
    <hyperlink ref="C218:D218" location="Прайс!R1904C" display="Наконечник-гильза TE  (розн. упак.)"/>
    <hyperlink ref="C218:D218" location="Прайс!R1904C1" display="Наконечник-гильза TE  (розн. упак.)"/>
    <hyperlink ref="C219:D219" location="Прайс!R1915C1" display="Наборы наконечников НШвИ"/>
    <hyperlink ref="C220:D220" location="Прайс!R1921C1" display="Наконечники штыревые втулочные НШВ"/>
    <hyperlink ref="C222:D222" location="Прайс!R1934C1" display="Наконечники вилочные изолированные НКИ"/>
    <hyperlink ref="C224:D224" location="Прайс!R1959C1" display="Наконечники вилочные изолированные НВИ"/>
    <hyperlink ref="C225:D225" location="Прайс!R1969C1" display="Наконечники вилочные изолированные НВИ  (розн. упак.)"/>
    <hyperlink ref="C226:D226" location="Прайс!R1977C1" display="Наконечники кольцевые изолированные с термоусаживаемой манжетой НКИ-Т"/>
    <hyperlink ref="C227:D227" location="Прайс!R1990C1" display="Наконечники вилочные изолированные с термоусаживаемой манжетой НВИ-Т"/>
    <hyperlink ref="C228:D228" location="Прайс!R2000C1" display="Наконечники кольцевые изолированные нейлон НКИ-Н"/>
    <hyperlink ref="C229:D229" location="Прайс!R2013C1" display="Наконечники вилочные изолированные нейлон НВИ-Н"/>
    <hyperlink ref="C230:D230" location="Прайс!R2023C1" display="Разъемы полностью изолированные в нейлоновом корпусе РПИ-П(н) / М(н) (розн. упак.)"/>
    <hyperlink ref="C231:D231" location="Прайс!R2030C1" display="Разъемы изолированные РПИ-п / м"/>
    <hyperlink ref="C232:D232" location="Прайс!R2039C1" display="Разъем изолированный термоусаживаемый Рпи-п-Т"/>
    <hyperlink ref="C233:D233" location="Прайс!R2043C1" display="Разъем плоский полностью изолированный Рппи-М"/>
    <hyperlink ref="C234:D234" location="Прайс!R2050C1" display="Разъемы  изолированные РпИо"/>
    <hyperlink ref="C236:D236" location="Прайс!R2057C1" display="Контактные зажимы-ответвители ОВ"/>
    <hyperlink ref="C237:D237" location="Прайс!R2061C1" display="Изолированные зажимы-ответвители ОВ T"/>
    <hyperlink ref="C238:D238" location="Прайс!R2065C1" display="Разъемы штекеры РшИп / РшИм"/>
    <hyperlink ref="C239:D239" location="Прайс!R2072C1" display="Соединительные наконечники-гильзы ГСИ-Т"/>
    <hyperlink ref="C240:D240" location="Прайс!R2076C1" display="Гильза соединительная изолированная ГСИ"/>
    <hyperlink ref="C241:D241" location="Прайс!R2082C1" display="Термоусаживаемые соединители под пайку (розн. упак.)"/>
    <hyperlink ref="C242:D242" location="Прайс!R2086C1" display="Наконечник круглый штыревой НкИш"/>
    <hyperlink ref="C243:D243" location="Прайс!R2090C1" display="Наконечник круглый штыревой НпИш"/>
    <hyperlink ref="C244:D244" location="Прайс!R2094C1" display="Наконечник кольцевой НК"/>
    <hyperlink ref="C253:D253" location="Прайс!R2104C1" display="Вилка переносная"/>
    <hyperlink ref="C254:D254" location="Прайс!R2115C1" display="Розетка стационарная"/>
    <hyperlink ref="C255:D255" location="Прайс!R2126C1" display="Розетка переносная"/>
    <hyperlink ref="C256:D256" location="Прайс!R2136C1" display="Розетки стационарные для скрытой установки"/>
    <hyperlink ref="C257:D257" location="Прайс!R2143C1" display="Вилки стационарные"/>
    <hyperlink ref="C258:D258" location="Прайс!R2150C1" display="Вилка панельная для скрытой установк"/>
    <hyperlink ref="C259:D259" location="Прайс!R2157C1" display="Розетки панельные для скрытой установки РП"/>
    <hyperlink ref="C262:D262" location="Прайс!R2164C1" display="Вилка переносная IP67"/>
    <hyperlink ref="C263:D263" location="Прайс!R2173C1" display="Розетка стационарная IP 67"/>
    <hyperlink ref="C264:D264" location="Прайс!R2182C1" display="Розетка переносная IP67"/>
    <hyperlink ref="C265:D265" location="Прайс!R2191C1" display="Розетка скрытая IP67"/>
    <hyperlink ref="C267:D267" location="Прайс!R2198C1" display="Силовые разъемы из каучука"/>
    <hyperlink ref="C270:D270" location="Прайс!R2207C1" display="СВОШ"/>
    <hyperlink ref="C271:D271" location="Прайс!R2211C1" display="Патроны керамические"/>
    <hyperlink ref="C276:D276" location="Прайс!A2755" display="Патроны карболитовые"/>
    <hyperlink ref="C280:D280" location="Прайс!R2276C1" display="Светосигнальная арматура - индикаторы"/>
    <hyperlink ref="C281:D281" location="Прайс!R2306C1" display="Индикаторы значений напряжений и тока серии AD22"/>
    <hyperlink ref="C286:D286" location="Прайс!R2323C1" display="Кнопки управления BA"/>
    <hyperlink ref="C291:D291" location="Прайс!R2341C1" display="Переключатели"/>
    <hyperlink ref="C292:D292" location="Прайс!R2349C1" display="Держатель маркировки"/>
    <hyperlink ref="C293:D293" location="Прайс!R2352C1" display="Светосигнальная арматура - дополнительные контакты"/>
    <hyperlink ref="C296:D296" location="Прайс!R2355C1" display="Кнопочные посты"/>
    <hyperlink ref="C299:D299" location="Прайс!R2368C1" display="Пульт кнопочный ПКТ"/>
    <hyperlink ref="C306:D306" location="Прайс!R2389C1" display="Выключатели поплавковые"/>
    <hyperlink ref="C318:D318" location="Прайс!A3324" display="Зажим прокалывающий ответвительный"/>
    <hyperlink ref="C319:D319" location="Прайс!A3332" display="Кронштейн анкерный"/>
    <hyperlink ref="C280:D280" location="Прайс!R2269C1" display="Светосигнальная арматура - индикаторы"/>
    <hyperlink ref="C281:D281" location="Прайс!R2299C1" display="Индикаторы значений напряжений и тока серии AD22"/>
    <hyperlink ref="C286:D286" location="Прайс!R2316C1" display="Кнопки управления BA"/>
    <hyperlink ref="C291:D291" location="Прайс!R2334C1" display="Переключатели"/>
    <hyperlink ref="C292:D292" location="Прайс!R2342C1" display="Держатель маркировки"/>
    <hyperlink ref="C293:D293" location="Прайс!R2345C1" display="Светосигнальная арматура - дополнительные контакты"/>
    <hyperlink ref="C296:D296" location="Прайс!R2348C1" display="Кнопочные посты"/>
    <hyperlink ref="C299:D299" location="Прайс!R2361C1" display="Пульт кнопочный ПКТ"/>
    <hyperlink ref="C306:D306" location="Прайс!R2382C1" display="Выключатели поплавковые"/>
    <hyperlink ref="C193:D193" location="Прайс!A2024" display="Наборы термоусадочных трубок в боксе"/>
    <hyperlink ref="C112:D112" location="Прайс!R847C1" display="Зажимы винтовые ЗВИ - полиэтилен"/>
    <hyperlink ref="C113:D113" location="Прайс!R858C1" display="Зажимы винтовые ЗВИ - полипропилен-белый"/>
    <hyperlink ref="C114:D114" location="Прайс!R868C1" display="Зажимы винтовые ЗВИ - полипропилен-черный"/>
    <hyperlink ref="C119:D119" location="Прайс!R878C1" display="Клемма силовая вводная КСВ"/>
    <hyperlink ref="C120:D120" location="Прайс!R897C1" display="Клеммник концевой изолированный TTB"/>
    <hyperlink ref="C121:D121" location="Прайс!R903C1" display="Клеммник концевой изолированный ККИ"/>
    <hyperlink ref="C124:D124" location="Прайс!R914C1" display="Соединительная клемма СК"/>
    <hyperlink ref="C125:D125" location="Прайс!R919C1" display="Соединительная клемма СК (5шт./упак.)"/>
    <hyperlink ref="C129:D129" location="Прайс!R924C1" display="Соединительная проходная клемма 1 полюс СК"/>
    <hyperlink ref="C133:D133" location="Прайс!R938C1" display="Держатель для клемм на дин-рейку"/>
    <hyperlink ref="C134:D134" location="Прайс!R940C1" display="Клеммы рычажковые универсальные КРУ"/>
    <hyperlink ref="C140:D140" location="Прайс!R961C1" display="Строительно-монтажная клемма СКМ"/>
    <hyperlink ref="C144:D144" location="Прайс!R975C1" display="Строительно-монтажная клемма КБМ"/>
    <hyperlink ref="C145:D145" location="Прайс!R980C1" display="Строительно-монтажная клемма КБМ (розн. упак.)"/>
    <hyperlink ref="C146:D146" location="Прайс!R985C1" display="Строительно-монтажная клемма КБМ с пастойс"/>
    <hyperlink ref="C147:D147" location="Прайс!R990C1" display="Строительно-монтажная клемма КБМ с пастой (розн. упак.)"/>
    <hyperlink ref="C148:D148" location="Прайс!R995C1" display="Строительно-монтажная клемма СМК"/>
    <hyperlink ref="C149:D149" location="Прайс!R998C1" display="Двухполюсный клеммник ДК"/>
    <hyperlink ref="C150:D150" location="Прайс!R1009C1" display="Клеммы пружинные соединительные КСП"/>
    <hyperlink ref="C152:D152" location="Прайс!R1024C1" display="Блок зажимов ТВ"/>
    <hyperlink ref="C153:D153" location="Прайс!R1050C1" display="Блок зажимов ТC"/>
    <hyperlink ref="C154:D154" location="Прайс!R1065C1" display="Блок зажимов наборный TD"/>
    <hyperlink ref="C155:D155" location="Прайс!R1071C1" display="Блоки зажимов БЗД"/>
    <hyperlink ref="C157:D157" location="Прайс!R1078C1" display="Площадки самоклеющиеся под Хомуты -белый"/>
    <hyperlink ref="C158:D158" location="Прайс!R1084C1" display="Площадки самоклеющиеся под Хомуты -черный"/>
    <hyperlink ref="C159:D159" location="Прайс!R1089C1" display="Xомуты нейлоновые-белый"/>
    <hyperlink ref="C160:D160" location="Прайс!R1126C1" display="Xомуты нейлоновые-черный"/>
    <hyperlink ref="C161:D161" location="Прайс!R1162C1" display="Xомуты нейлоновые NCT морозостойкие-белый"/>
    <hyperlink ref="C162:D162" location="Прайс!R1188C1" display="Xомуты нейлоновые NCT морозостойкие-черный"/>
    <hyperlink ref="C166:D166" location="Прайс!R1250C1" display="Кабельная стяжка под винт"/>
    <hyperlink ref="C167:D167" location="Прайс!R1257C1" display="Кабельная стяжка разъёмная (нейлон)"/>
    <hyperlink ref="C168:D168" location="Прайс!R1262C1" display="Стяжки крепежные с маркировочной площадкой"/>
    <hyperlink ref="C174:D174" location="Прайс!R1289C1" display="Хомуты-липучки"/>
    <hyperlink ref="C36" location="Прайс!R265C1" display="Шлейфы заземления луженые"/>
    <hyperlink ref="C37:D37" location="Прайс!R293C1" display="Шинный терминал"/>
    <hyperlink ref="C39:D39" location="Прайс!R304C1" display="Шина соединительная PIN（1M）"/>
    <hyperlink ref="C40:D40" location="Прайс!R313C1" display="Шина соединительная PIN-12 штырей"/>
    <hyperlink ref="C41:D41" location="Прайс!R317C1" display="Шина соединительная  FORK（1M）"/>
    <hyperlink ref="C42:D42" location="Прайс!R326C1" display="Шина соединительная  FORK - 12 штырей"/>
    <hyperlink ref="C43:D43" location="Прайс!R330C1" display="Шина соединительная PIN утолщенная（1M）"/>
    <hyperlink ref="C46:D46" location="Прайс!R335C1" display="Изоляторы SM"/>
    <hyperlink ref="C47:D47" location="Прайс!R343C1" display="Изоляторы SM  с болтом"/>
    <hyperlink ref="C48:D48" location="Прайс!R351C1" display="Изоляторы &quot;Лесенка&quot;"/>
    <hyperlink ref="C50:D50" location="Прайс!R366C1" display="Изоляторы шинные плоские ИШП"/>
    <hyperlink ref="C51:D51" location="Прайс!R370C1" display="Изоляторы соединительных шпилек"/>
    <hyperlink ref="C53:D53" location="Прайс!R390C1" display="DIN-рейки"/>
    <hyperlink ref="C55:D55" location="Прайс!R406C1" display="Ограничители на DIN-рейку"/>
    <hyperlink ref="C58:D58" location="Прайс!R412C1" display="Зажим наборный JXB"/>
    <hyperlink ref="C59:D59" location="Прайс!R420C1" display="Клеммные колодки JXB (PEN)"/>
    <hyperlink ref="C60:D60" location="Прайс!R428C1" display="Заглушка для ЗНИ"/>
    <hyperlink ref="C61:D61" location="Прайс!R434C1" display="Центральная перемычка"/>
    <hyperlink ref="C62:D62" location="Прайс!R440C1" display="Измерительные клеммы"/>
    <hyperlink ref="C63:D63" location="Прайс!R443C1" display="Маркеры"/>
    <hyperlink ref="C75:D75" location="Прайс!R548C1" display="Сальники типа влагозащищенные PG -черный"/>
    <hyperlink ref="C76:D76" location="Прайс!R560C1" display="Сальники типа влагозащищенные PG  (розн. упак.)"/>
    <hyperlink ref="C77:D77" location="Прайс!R574C1" display="Сальники Серия MG LX -черный"/>
    <hyperlink ref="C79:D79" location="Прайс!R592C1" display="Металлический кабельный ввод Серия PG"/>
    <hyperlink ref="C80:D80" location="Прайс!R606C1" display="Металлический кабельный ввод Серия MG-M"/>
    <hyperlink ref="C81:D81" location="Прайс!R615C1" display="Нейлоновая муфта типа PGL на гофру -черный"/>
    <hyperlink ref="C82:D82" location="Прайс!R626C1" display="Сальники типа влагозащищенные PG -R -белый"/>
    <hyperlink ref="C87:D87" location="Прайс!R633C1" display="Карман для документации"/>
    <hyperlink ref="C89:D89" location="Прайс!R635C1" display="Лента спиральная монтажная пластиковая серии ЛСМ -белый"/>
    <hyperlink ref="C90:D90" location="Прайс!R643C1" display="Лента спиральная монтажная пластиковая серии ЛСМ -черный"/>
    <hyperlink ref="C94:D94" location="Прайс!R656C1" display="Пластиковый профиль ПКК"/>
    <hyperlink ref="C96:D96" location="Прайс!R669C1" display="Маркеры кабельные МК"/>
    <hyperlink ref="C97:D97" location="Прайс!R726C1" display="Маркеры наборные МН"/>
    <hyperlink ref="C99:D99" location="Прайс!R791C1" display="Изолента ПВХ-0.13х15 мм (10M)"/>
    <hyperlink ref="C100:D100" location="Прайс!R799C1" display="Изолента ПВХ-0.13х15 мм (20M)"/>
    <hyperlink ref="C101:D101" location="Прайс!R807C1" display="Изолента ПВХ-0.15х19 мм (10M)"/>
    <hyperlink ref="C102:D102" location="Прайс!R815C1" display="Изолента ПВХ-0.15х19 мм (20M)"/>
    <hyperlink ref="C103:D103" location="Прайс!R823C1" display="Изолента ХБ"/>
    <hyperlink ref="C106:D106" location="Прайс!R831C1" display="Замки к боксам"/>
    <hyperlink ref="C108:D108" location="Прайс!R836C1" display="Знаки электробезопасности"/>
    <hyperlink ref="C112:D112" location="Прайс!R875C1" display="Зажимы винтовые ЗВИ - полиэтилен"/>
    <hyperlink ref="C113:D113" location="Прайс!R886C1" display="Зажимы винтовые ЗВИ - полипропилен-белый"/>
    <hyperlink ref="C114:D114" location="Прайс!R896C1" display="Зажимы винтовые ЗВИ - полипропилен-черный"/>
    <hyperlink ref="C119:D119" location="Прайс!R906C1" display="Клемма силовая вводная КСВ"/>
    <hyperlink ref="C120:D120" location="Прайс!R925C1" display="Клеммник концевой изолированный TTB"/>
    <hyperlink ref="C121:D121" location="Прайс!R931C1" display="Клеммник концевой изолированный ККИ"/>
    <hyperlink ref="C124:D124" location="Прайс!R942C1" display="Соединительная клемма СК"/>
    <hyperlink ref="C125:D125" location="Прайс!R947C1" display="Соединительная клемма СК (5шт./упак.)"/>
    <hyperlink ref="C129:D129" location="Прайс!R952C1" display="Соединительная проходная клемма 1 полюс СК"/>
    <hyperlink ref="C133:D133" location="Прайс!R966C1" display="Держатель для клемм на дин-рейку"/>
    <hyperlink ref="C134:D134" location="Прайс!R968C1" display="Клеммы рычажковые универсальные КРУ"/>
    <hyperlink ref="C140:D140" location="Прайс!R989C1" display="Строительно-монтажная клемма СКМ"/>
    <hyperlink ref="C144:D144" location="Прайс!R1003C1" display="Строительно-монтажная клемма КБМ"/>
    <hyperlink ref="C145:D145" location="Прайс!R1008C1" display="Строительно-монтажная клемма КБМ (розн. упак.)"/>
    <hyperlink ref="C146:D146" location="Прайс!R1013C1" display="Строительно-монтажная клемма КБМ с пастойс"/>
    <hyperlink ref="C147:D147" location="Прайс!R1018C1" display="Строительно-монтажная клемма КБМ с пастой (розн. упак.)"/>
    <hyperlink ref="C148:D148" location="Прайс!R1023C1" display="Строительно-монтажная клемма СМК"/>
    <hyperlink ref="C149:D149" location="Прайс!R1026C1" display="Двухполюсный клеммник ДК"/>
    <hyperlink ref="C150:D150" location="Прайс!R1037C1" display="Клеммы пружинные соединительные КСП"/>
    <hyperlink ref="C152:D152" location="Прайс!R1052C1" display="Блок зажимов ТВ"/>
    <hyperlink ref="C153:D153" location="Прайс!R1078C1" display="Блок зажимов ТC"/>
    <hyperlink ref="C154:D154" location="Прайс!R1093C1" display="Блок зажимов наборный TD"/>
    <hyperlink ref="C155:D155" location="Прайс!R1099C1" display="Блоки зажимов БЗД"/>
    <hyperlink ref="C157:D157" location="Прайс!R1106C1" display="Площадки самоклеющиеся под Хомуты -белый"/>
    <hyperlink ref="C158:D158" location="Прайс!R1111C1" display="Площадки самоклеющиеся под Хомуты -черный"/>
    <hyperlink ref="C159:D159" location="Прайс!R1116C1" display="Xомуты нейлоновые-белый"/>
    <hyperlink ref="C160:D160" location="Прайс!R1153C1" display="Xомуты нейлоновые-черный"/>
    <hyperlink ref="C161:D161" location="Прайс!R1189C1" display="Xомуты нейлоновые NCT морозостойкие-белый"/>
    <hyperlink ref="C162:D162" location="Прайс!R1215C1" display="Xомуты нейлоновые NCT морозостойкие-черный"/>
    <hyperlink ref="C166:D166" location="Прайс!R1277C1" display="Кабельная стяжка под винт"/>
    <hyperlink ref="C167:D167" location="Прайс!R1284C1" display="Кабельная стяжка разъёмная (нейлон)"/>
    <hyperlink ref="C168:D168" location="Прайс!R1289C1" display="Стяжки крепежные с маркировочной площадкой"/>
    <hyperlink ref="C174:D174" location="Прайс!R1316C1" display="Хомуты-липучки"/>
    <hyperlink ref="C176:D176" location="Прайс!R1360C1" display="Хомут AISI 304 из нержавеющей стали"/>
    <hyperlink ref="C177:D177" location="Прайс!R1381C1" display="Хомут AISI 316 из нержавеющей стали"/>
    <hyperlink ref="C178:D178" location="Прайс!R1403C1" display="Хомут AISI 316 из нержавеющей стали с полимерным покрытием"/>
    <hyperlink ref="C179:D179" location="Прайс!R1433C1" display="Хомут AISI 316 из нержавеющей стали в мини-упаковке"/>
    <hyperlink ref="C189:D189" location="Прайс!R1468C1" display="Термоусаживаемые материалы ТТУ"/>
    <hyperlink ref="C190:D190" location="Прайс!R1578C1" display="Термоусаживаемые материалы ТУТнг"/>
    <hyperlink ref="C191:D191" location="Прайс!R1670C1" display="Термоусаживаемые материалы ТТУ-1M"/>
    <hyperlink ref="C192:D192" location="Прайс!R1762C1" display="ТТУ в розничной упаковке"/>
    <hyperlink ref="C196:D196" location="Прайс!R1778C1" display="Скоба круглая-белая"/>
    <hyperlink ref="C197:D197" location="Прайс!R1794C1" display="Скоба круглая-черная"/>
    <hyperlink ref="C198:D198" location="Прайс!R1809C1" display="Скоба плоская-белая"/>
    <hyperlink ref="C199:D199" location="Прайс!R1819C1" display="Скоба плоская-черная"/>
    <hyperlink ref="C210:D210" location="Прайс!R1865C1" display="Зажимы СИЗ"/>
    <hyperlink ref="C211:D211" location="Прайс!R1871C1" display="Зажимы СИЗ (розн. упак.)"/>
    <hyperlink ref="C212:D212" location="Прайс!R1877C1" display="Зажимы СИЗ-K"/>
    <hyperlink ref="C213:D213" location="Прайс!R1881C1" display="Концевые изолированные заглушки КИЗ"/>
    <hyperlink ref="C215:D215" location="Прайс!R1885C1" display="Наконечник-гильза E"/>
    <hyperlink ref="C216:D216" location="Прайс!R1914C1" display="Наконечник-гильза E (розн. упак.)"/>
    <hyperlink ref="C217:D217" location="Прайс!R1926C1" display="Наконечник-гильза TE"/>
    <hyperlink ref="C218:D218" location="Прайс!R1940C1" display="Наконечник-гильза TE  (розн. упак.)"/>
    <hyperlink ref="C219:D219" location="Прайс!R1951C1" display="Наборы наконечников НШвИ"/>
    <hyperlink ref="C220:D220" location="Прайс!R1957C1" display="Наконечники штыревые втулочные НШВ"/>
    <hyperlink ref="C222:D222" location="Прайс!R1970C1" display="Наконечники вилочные изолированные НКИ"/>
    <hyperlink ref="C224:D224" location="Прайс!R1995C1" display="Наконечники вилочные изолированные НВИ"/>
    <hyperlink ref="C225:D225" location="Прайс!R2005C1" display="Наконечники вилочные изолированные НВИ  (розн. упак.)"/>
    <hyperlink ref="C226:D226" location="Прайс!R2013C1" display="Наконечники кольцевые изолированные с термоусаживаемой манжетой НКИ-Т"/>
    <hyperlink ref="C227:D227" location="Прайс!R2026C1" display="Наконечники вилочные изолированные с термоусаживаемой манжетой НВИ-Т"/>
    <hyperlink ref="C228:D228" location="Прайс!R2036C1" display="Наконечники кольцевые изолированные нейлон НКИ-Н"/>
    <hyperlink ref="C229:D229" location="Прайс!R2049C1" display="Наконечники вилочные изолированные нейлон НВИ-Н"/>
    <hyperlink ref="C230:D230" location="Прайс!R2059C1" display="Разъемы полностью изолированные в нейлоновом корпусе РПИ-П(н) / М(н) (розн. упак.)"/>
    <hyperlink ref="C231:D231" location="Прайс!R2066C1" display="Разъемы изолированные РПИ-п / м"/>
    <hyperlink ref="C232:D232" location="Прайс!R2075C1" display="Разъем изолированный термоусаживаемый Рпи-п-Т"/>
    <hyperlink ref="C233:D233" location="Прайс!R2079C1" display="Разъем плоский полностью изолированный Рппи-М"/>
    <hyperlink ref="C234:D234" location="Прайс!R2086C1" display="Разъемы  изолированные РпИо"/>
    <hyperlink ref="C236:D236" location="Прайс!R2093C1" display="Контактные зажимы-ответвители ОВ"/>
    <hyperlink ref="C237:D237" location="Прайс!R2097C1" display="Изолированные зажимы-ответвители ОВ T"/>
    <hyperlink ref="C238:D238" location="Прайс!R2101C1" display="Разъемы штекеры РшИп / РшИм"/>
    <hyperlink ref="C239:D239" location="Прайс!R2108C1" display="Соединительные наконечники-гильзы ГСИ-Т"/>
    <hyperlink ref="C240:D240" location="Прайс!R2112C1" display="Гильза соединительная изолированная ГСИ"/>
    <hyperlink ref="C241:D241" location="Прайс!R2118C1" display="Термоусаживаемые соединители под пайку (розн. упак.)"/>
    <hyperlink ref="C242:D242" location="Прайс!R2122C1" display="Наконечник круглый штыревой НкИш"/>
    <hyperlink ref="C243:D243" location="Прайс!R2126C1" display="Наконечник круглый штыревой НпИш"/>
    <hyperlink ref="C244:D244" location="Прайс!R2130C1" display="Наконечник кольцевой НК"/>
    <hyperlink ref="C249" location="Прайс!R2139C1" display="Обжимной инструмент"/>
    <hyperlink ref="C253:D253" location="Прайс!R2156C1" display="Вилка переносная"/>
    <hyperlink ref="C254:D254" location="Прайс!R2167C1" display="Розетка стационарная"/>
    <hyperlink ref="C255:D255" location="Прайс!R2178C1" display="Розетка переносная"/>
    <hyperlink ref="C256:D256" location="Прайс!R2188C1" display="Розетки стационарные для скрытой установки"/>
    <hyperlink ref="C257:D257" location="Прайс!R2195C1" display="Вилки стационарные"/>
    <hyperlink ref="C258:D258" location="Прайс!R2202C1" display="Вилка панельная для скрытой установк"/>
    <hyperlink ref="C259:D259" location="Прайс!R2209C1" display="Розетки панельные для скрытой установки РП"/>
    <hyperlink ref="C262:D262" location="Прайс!R2216C1" display="Вилка переносная IP67"/>
    <hyperlink ref="C263:D263" location="Прайс!R2225C1" display="Розетка стационарная IP 67"/>
    <hyperlink ref="C264:D264" location="Прайс!R2234C1" display="Розетка переносная IP67"/>
    <hyperlink ref="C265:D265" location="Прайс!R2243C1" display="Розетка скрытая IP67"/>
    <hyperlink ref="C267:D267" location="Прайс!R2250C1" display="Силовые разъемы из каучука"/>
    <hyperlink ref="C270:D270" location="Прайс!R2259C1" display="СВОШ"/>
    <hyperlink ref="C271:D271" location="Прайс!R2263C1" display="Патроны керамические"/>
    <hyperlink ref="C280:D280" location="Прайс!R2321C1" display="Светосигнальная арматура - индикаторы"/>
    <hyperlink ref="C281:D281" location="Прайс!R2351C1" display="Индикаторы значений напряжений и тока серии AD22"/>
    <hyperlink ref="C286:D286" location="Прайс!R2368C1" display="Кнопки управления BA"/>
    <hyperlink ref="C291:D291" location="Прайс!R2386C1" display="Переключатели"/>
    <hyperlink ref="C292:D292" location="Прайс!R2394C1" display="Держатель маркировки"/>
    <hyperlink ref="C293:D293" location="Прайс!R2397C1" display="Светосигнальная арматура - дополнительные контакты"/>
    <hyperlink ref="C296:D296" location="Прайс!R2400C1" display="Кнопочные посты"/>
    <hyperlink ref="C299:D299" location="Прайс!R2413C1" display="Пульт кнопочный ПКТ"/>
    <hyperlink ref="C306:D306" location="Прайс!R2434C1" display="Выключатели поплавковые"/>
    <hyperlink ref="C290:D290" location="Прайс!A2885" display="Джойстик LA167"/>
    <hyperlink ref="C291:D291" location="Прайс!R2391C1" display="Переключатели"/>
    <hyperlink ref="C292:D292" location="Прайс!R2399C1" display="Держатель маркировки"/>
    <hyperlink ref="C293:D293" location="Прайс!R2402C1" display="Светосигнальная арматура - дополнительные контакты"/>
    <hyperlink ref="C294:D294" location="Прайс!A2906" display="Аксессуары  для светосигнальной арматуры"/>
    <hyperlink ref="C296:D296" location="Прайс!R2418C1" display="Кнопочные посты"/>
    <hyperlink ref="C299:D299" location="Прайс!R2431C1" display="Пульт кнопочный ПКТ"/>
    <hyperlink ref="C306:D306" location="Прайс!R2452C1" display="Выключатели поплавковые"/>
    <hyperlink ref="C24:D24" location="Прайс!A160" display="Шина на одном угловом изоляторами"/>
    <hyperlink ref="C29:D29" location="Прайс!R183C1" display="Шина нулевая 6x9"/>
    <hyperlink ref="C30:D30" location="Прайс!R207C1" display="Шина нулевая 8x12"/>
    <hyperlink ref="C31:D31" location="Прайс!R230C1" display="Шина нулевая никелированные"/>
    <hyperlink ref="C32:D32" location="Прайс!R244C1" display="Шина с DIN-изоляторе никелированные"/>
    <hyperlink ref="C33:D33" location="Прайс!R257C1" display="Шина с DIN-изоляторе типа &quot;стойка&quot; никелированные"/>
    <hyperlink ref="C34:D34" location="Прайс!R263C1" display="Шина с двумя угловыми изоляторами никелированные"/>
    <hyperlink ref="C35:D35" location="Прайс!R271C1" display="Изоляторы шины"/>
    <hyperlink ref="C36:D36" location="Прайс!R278C1" display="Шлейфы заземления луженые"/>
    <hyperlink ref="C37:D37" location="Прайс!R306C1" display="Шинный терминал"/>
    <hyperlink ref="C39:D39" location="Прайс!R317C1" display="Шина соединительная PIN（1M）"/>
    <hyperlink ref="C40:D40" location="Прайс!R326C1" display="Шина соединительная PIN-12 штырей"/>
    <hyperlink ref="C41:D41" location="Прайс!R330C1" display="Шина соединительная  FORK（1M）"/>
    <hyperlink ref="C42:D42" location="Прайс!R339C1" display="Шина соединительная  FORK - 12 штырей"/>
    <hyperlink ref="C43:D43" location="Прайс!R343C1" display="Шина соединительная PIN утолщенная（1M）"/>
    <hyperlink ref="C46:D46" location="Прайс!R348C1" display="Изоляторы SM"/>
    <hyperlink ref="C47:D47" location="Прайс!R356C1" display="Изоляторы SM  с болтом"/>
    <hyperlink ref="C48:D48" location="Прайс!R364C1" display="Изоляторы &quot;Лесенка&quot;"/>
    <hyperlink ref="C50:D50" location="Прайс!R379C1" display="Изоляторы шинные плоские ИШП"/>
    <hyperlink ref="C51:D51" location="Прайс!R383C1" display="Изоляторы соединительных шпилек"/>
    <hyperlink ref="C53:D53" location="Прайс!R403C1" display="DIN-рейки"/>
    <hyperlink ref="C55:D55" location="Прайс!R419C1" display="Ограничители на DIN-рейку"/>
    <hyperlink ref="C58:D58" location="Прайс!R425C1" display="Зажим наборный JXB"/>
    <hyperlink ref="C59:D59" location="Прайс!R433C1" display="Клеммные колодки JXB (PEN)"/>
    <hyperlink ref="C60:D60" location="Прайс!R441C1" display="Заглушка для ЗНИ"/>
    <hyperlink ref="C61:D61" location="Прайс!R447C1" display="Центральная перемычка"/>
    <hyperlink ref="C62:D62" location="Прайс!R453C1" display="Измерительные клеммы"/>
    <hyperlink ref="C63:D63" location="Прайс!R456C1" display="Маркеры"/>
    <hyperlink ref="C75:D75" location="Прайс!R561C1" display="Сальники типа влагозащищенные PG -черный"/>
    <hyperlink ref="C76:D76" location="Прайс!R573C1" display="Сальники типа влагозащищенные PG  (розн. упак.)"/>
    <hyperlink ref="C77:D77" location="Прайс!R587C1" display="Сальники Серия MG LX -черный"/>
    <hyperlink ref="C79:D79" location="Прайс!R605C1" display="Металлический кабельный ввод Серия PG"/>
    <hyperlink ref="C80:D80" location="Прайс!R619C1" display="Металлический кабельный ввод Серия MG-M"/>
    <hyperlink ref="C81:D81" location="Прайс!R628C1" display="Нейлоновая муфта типа PGL на гофру -черный"/>
    <hyperlink ref="C82:D82" location="Прайс!R639C1" display="Сальники типа влагозащищенные PG -R -белый"/>
    <hyperlink ref="C87:D87" location="Прайс!R646C1" display="Карман для документации"/>
    <hyperlink ref="C89:D89" location="Прайс!R648C1" display="Лента спиральная монтажная пластиковая серии ЛСМ -белый"/>
    <hyperlink ref="C90:D90" location="Прайс!R656C1" display="Лента спиральная монтажная пластиковая серии ЛСМ -черный"/>
    <hyperlink ref="C94:D94" location="Прайс!R669C1" display="Пластиковый профиль ПКК"/>
    <hyperlink ref="C96:D96" location="Прайс!R682C1" display="Маркеры кабельные МК"/>
    <hyperlink ref="C97:D97" location="Прайс!R739C1" display="Маркеры наборные МН"/>
    <hyperlink ref="C99:D99" location="Прайс!R804C1" display="Изолента ПВХ-0.13х15 мм (10M)"/>
    <hyperlink ref="C99:D99" location="Прайс!R804C1" display="Изолента ПВХ-0.13х15 мм (10M)"/>
    <hyperlink ref="C100:D100" location="Прайс!R812C1" display="Изолента ПВХ-0.13х15 мм (20M)"/>
    <hyperlink ref="C101:D101" location="Прайс!R820C1" display="Изолента ПВХ-0.15х19 мм (10M)"/>
    <hyperlink ref="C102:D102" location="Прайс!R828C1" display="Изолента ПВХ-0.15х19 мм (20M)"/>
    <hyperlink ref="C103:D103" location="Прайс!R836C1" display="Изолента ХБ"/>
    <hyperlink ref="C106:D106" location="Прайс!R844C1" display="Замки к боксам"/>
    <hyperlink ref="C108:D108" location="Прайс!R849C1" display="Знаки электробезопасности"/>
    <hyperlink ref="C112:D112" location="Прайс!R888C1" display="Зажимы винтовые ЗВИ - полиэтилен"/>
    <hyperlink ref="C113:D113" location="Прайс!R899C1" display="Зажимы винтовые ЗВИ - полипропилен-белый"/>
    <hyperlink ref="C114:D114" location="Прайс!R909C1" display="Зажимы винтовые ЗВИ - полипропилен-черный"/>
    <hyperlink ref="C119:D119" location="Прайс!R919C1" display="Клемма силовая вводная КСВ"/>
    <hyperlink ref="C120:D120" location="Прайс!R938C1" display="Клеммник концевой изолированный TTB"/>
    <hyperlink ref="C121:D121" location="Прайс!R944C1" display="Клеммник концевой изолированный ККИ"/>
    <hyperlink ref="C124:D124" location="Прайс!R955C1" display="Соединительная клемма СК"/>
    <hyperlink ref="C125:D125" location="Прайс!R960C1" display="Соединительная клемма СК (5шт./упак.)"/>
    <hyperlink ref="C129:D129" location="Прайс!R965C1" display="Соединительная проходная клемма 1 полюс СК"/>
    <hyperlink ref="C133:D133" location="Прайс!R979C1" display="Держатель для клемм на дин-рейку"/>
    <hyperlink ref="C134:D134" location="Прайс!R981C1" display="Клеммы рычажковые универсальные КРУ"/>
    <hyperlink ref="C140:D140" location="Прайс!R1002C1" display="Строительно-монтажная клемма СКМ"/>
    <hyperlink ref="C144:D144" location="Прайс!R1016C1" display="Строительно-монтажная клемма КБМ"/>
    <hyperlink ref="C145:D145" location="Прайс!R1016C1" display="Строительно-монтажная клемма КБМ (розн. упак.)"/>
    <hyperlink ref="C145:D145" location="Прайс!R1021C1" display="Строительно-монтажная клемма КБМ (розн. упак.)"/>
    <hyperlink ref="C146:D146" location="Прайс!R1026C1" display="Строительно-монтажная клемма КБМ с пастойс"/>
    <hyperlink ref="C147:D147" location="Прайс!R1031C1" display="Строительно-монтажная клемма КБМ с пастой (розн. упак.)"/>
    <hyperlink ref="C148:D148" location="Прайс!R1036C1" display="Строительно-монтажная клемма СМК"/>
    <hyperlink ref="C149:D149" location="Прайс!R1039C1" display="Двухполюсный клеммник ДК"/>
    <hyperlink ref="C150:D150" location="Прайс!R1056C1" display="Клеммы пружинные соединительные КСП"/>
    <hyperlink ref="C150:D150" location="Прайс!R1050C1" display="Клеммы пружинные соединительные КСП"/>
    <hyperlink ref="C152:D152" location="Прайс!R1065C1" display="Блок зажимов ТВ"/>
    <hyperlink ref="C153:D153" location="Прайс!R1091C1" display="Блок зажимов ТC"/>
    <hyperlink ref="C154:D154" location="Прайс!R1106C1" display="Блок зажимов наборный TD"/>
    <hyperlink ref="C155:D155" location="Прайс!R1112C1" display="Блоки зажимов БЗД"/>
    <hyperlink ref="C157:D157" location="Прайс!R1119C1" display="Площадки самоклеющиеся под Хомуты -белый"/>
    <hyperlink ref="C158:D158" location="Прайс!R1124C1" display="Площадки самоклеющиеся под Хомуты -черный"/>
    <hyperlink ref="C159:D159" location="Прайс!R1129C1" display="Xомуты нейлоновые-белый"/>
    <hyperlink ref="C160:D160" location="Прайс!R1166C1" display="Xомуты нейлоновые-черный"/>
    <hyperlink ref="C161:D161" location="Прайс!R1202C1" display="Xомуты нейлоновые NCT морозостойкие-белый"/>
    <hyperlink ref="C162:D162" location="Прайс!R1228C1" display="Xомуты нейлоновые NCT морозостойкие-черный"/>
    <hyperlink ref="C166:D166" location="Прайс!R1290C1" display="Кабельная стяжка под винт"/>
    <hyperlink ref="C167:D167" location="Прайс!R1297C1" display="Кабельная стяжка разъёмная (нейлон)"/>
    <hyperlink ref="C168:D168" location="Прайс!R1302C1" display="Стяжки крепежные с маркировочной площадкой"/>
    <hyperlink ref="C174:D174" location="Прайс!R1329C1" display="Хомуты-липучки"/>
    <hyperlink ref="C176:D176" location="Прайс!R1373C1" display="Хомут AISI 304 из нержавеющей стали"/>
    <hyperlink ref="C177:D177" location="Прайс!R1394C1" display="Хомут AISI 316 из нержавеющей стали"/>
    <hyperlink ref="C177:D177" location="Прайс!R1394C1" display="Хомут AISI 316 из нержавеющей стали"/>
    <hyperlink ref="C178:D178" location="Прайс!R1416C1" display="Хомут AISI 316 из нержавеющей стали с полимерным покрытием"/>
    <hyperlink ref="C179:D179" location="Прайс!R1446C1" display="Хомут AISI 316 из нержавеющей стали в мини-упаковке"/>
    <hyperlink ref="C189:D189" location="Прайс!R1478C1" display="Термоусаживаемые материалы ТТУ"/>
    <hyperlink ref="C189:D189" location="Прайс!R1481C1" display="Термоусаживаемые материалы ТТУ"/>
    <hyperlink ref="C190:D190" location="Прайс!R1591C1" display="Термоусаживаемые материалы ТУТнг"/>
    <hyperlink ref="C191:D191" location="Прайс!R1683C1" display="Термоусаживаемые материалы ТТУ-1M"/>
    <hyperlink ref="C192:D192" location="Прайс!R1775C1" display="ТТУ в розничной упаковке"/>
    <hyperlink ref="C196:D196" location="Прайс!R1791C1" display="Скоба круглая-белая"/>
    <hyperlink ref="C197:D197" location="Прайс!R1807C1" display="Скоба круглая-черная"/>
    <hyperlink ref="C198:D198" location="Прайс!R1822C1" display="Скоба плоская-белая"/>
    <hyperlink ref="C199:D199" location="Прайс!R1883C1" display="Скоба плоская-черная"/>
    <hyperlink ref="C199:D199" location="Прайс!R1832C1" display="Скоба плоская-черная"/>
    <hyperlink ref="C210:D210" location="Прайс!R1878C1" display="Зажимы СИЗ"/>
    <hyperlink ref="C211:D211" location="Прайс!R1884C1" display="Зажимы СИЗ (розн. упак.)"/>
    <hyperlink ref="C212:D212" location="Прайс!R1890C1" display="Зажимы СИЗ-K"/>
    <hyperlink ref="C213:D213" location="Прайс!R1894C1" display="Концевые изолированные заглушки КИЗ"/>
    <hyperlink ref="C215:D215" location="Прайс!R1898C1" display="Наконечник-гильза E"/>
    <hyperlink ref="C216:D216" location="Прайс!R1927C1" display="Наконечник-гильза E (розн. упак.)"/>
    <hyperlink ref="C217:D217" location="Прайс!R1939C1" display="Наконечник-гильза TE"/>
    <hyperlink ref="C218:D218" location="Прайс!R1953C1" display="Наконечник-гильза TE  (розн. упак.)"/>
    <hyperlink ref="C219:D219" location="Прайс!R1964C1" display="Наборы наконечников НШвИ"/>
    <hyperlink ref="C220:D220" location="Прайс!R1970C1" display="Наконечники штыревые втулочные НШВ"/>
    <hyperlink ref="C222:D222" location="Прайс!R1983C1" display="Наконечники вилочные изолированные НКИ"/>
    <hyperlink ref="C224:D224" location="Прайс!R12008C1" display="Наконечники вилочные изолированные НВИ"/>
    <hyperlink ref="C224:D224" location="Прайс!R2008C1" display="Наконечники вилочные изолированные НВИ"/>
    <hyperlink ref="C225:D225" location="Прайс!R2018C1" display="Наконечники вилочные изолированные НВИ  (розн. упак.)"/>
    <hyperlink ref="C226:D226" location="Прайс!R2026C1" display="Наконечники кольцевые изолированные с термоусаживаемой манжетой НКИ-Т"/>
    <hyperlink ref="C227:D227" location="Прайс!R2039C1" display="Наконечники вилочные изолированные с термоусаживаемой манжетой НВИ-Т"/>
    <hyperlink ref="C228:D228" location="Прайс!R2049C1" display="Наконечники кольцевые изолированные нейлон НКИ-Н"/>
    <hyperlink ref="C229:D229" location="Прайс!R12062C1" display="Наконечники вилочные изолированные нейлон НВИ-Н"/>
    <hyperlink ref="C229:D229" location="Прайс!R2046C1" display="Наконечники вилочные изолированные нейлон НВИ-Н"/>
    <hyperlink ref="C229:D229" location="Прайс!R12062C1" display="Наконечники вилочные изолированные нейлон НВИ-Н"/>
    <hyperlink ref="C229:D229" location="Прайс!R2062C1" display="Наконечники вилочные изолированные нейлон НВИ-Н"/>
    <hyperlink ref="C230:D230" location="Прайс!R2072C1" display="Разъемы полностью изолированные в нейлоновом корпусе РПИ-П(н) / М(н) (розн. упак.)"/>
    <hyperlink ref="C231:D231" location="Прайс!R2079C1" display="Разъемы изолированные РПИ-п / м"/>
    <hyperlink ref="C232:D232" location="Прайс!R2088C1" display="Разъем изолированный термоусаживаемый Рпи-п-Т"/>
    <hyperlink ref="C233:D233" location="Прайс!R2092C1" display="Разъем плоский полностью изолированный Рппи-М"/>
    <hyperlink ref="C234:D234" location="Прайс!R2099C1" display="Разъемы  изолированные РпИо"/>
    <hyperlink ref="C236:D236" location="Прайс!R2106C1" display="Контактные зажимы-ответвители ОВ"/>
    <hyperlink ref="C237:D237" location="Прайс!R2110C1" display="Изолированные зажимы-ответвители ОВ T"/>
    <hyperlink ref="C238:D238" location="Прайс!R2114C1" display="Разъемы штекеры РшИп / РшИм"/>
    <hyperlink ref="C239:D239" location="Прайс!R2112C1" display="Соединительные наконечники-гильзы ГСИ-Т"/>
    <hyperlink ref="C239:D239" location="Прайс!R2121C1" display="Соединительные наконечники-гильзы ГСИ-Т"/>
    <hyperlink ref="C240:D240" location="Прайс!R2125C1" display="Гильза соединительная изолированная ГСИ"/>
    <hyperlink ref="C241:D241" location="Прайс!R2131C1" display="Термоусаживаемые соединители под пайку (розн. упак.)"/>
    <hyperlink ref="C242:D242" location="Прайс!R2135C1" display="Наконечник круглый штыревой НкИш"/>
    <hyperlink ref="C243:D243" location="Прайс!R3129C1" display="Наконечник круглый штыревой НпИш"/>
    <hyperlink ref="C243:D243" location="Прайс!R2139C1" display="Наконечник круглый штыревой НпИш"/>
    <hyperlink ref="C244:D244" location="Прайс!R2143C1" display="Наконечник кольцевой НК"/>
    <hyperlink ref="C249:D249" location="Прайс!R2152C1" display="Обжимной инструмент"/>
    <hyperlink ref="C253:D253" location="Прайс!R2169C1" display="Вилка переносная"/>
    <hyperlink ref="C254:D254" location="Прайс!R2180C1" display="Розетка стационарная"/>
    <hyperlink ref="C255:D255" location="Прайс!R2191C1" display="Розетка переносная"/>
    <hyperlink ref="C256:D256" location="Прайс!R2201C1" display="Розетки стационарные для скрытой установки"/>
    <hyperlink ref="C257:D257" location="Прайс!R2208C1" display="Вилки стационарные"/>
    <hyperlink ref="C258:D258" location="Прайс!R2215C1" display="Вилка панельная для скрытой установк"/>
    <hyperlink ref="C259:D259" location="Прайс!R2222C1" display="Розетки панельные для скрытой установки РП"/>
    <hyperlink ref="C262:D262" location="Прайс!R2229C1" display="Вилка переносная IP67"/>
    <hyperlink ref="C263:D263" location="Прайс!R2238C1" display="Розетка стационарная IP 67"/>
    <hyperlink ref="C264:D264" location="Прайс!R2247C1" display="Розетка переносная IP67"/>
    <hyperlink ref="C265:D265" location="Прайс!R2256C1" display="Розетка скрытая IP67"/>
    <hyperlink ref="C267:D267" location="Прайс!R2263C1" display="Силовые разъемы из каучука"/>
    <hyperlink ref="C270:D270" location="Прайс!R2272C1" display="СВОШ"/>
    <hyperlink ref="C271:D271" location="Прайс!R2276C1" display="Патроны керамические"/>
    <hyperlink ref="C280:D280" location="Прайс!R2334C1" display="Светосигнальная арматура - индикаторы"/>
    <hyperlink ref="C281:D281" location="Прайс!R2364C1" display="Индикаторы значений напряжений и тока серии AD22"/>
    <hyperlink ref="C286:D286" location="Прайс!R2384C1" display="Кнопки управления BA"/>
    <hyperlink ref="C286:D286" location="Прайс!R2381C1" display="Кнопки управления BA"/>
    <hyperlink ref="C291:D291" location="Прайс!R2444C1" display="Переключатели"/>
    <hyperlink ref="C291:D291" location="Прайс!R2404C1" display="Переключатели"/>
    <hyperlink ref="C292:D292" location="Прайс!R2412C1" display="Держатель маркировки"/>
    <hyperlink ref="C293:D293" location="Прайс!R2415C1" display="Светосигнальная арматура - дополнительные контакты"/>
    <hyperlink ref="C296:D296" location="Прайс!R2431C1" display="Кнопочные посты"/>
    <hyperlink ref="C299:D299" location="Прайс!R2444C1" display="Пульт кнопочный ПКТ"/>
    <hyperlink ref="C306:D306" location="Прайс!R2465C1" display="Выключатели поплавковые"/>
    <hyperlink ref="C122:D122" location="Прайс!A1107" display="Клемма для сетей уличного освещения"/>
    <hyperlink ref="C44:D44" location="Прайс!A365" display="Клеммы вводные модульные"/>
    <hyperlink ref="C85:D85" location="Прайс!A741" display="Герметичные кабельные коннекторы"/>
    <hyperlink ref="C306:D306" location="Прайс!R2493C1" display="Выключатели поплавковые"/>
    <hyperlink ref="C282:D282" location="Прайс!A2816" display="Лампы - индикаторы разъединителя и заземления"/>
    <hyperlink ref="C308:D308" location="Прайс!A3131" display="Держатели плавких вставок ППН"/>
    <hyperlink ref="C309:D309" location="Прайс!A3202" display="Держатели плавких вставок ППН"/>
    <hyperlink ref="C99:D99" location="Прайс!R811C1" display="Изолента ПВХ-0.13х15 мм (10M)"/>
    <hyperlink ref="C100:D100" location="Прайс!R819C1" display="Изолента ПВХ-0.13х15 мм (20M)"/>
    <hyperlink ref="C101:D101" location="Прайс!R827C1" display="Изолента ПВХ-0.15х19 мм (10M)"/>
    <hyperlink ref="C102:D102" location="Прайс!R835C1" display="Изолента ПВХ-0.15х19 мм (20M)"/>
    <hyperlink ref="C103:D103" location="Прайс!R843C1" display="Изолента ХБ"/>
    <hyperlink ref="C106:D106" location="Прайс!R851C1" display="Замки к боксам"/>
    <hyperlink ref="C108:D108" location="Прайс!R856C1" display="Знаки электробезопасности"/>
    <hyperlink ref="C112:D112" location="Прайс!R895C1" display="Зажимы винтовые ЗВИ - полиэтилен"/>
    <hyperlink ref="C113:D113" location="Прайс!R906C1" display="Зажимы винтовые ЗВИ - полипропилен-белый"/>
    <hyperlink ref="C114:D114" location="Прайс!R916C1" display="Зажимы винтовые ЗВИ - полипропилен-черный"/>
    <hyperlink ref="C118:D118" location="Прайс!A1062" display="Клеммы керамические"/>
    <hyperlink ref="C119:D119" location="Прайс!R935C1" display="Клемма силовая вводная КСВ"/>
    <hyperlink ref="C119:D119" location="Прайс!R935C1" display="Клемма силовая вводная КСВ"/>
    <hyperlink ref="C120:D120" location="Прайс!R954C1" display="Клеммник концевой изолированный TTB"/>
    <hyperlink ref="C121:D121" location="Прайс!R960C1" display="Клеммник концевой изолированный ККИ"/>
    <hyperlink ref="C124:D124" location="Прайс!R979C1" display="Соединительная клемма СК"/>
    <hyperlink ref="C125:D125" location="Прайс!R984C1" display="Соединительная клемма СК (5шт./упак.)"/>
    <hyperlink ref="C129:D129" location="Прайс!R989C1" display="Соединительная проходная клемма 1 полюс СК"/>
    <hyperlink ref="C133:D133" location="Прайс!R1003C1" display="Держатель для клемм на дин-рейку"/>
    <hyperlink ref="C134:D134" location="Прайс!R1005C1" display="Клеммы рычажковые универсальные КРУ"/>
    <hyperlink ref="C140:D140" location="Прайс!R1026C1" display="Строительно-монтажная клемма СКМ"/>
    <hyperlink ref="C144:D144" location="Прайс!R1040C1" display="Строительно-монтажная клемма КБМ"/>
    <hyperlink ref="C145:D145" location="Прайс!R1045C1" display="Строительно-монтажная клемма КБМ (розн. упак.)"/>
    <hyperlink ref="C146:D146" location="Прайс!R1050C1" display="Строительно-монтажная клемма КБМ с пастойс"/>
    <hyperlink ref="C147:D147" location="Прайс!R1055C1" display="Строительно-монтажная клемма КБМ с пастой (розн. упак.)"/>
    <hyperlink ref="C148:D148" location="Прайс!R1060C1" display="Строительно-монтажная клемма СМК"/>
    <hyperlink ref="C149:D149" location="Прайс!R1063C1" display="Двухполюсный клеммник ДК"/>
    <hyperlink ref="C150:D150" location="Прайс!R1074C1" display="Клеммы пружинные соединительные КСП"/>
    <hyperlink ref="C152:D152" location="Прайс!R1089C1" display="Блок зажимов ТВ"/>
    <hyperlink ref="C153:D153" location="Прайс!R1115C1" display="Блок зажимов ТC"/>
    <hyperlink ref="C154:D154" location="Прайс!R1130C1" display="Блок зажимов наборный TD"/>
    <hyperlink ref="C155:D155" location="Прайс!R1136C1" display="Блоки зажимов БЗД"/>
    <hyperlink ref="C157:D157" location="Прайс!R1143C1" display="Площадки самоклеющиеся под Хомуты -белый"/>
    <hyperlink ref="C158:D158" location="Прайс!R1148C1" display="Площадки самоклеющиеся под Хомуты -черный"/>
    <hyperlink ref="C159:D159" location="Прайс!R1153C1" display="Xомуты нейлоновые-белый"/>
    <hyperlink ref="C46:D46" location="Прайс!R352C1" display="Изоляторы SM"/>
    <hyperlink ref="C47:D47" location="Прайс!R360C1" display="Изоляторы SM  с болтом"/>
    <hyperlink ref="C48:D48" location="Прайс!R368C1" display="Изоляторы &quot;Лесенка&quot;"/>
    <hyperlink ref="C50:D50" location="Прайс!R383C1" display="Изоляторы шинные плоские ИШП"/>
    <hyperlink ref="C51:D51" location="Прайс!R387C1" display="Изоляторы соединительных шпилек"/>
    <hyperlink ref="C53:D53" location="Прайс!R397C1" display="DIN-рейки"/>
    <hyperlink ref="C55:D55" location="Прайс!R413C1" display="Ограничители на DIN-рейку"/>
    <hyperlink ref="C58:D58" location="Прайс!R419C1" display="Зажим наборный JXB"/>
    <hyperlink ref="C59:D59" location="Прайс!R427C1" display="Клеммные колодки JXB (PEN)"/>
    <hyperlink ref="C60:D60" location="Прайс!R435C1" display="Заглушка для ЗНИ"/>
    <hyperlink ref="C61:D61" location="Прайс!R441C1" display="Центральная перемычка"/>
    <hyperlink ref="C62:D62" location="Прайс!R447C1" display="Измерительные клеммы"/>
    <hyperlink ref="C63:D63" location="Прайс!R450C1" display="Маркеры"/>
    <hyperlink ref="C72" location="Прайс!R541C1" display="Распределительный Блок ПНК"/>
    <hyperlink ref="C75:D75" location="Прайс!R588C1" display="Сальники типа влагозащищенные PG -черный"/>
    <hyperlink ref="C76:D76" location="Прайс!R600C1" display="Сальники типа влагозащищенные PG  (розн. упак.)"/>
    <hyperlink ref="C77:D77" location="Прайс!R614C1" display="Сальники Серия MG LX -черный"/>
    <hyperlink ref="C79:D79" location="Прайс!R632C1" display="Металлический кабельный ввод Серия PG"/>
    <hyperlink ref="C80:D80" location="Прайс!R646C1" display="Металлический кабельный ввод Серия MG-M"/>
    <hyperlink ref="C81:D81" location="Прайс!R655C1" display="Нейлоновая муфта типа PGL на гофру -черный"/>
    <hyperlink ref="C82:D82" location="Прайс!A721" display="Сальники типа влагозащищенные PG -R -белый"/>
    <hyperlink ref="C84:D84" location="Прайс!A735" display="Заглушка для отверcтия ОКП-М"/>
    <hyperlink ref="C87:D87" location="Прайс!R686C1" display="Карман для документации"/>
    <hyperlink ref="C89:D89" location="Прайс!R688C1" display="Лента спиральная монтажная пластиковая серии ЛСМ -белый"/>
    <hyperlink ref="C90:D90" location="Прайс!R696C1" display="Лента спиральная монтажная пластиковая серии ЛСМ -черный"/>
    <hyperlink ref="C94:D94" location="Прайс!R709C1" display="Пластиковый профиль ПКК"/>
    <hyperlink ref="C96:D96" location="Прайс!R722C1" display="Маркеры кабельные МК"/>
    <hyperlink ref="C97:D97" location="Прайс!R779C1" display="Маркеры наборные МН"/>
    <hyperlink ref="C99:D99" location="Прайс!R844C1" display="Изолента ПВХ-0.13х15 мм (10M)"/>
    <hyperlink ref="C100:D100" location="Прайс!R852C1" display="Изолента ПВХ-0.13х15 мм (20M)"/>
    <hyperlink ref="C101:D101" location="Прайс!R860C1" display="Изолента ПВХ-0.15х19 мм (10M)"/>
    <hyperlink ref="C102:D102" location="Прайс!R868C1" display="Изолента ПВХ-0.15х19 мм (20M)"/>
    <hyperlink ref="C103:D103" location="Прайс!R876C1" display="Изолента ХБ"/>
    <hyperlink ref="C106:D106" location="Прайс!R884C1" display="Замки к боксам"/>
    <hyperlink ref="C108:D108" location="Прайс!R889C1" display="Знаки электробезопасности"/>
    <hyperlink ref="C112:D112" location="Прайс!R928C1" display="Зажимы винтовые ЗВИ - полиэтилен"/>
    <hyperlink ref="C113:D113" location="Прайс!R939C1" display="Зажимы винтовые ЗВИ - полипропилен-белый"/>
    <hyperlink ref="C114:D114" location="Прайс!R949C1" display="Зажимы винтовые ЗВИ - полипропилен-черный"/>
    <hyperlink ref="C119:D119" location="Прайс!R968C1" display="Клемма силовая вводная КСВ"/>
    <hyperlink ref="C120:D120" location="Прайс!R987C1" display="Клеммник концевой изолированный TTB"/>
    <hyperlink ref="C121:D121" location="Прайс!R993C1" display="Клеммник концевой изолированный ККИ"/>
    <hyperlink ref="C124:D124" location="Прайс!R1012C1" display="Соединительная клемма СК"/>
    <hyperlink ref="C125:D125" location="Прайс!R1017C1" display="Соединительная клемма СК (5шт./упак.)"/>
    <hyperlink ref="C129:D129" location="Прайс!R1022C1" display="Соединительная проходная клемма 1 полюс СК"/>
    <hyperlink ref="C133:D133" location="Прайс!R1036C1" display="Держатель для клемм на дин-рейку"/>
    <hyperlink ref="C134:D134" location="Прайс!R1038C1" display="Клеммы рычажковые универсальные КРУ"/>
    <hyperlink ref="C140:D140" location="Прайс!R1059C1" display="Строительно-монтажная клемма СКМ"/>
    <hyperlink ref="C144:D144" location="Прайс!R1073C1" display="Строительно-монтажная клемма КБМ"/>
    <hyperlink ref="C145:D145" location="Прайс!R1078C1" display="Строительно-монтажная клемма КБМ (розн. упак.)"/>
    <hyperlink ref="C146:D146" location="Прайс!R1083C1" display="Строительно-монтажная клемма КБМ с пастойс"/>
    <hyperlink ref="C147:D147" location="Прайс!R1088C1" display="Строительно-монтажная клемма КБМ с пастой (розн. упак.)"/>
    <hyperlink ref="C148:D148" location="Прайс!R1093C1" display="Строительно-монтажная клемма СМК"/>
    <hyperlink ref="C149:D149" location="Прайс!R1096C1" display="Двухполюсный клеммник ДК"/>
    <hyperlink ref="C150:D150" location="Прайс!R1107C1" display="Клеммы пружинные соединительные КСП"/>
    <hyperlink ref="C152:D152" location="Прайс!R1122C1" display="Блок зажимов ТВ"/>
    <hyperlink ref="C153:D153" location="Прайс!R1148C1" display="Блок зажимов ТC"/>
    <hyperlink ref="C154:D154" location="Прайс!R1163C1" display="Блок зажимов наборный TD"/>
    <hyperlink ref="C155:D155" location="Прайс!R1169C1" display="Блоки зажимов БЗД"/>
    <hyperlink ref="C270:D270" location="Прайс!R2333C1" display="СВОШ"/>
    <hyperlink ref="C157:D157" location="Прайс!R1176C1" display="Площадки самоклеющиеся под Хомуты -белый"/>
    <hyperlink ref="C158:D158" location="Прайс!R1181C1" display="Площадки самоклеющиеся под Хомуты -черный"/>
    <hyperlink ref="C159:D159" location="Прайс!R1186C1" display="Xомуты нейлоновые-белый"/>
    <hyperlink ref="C160:D160" location="Прайс!R1223C1" display="Xомуты нейлоновые-черный"/>
    <hyperlink ref="C161:D161" location="Прайс!R1259C1" display="Xомуты нейлоновые NCT морозостойкие-белый"/>
    <hyperlink ref="C162:D162" location="Прайс!R1285C1" display="Xомуты нейлоновые NCT морозостойкие-черный"/>
    <hyperlink ref="C166:D166" location="Прайс!R1347C1" display="Кабельная стяжка под винт"/>
    <hyperlink ref="C167:D167" location="Прайс!R1354C1" display="Кабельная стяжка разъёмная (нейлон)"/>
    <hyperlink ref="C168:D168" location="Прайс!R1359C1" display="Стяжки крепежные с маркировочной площадкой"/>
    <hyperlink ref="C174:D174" location="Прайс!R1386C1" display="Хомуты-липучки"/>
    <hyperlink ref="C176:D176" location="Прайс!R1430C1" display="Хомут AISI 304 из нержавеющей стали"/>
    <hyperlink ref="C177:D177" location="Прайс!R1453C1" display="Хомут AISI 316 из нержавеющей стали"/>
    <hyperlink ref="C178:D178" location="Прайс!R1477C1" display="Хомут AISI 316 из нержавеющей стали с полимерным покрытием"/>
    <hyperlink ref="C179:D179" location="Прайс!R1507C1" display="Хомут AISI 316 из нержавеющей стали в мини-упаковке"/>
    <hyperlink ref="C189:D189" location="Прайс!R1542C1" display="Термоусаживаемые материалы ТТУ"/>
    <hyperlink ref="C190:D190" location="Прайс!R1652C1" display="Термоусаживаемые материалы ТУТнг"/>
    <hyperlink ref="C191:D191" location="Прайс!R1744C1" display="Термоусаживаемые материалы ТТУ-1M"/>
    <hyperlink ref="C192:D192" location="Прайс!R1836C1" display="ТТУ в розничной упаковке"/>
    <hyperlink ref="C196:D196" location="Прайс!R1852C1" display="Скоба круглая-белая"/>
    <hyperlink ref="C197:D197" location="Прайс!R1868C1" display="Скоба круглая-черная"/>
    <hyperlink ref="C198:D198" location="Прайс!R1883C1" display="Скоба плоская-белая"/>
    <hyperlink ref="C199:D199" location="Прайс!R1893C1" display="Скоба плоская-черная"/>
    <hyperlink ref="C210:D210" location="Прайс!R1939C1" display="Зажимы СИЗ"/>
    <hyperlink ref="C249:D249" location="Прайс!R22132C1" display="Обжимной инструмент"/>
    <hyperlink ref="C249:D249" location="Прайс!R2213C1" display="Обжимной инструмент"/>
    <hyperlink ref="C250" location="Прайс!R2229C1" display="Пресс-клещи для втулочных наконечников"/>
    <hyperlink ref="C207" location="Прайс!R1938C1" display="Кабельные протяжки"/>
    <hyperlink ref="C180:D180" location="Прайс!A1640" display="Хомут AISI 304 из нержавеющей стали крепежный под двойной обхват"/>
    <hyperlink ref="C181:D181" location="Прайс!A1651" display="Хомут AISI 316 из нержавеющей стали крепежный под двойной обхват"/>
    <hyperlink ref="C55:D55" location="Прайс!R416C1" display="Ограничители на DIN-рейку"/>
    <hyperlink ref="C58:D58" location="Прайс!R422C1" display="Зажим наборный JXB"/>
    <hyperlink ref="C59:D59" location="Прайс!R430C1" display="Клеммные колодки JXB (PEN)"/>
    <hyperlink ref="C60:D60" location="Прайс!R438C1" display="Заглушка для ЗНИ"/>
    <hyperlink ref="C61:D61" location="Прайс!R444C1" display="Центральная перемычка"/>
    <hyperlink ref="C62:D62" location="Прайс!R450C1" display="Измерительные клеммы"/>
    <hyperlink ref="C63:D63" location="Прайс!R453C1" display="Маркеры"/>
    <hyperlink ref="C72:D72" location="Прайс!R544C1" display="Распределительный Блок ПНК"/>
    <hyperlink ref="C75:D75" location="Прайс!R591C1" display="Сальники типа влагозащищенные PG -черный"/>
    <hyperlink ref="C76:D76" location="Прайс!R603C1" display="Сальники типа влагозащищенные PG  (розн. упак.)"/>
    <hyperlink ref="C77:D77" location="Прайс!R617C1" display="Сальники Серия MG LX -черный"/>
    <hyperlink ref="C79:D79" location="Прайс!R635C1" display="Металлический кабельный ввод Серия PG"/>
    <hyperlink ref="C80:D80" location="Прайс!R649C1" display="Металлический кабельный ввод Серия MG-M"/>
    <hyperlink ref="C81:D81" location="Прайс!R658C1" display="Нейлоновая муфта типа PGL на гофру -черный"/>
    <hyperlink ref="C87:D87" location="Прайс!R89C1" display="Карман для документации"/>
    <hyperlink ref="C87:D87" location="Прайс!R689C1" display="Карман для документации"/>
    <hyperlink ref="C89:D89" location="Прайс!R691C1" display="Лента спиральная монтажная пластиковая серии ЛСМ -белый"/>
    <hyperlink ref="C90:D90" location="Прайс!R699C1" display="Лента спиральная монтажная пластиковая серии ЛСМ -черный"/>
    <hyperlink ref="C94:D94" location="Прайс!R712C1" display="Пластиковый профиль ПКК"/>
    <hyperlink ref="C96:D96" location="Прайс!R725C1" display="Маркеры кабельные МК"/>
    <hyperlink ref="C97:D97" location="Прайс!R782C1" display="Маркеры наборные МН"/>
    <hyperlink ref="C99:D99" location="Прайс!R847C1" display="Изолента ПВХ-0.13х15 мм (10M)"/>
    <hyperlink ref="C100:D100" location="Прайс!R855C1" display="Изолента ПВХ-0.13х15 мм (20M)"/>
    <hyperlink ref="C101:D101" location="Прайс!R863C1" display="Изолента ПВХ-0.15х19 мм (10M)"/>
    <hyperlink ref="C102:D102" location="Прайс!R871C1" display="Изолента ПВХ-0.15х19 мм (20M)"/>
    <hyperlink ref="C103:D103" location="Прайс!R879C1" display="Изолента ХБ"/>
    <hyperlink ref="C106:D106" location="Прайс!R887C1" display="Замки к боксам"/>
    <hyperlink ref="C108:D108" location="Прайс!R892C1" display="Знаки электробезопасности"/>
    <hyperlink ref="C112:D112" location="Прайс!R931C1" display="Зажимы винтовые ЗВИ - полиэтилен"/>
    <hyperlink ref="C113:D113" location="Прайс!R942C1" display="Зажимы винтовые ЗВИ - полипропилен-белый"/>
    <hyperlink ref="C114:D114" location="Прайс!R952C1" display="Зажимы винтовые ЗВИ - полипропилен-черный"/>
    <hyperlink ref="C119:D119" location="Прайс!R971C1" display="Клемма силовая вводная КСВ"/>
    <hyperlink ref="C120:D120" location="Прайс!R990C1" display="Клеммник концевой изолированный TTB"/>
    <hyperlink ref="C121:D121" location="Прайс!R996C1" display="Клеммник концевой изолированный ККИ"/>
    <hyperlink ref="C124:D124" location="Прайс!R1015C1" display="Соединительная клемма СК"/>
    <hyperlink ref="C125:D125" location="Прайс!R1020C1" display="Соединительная клемма СК (5шт./упак.)"/>
    <hyperlink ref="C129:D129" location="Прайс!R1025C1" display="Соединительная проходная клемма 1 полюс СК"/>
    <hyperlink ref="C133:D133" location="Прайс!R1039C1" display="Держатель для клемм на дин-рейку"/>
    <hyperlink ref="C134:D134" location="Прайс!R1041C1" display="Клеммы рычажковые универсальные КРУ"/>
    <hyperlink ref="C140:D140" location="Прайс!R1062C1" display="Строительно-монтажная клемма СКМ"/>
    <hyperlink ref="C144:D144" location="Прайс!R1076C1" display="Строительно-монтажная клемма КБМ"/>
    <hyperlink ref="C145:D145" location="Прайс!R1081C1" display="Строительно-монтажная клемма КБМ (розн. упак.)"/>
    <hyperlink ref="C146:D146" location="Прайс!R1086C1" display="Строительно-монтажная клемма КБМ с пастойс"/>
    <hyperlink ref="C147:D147" location="Прайс!R1091C1" display="Строительно-монтажная клемма КБМ с пастой (розн. упак.)"/>
    <hyperlink ref="C148:D148" location="Прайс!R1096C1" display="Строительно-монтажная клемма СМК"/>
    <hyperlink ref="C149:D149" location="Прайс!R1099C1" display="Двухполюсный клеммник ДК"/>
    <hyperlink ref="C150:D150" location="Прайс!R1110C1" display="Клеммы пружинные соединительные КСП"/>
    <hyperlink ref="C152:D152" location="Прайс!R1125C1" display="Блок зажимов ТВ"/>
    <hyperlink ref="C153:D153" location="Прайс!R1151C1" display="Блок зажимов ТC"/>
    <hyperlink ref="C154:D154" location="Прайс!R1166C1" display="Блок зажимов наборный TD"/>
    <hyperlink ref="C155:D155" location="Прайс!R1172C1" display="Блоки зажимов БЗД"/>
    <hyperlink ref="C157:D157" location="Прайс!R1179C1" display="Площадки самоклеющиеся под Хомуты -белый"/>
    <hyperlink ref="C158:D158" location="Прайс!R1184C1" display="Площадки самоклеющиеся под Хомуты -черный"/>
    <hyperlink ref="C159:D159" location="Прайс!R1189C1" display="Xомуты нейлоновые-белый"/>
    <hyperlink ref="C160:D160" location="Прайс!R1226C1" display="Xомуты нейлоновые-черный"/>
    <hyperlink ref="C161:D161" location="Прайс!R1262C1" display="Xомуты нейлоновые NCT морозостойкие-белый"/>
    <hyperlink ref="C162:D162" location="Прайс!R1288C1" display="Xомуты нейлоновые NCT морозостойкие-черный"/>
    <hyperlink ref="C297:D297" location="Прайс!A2930" display="Пост управления кнопочный ПКУ"/>
    <hyperlink ref="C72:D72" location="Прайс!R546C1" display="Распределительный Блок ПНК"/>
    <hyperlink ref="C75:D75" location="Прайс!R593C1" display="Сальники типа влагозащищенные PG -черный"/>
    <hyperlink ref="C76:D76" location="Прайс!R605C1" display="Сальники типа влагозащищенные PG  (розн. упак.)"/>
    <hyperlink ref="C77:D77" location="Прайс!R619C1" display="Сальники Серия MG LX -черный"/>
    <hyperlink ref="C79:D79" location="Прайс!R637C1" display="Металлический кабельный ввод Серия PG"/>
    <hyperlink ref="C80:D80" location="Прайс!R651C1" display="Металлический кабельный ввод Серия MG-M"/>
    <hyperlink ref="C81:D81" location="Прайс!R660C1" display="Нейлоновая муфта типа PGL на гофру -черный"/>
    <hyperlink ref="C87:D87" location="Прайс!R691C1" display="Карман для документации"/>
    <hyperlink ref="C89:D89" location="Прайс!R693C1" display="Лента спиральная монтажная пластиковая серии ЛСМ -белый"/>
    <hyperlink ref="C90:D90" location="Прайс!R701C1" display="Лента спиральная монтажная пластиковая серии ЛСМ -черный"/>
    <hyperlink ref="C94:D94" location="Прайс!R714C1" display="Пластиковый профиль ПКК"/>
    <hyperlink ref="C96:D96" location="Прайс!R727C1" display="Маркеры кабельные МК"/>
    <hyperlink ref="C97:D97" location="Прайс!R784C1" display="Маркеры наборные МН"/>
    <hyperlink ref="C99:D99" location="Прайс!R849C1" display="Изолента ПВХ-0.13х15 мм (10M)"/>
    <hyperlink ref="C100:D100" location="Прайс!R857C1" display="Изолента ПВХ-0.13х15 мм (20M)"/>
    <hyperlink ref="C101:D101" location="Прайс!R865C1" display="Изолента ПВХ-0.15х19 мм (10M)"/>
    <hyperlink ref="C102:D102" location="Прайс!R873C1" display="Изолента ПВХ-0.15х19 мм (20M)"/>
    <hyperlink ref="C103:D103" location="Прайс!R881C1" display="Изолента ХБ"/>
    <hyperlink ref="C106" location="Прайс!R506C1" display="Замки к боксам"/>
    <hyperlink ref="C106:D106" location="Прайс!R889C1" display="Замки к боксам"/>
    <hyperlink ref="C108:D108" location="Прайс!R894C1" display="Знаки электробезопасности"/>
    <hyperlink ref="C112:D112" location="Прайс!R933C1" display="Зажимы винтовые ЗВИ - полиэтилен"/>
    <hyperlink ref="C113:D113" location="Прайс!R944C1" display="Зажимы винтовые ЗВИ - полипропилен-белый"/>
    <hyperlink ref="C114:D114" location="Прайс!R954C1" display="Зажимы винтовые ЗВИ - полипропилен-черный"/>
    <hyperlink ref="C119:D119" location="Прайс!R973C1" display="Клемма силовая вводная КСВ"/>
    <hyperlink ref="C120:D120" location="Прайс!R992C1" display="Клеммник концевой изолированный TTB"/>
    <hyperlink ref="C121:D121" location="Прайс!R998C1" display="Клеммник концевой изолированный ККИ"/>
    <hyperlink ref="C124:D124" location="Прайс!R1017C1" display="Соединительная клемма СК"/>
    <hyperlink ref="C125:D125" location="Прайс!R1022C1" display="Соединительная клемма СК (5шт./упак.)"/>
    <hyperlink ref="C129:D129" location="Прайс!R1027C1" display="Соединительная проходная клемма 1 полюс СК"/>
    <hyperlink ref="C133:D133" location="Прайс!R1041C1" display="Держатель для клемм на дин-рейку"/>
    <hyperlink ref="C134:D134" location="Прайс!R1043C1" display="Клеммы рычажковые универсальные КРУ"/>
    <hyperlink ref="C140:D140" location="Прайс!R1064C1" display="Строительно-монтажная клемма СКМ"/>
    <hyperlink ref="C144:D144" location="Прайс!R1078C1" display="Строительно-монтажная клемма КБМ"/>
    <hyperlink ref="C145:D145" location="Прайс!R1083C1" display="Строительно-монтажная клемма КБМ (розн. упак.)"/>
    <hyperlink ref="C146:D146" location="Прайс!R1088C1" display="Строительно-монтажная клемма КБМ с пастойс"/>
    <hyperlink ref="C147:D147" location="Прайс!R1093C1" display="Строительно-монтажная клемма КБМ с пастой (розн. упак.)"/>
    <hyperlink ref="C148:D148" location="Прайс!R1098C1" display="Строительно-монтажная клемма СМК"/>
    <hyperlink ref="C149:D149" location="Прайс!R1101C1" display="Двухполюсный клеммник ДК"/>
    <hyperlink ref="C150:D150" location="Прайс!R1112C1" display="Клеммы пружинные соединительные КСП"/>
    <hyperlink ref="C152:D152" location="Прайс!R1127C1" display="Блок зажимов ТВ"/>
    <hyperlink ref="C153:D153" location="Прайс!R1153C1" display="Блок зажимов ТC"/>
    <hyperlink ref="C154:D154" location="Прайс!R1168C1" display="Блок зажимов наборный TD"/>
    <hyperlink ref="C155:D155" location="Прайс!R1174C1" display="Блоки зажимов БЗД"/>
    <hyperlink ref="C157:D157" location="Прайс!R1181C1" display="Площадки самоклеющиеся под Хомуты -белый"/>
    <hyperlink ref="C158:D158" location="Прайс!R1186C1" display="Площадки самоклеющиеся под Хомуты -черный"/>
    <hyperlink ref="C159:D159" location="Прайс!R1191C1" display="Xомуты нейлоновые-белый"/>
    <hyperlink ref="C160:D160" location="Прайс!R1228C1" display="Xомуты нейлоновые-черный"/>
    <hyperlink ref="C161:D161" location="Прайс!R1264C1" display="Xомуты нейлоновые NCT морозостойкие-белый"/>
    <hyperlink ref="C162:D162" location="Прайс!R1290C1" display="Xомуты нейлоновые NCT морозостойкие-черный"/>
    <hyperlink ref="C166:D166" location="Прайс!R1352C1" display="Кабельная стяжка под винт"/>
    <hyperlink ref="C167:D167" location="Прайс!R1359C1" display="Кабельная стяжка разъёмная (нейлон)"/>
    <hyperlink ref="C168:D168" location="Прайс!R1364C1" display="Стяжки крепежные с маркировочной площадкой"/>
    <hyperlink ref="C174:D174" location="Прайс!R1391C1" display="Хомуты-липучки"/>
    <hyperlink ref="C176:D176" location="Прайс!R1435C1" display="Хомут AISI 304 из нержавеющей стали"/>
    <hyperlink ref="C177:D177" location="Прайс!R1458C1" display="Хомут AISI 316 из нержавеющей стали"/>
    <hyperlink ref="C178:D178" location="Прайс!R1482C1" display="Хомут AISI 316 из нержавеющей стали с полимерным покрытием"/>
    <hyperlink ref="C179:D179" location="Прайс!R1512C1" display="Хомут AISI 316 из нержавеющей стали в мини-упаковке"/>
    <hyperlink ref="C189:D189" location="Прайс!R1569C1" display="Термоусаживаемые материалы ТТУ"/>
    <hyperlink ref="C190:D190" location="Прайс!R1679C1" display="Термоусаживаемые материалы ТУТнг"/>
    <hyperlink ref="C191:D191" location="Прайс!R1771C1" display="Термоусаживаемые материалы ТТУ-1M"/>
    <hyperlink ref="C192:D192" location="Прайс!R1863C1" display="ТТУ в розничной упаковке"/>
    <hyperlink ref="C196:D196" location="Прайс!R1879C1" display="Скоба круглая-белая"/>
    <hyperlink ref="C197:D197" location="Прайс!R1895C1" display="Скоба круглая-черная"/>
    <hyperlink ref="C198:D198" location="Прайс!R1910C1" display="Скоба плоская-белая"/>
    <hyperlink ref="C199:D199" location="Прайс!R1920C1" display="Скоба плоская-черная"/>
    <hyperlink ref="C207:D207" location="Прайс!R1965C1" display="Кабельные протяжки"/>
    <hyperlink ref="C210:D210" location="Прайс!R1979C1" display="Зажимы СИЗ"/>
    <hyperlink ref="C211:D211" location="Прайс!R1985C1" display="Зажимы СИЗ (розн. упак.)"/>
    <hyperlink ref="C212:D212" location="Прайс!R1991C1" display="Зажимы СИЗ-K"/>
    <hyperlink ref="C213:D213" location="Прайс!R1995C1" display="Концевые изолированные заглушки КИЗ"/>
    <hyperlink ref="C215:D215" location="Прайс!R1999C1" display="Наконечник-гильза E"/>
    <hyperlink ref="C216:D216" location="Прайс!R2028C1" display="Наконечник-гильза E (розн. упак.)"/>
    <hyperlink ref="C217:D217" location="Прайс!R2040C1" display="Наконечник-гильза TE"/>
    <hyperlink ref="C218:D218" location="Прайс!R2054C1" display="Наконечник-гильза TE  (розн. упак.)"/>
    <hyperlink ref="C219:D219" location="Прайс!R2065C1" display="Наборы наконечников НШвИ"/>
    <hyperlink ref="C220:D220" location="Прайс!R2071C1" display="Наконечники штыревые втулочные НШВ"/>
    <hyperlink ref="C222:D222" location="Прайс!R2084C1" display="Наконечники вилочные изолированные НКИ"/>
    <hyperlink ref="C224:D224" location="Прайс!R2109C1" display="Наконечники вилочные изолированные НВИ"/>
    <hyperlink ref="C225:D225" location="Прайс!R2119C1" display="Наконечники вилочные изолированные НВИ  (розн. упак.)"/>
    <hyperlink ref="C226:D226" location="Прайс!R2117C1" display="Наконечники кольцевые изолированные с термоусаживаемой манжетой НКИ-Т"/>
    <hyperlink ref="C226:D226" location="Прайс!R2127C1" display="Наконечники кольцевые изолированные с термоусаживаемой манжетой НКИ-Т"/>
    <hyperlink ref="C227:D227" location="Прайс!R2140C1" display="Наконечники вилочные изолированные с термоусаживаемой манжетой НВИ-Т"/>
    <hyperlink ref="C228:D228" location="Прайс!R2150C1" display="Наконечники кольцевые изолированные нейлон НКИ-Н"/>
    <hyperlink ref="C229:D229" location="Прайс!R2163C1" display="Наконечники вилочные изолированные нейлон НВИ-Н"/>
    <hyperlink ref="C230:D230" location="Прайс!R2173C1" display="Разъемы полностью изолированные в нейлоновом корпусе РПИ-П(н) / М(н) (розн. упак.)"/>
    <hyperlink ref="C231:D231" location="Прайс!R2180C1" display="Разъемы изолированные РПИ-п / м"/>
    <hyperlink ref="C232:D232" location="Прайс!R2189C1" display="Разъем изолированный термоусаживаемый Рпи-п-Т"/>
    <hyperlink ref="C233:D233" location="Прайс!R2193C1" display="Разъем плоский полностью изолированный Рппи-М"/>
    <hyperlink ref="C234:D234" location="Прайс!R2200C1" display="Разъемы  изолированные РпИо"/>
    <hyperlink ref="C236:D236" location="Прайс!R2207C1" display="Контактные зажимы-ответвители ОВ"/>
    <hyperlink ref="C237:D237" location="Прайс!R2211C1" display="Изолированные зажимы-ответвители ОВ T"/>
    <hyperlink ref="C238:D238" location="Прайс!R2215C1" display="Разъемы штекеры РшИп / РшИм"/>
    <hyperlink ref="C239:D239" location="Прайс!R2222C1" display="Соединительные наконечники-гильзы ГСИ-Т"/>
    <hyperlink ref="C240:D240" location="Прайс!R2226C1" display="Гильза соединительная изолированная ГСИ"/>
    <hyperlink ref="C241:D241" location="Прайс!R2232C1" display="Термоусаживаемые соединители под пайку (розн. упак.)"/>
    <hyperlink ref="C242:D242" location="Прайс!R2236C1" display="Наконечник круглый штыревой НкИш"/>
    <hyperlink ref="C243:D243" location="Прайс!R2240C1" display="Наконечник круглый штыревой НпИш"/>
    <hyperlink ref="C244:D244" location="Прайс!R2244C1" display="Наконечник кольцевой НК"/>
    <hyperlink ref="C249:D249" location="Прайс!R2253C1" display="Обжимной инструмент"/>
    <hyperlink ref="C250:D250" location="Прайс!R2269C1" display="Пресс-клещи для втулочных наконечников"/>
    <hyperlink ref="C253:D253" location="Прайс!R2277C1" display="Вилка переносная"/>
    <hyperlink ref="C254:D254" location="Прайс!R2288C1" display="Розетка стационарная"/>
    <hyperlink ref="C255:D255" location="Прайс!R2299C1" display="Розетка переносная"/>
    <hyperlink ref="C256:D256" location="Прайс!R2309C1" display="Розетки стационарные для скрытой установки"/>
    <hyperlink ref="C257:D257" location="Прайс!R2316C1" display="Вилки стационарные"/>
    <hyperlink ref="C258:D258" location="Прайс!R2323C1" display="Вилка панельная для скрытой установк"/>
    <hyperlink ref="C259:D259" location="Прайс!R2330C1" display="Розетки панельные для скрытой установки РП"/>
    <hyperlink ref="C262:D262" location="Прайс!R2337C1" display="Вилка переносная IP67"/>
    <hyperlink ref="C263:D263" location="Прайс!R2346C1" display="Розетка стационарная IP 67"/>
    <hyperlink ref="C264:D264" location="Прайс!R2355C1" display="Розетка переносная IP67"/>
    <hyperlink ref="C265:D265" location="Прайс!R2364C1" display="Розетка скрытая IP67"/>
    <hyperlink ref="C267:D267" location="Прайс!R2371C1" display="Силовые разъемы из каучука"/>
    <hyperlink ref="C270:D270" location="Прайс!R2380C1" display="СВОШ"/>
    <hyperlink ref="C271:D271" location="Прайс!R2384C1" display="Патроны керамические"/>
    <hyperlink ref="C288" location="Прайс!R2501C1" display="Кнопки управления ABLFS-22"/>
    <hyperlink ref="C286:D286" location="Прайс!R2494C1" display="Кнопки управления BA"/>
    <hyperlink ref="C287" location="Прайс!R1501C1" display="Кнопки управления с подсветкой BW"/>
    <hyperlink ref="C287:D287" location="Прайс!A1652" display="Кнопки управления с подсветкой BW"/>
    <hyperlink ref="C287:D287" location="Прайс!R1658" display="Кнопки управления с подсветкой BW"/>
    <hyperlink ref="C287:D287" location="Прайс!A1662" display="Кнопки управления с подсветкой BW"/>
    <hyperlink ref="C287:D287" location="Прайс!A1716" display="Кнопки управления с подсветкой BW"/>
    <hyperlink ref="C287:D287" location="Прайс!A1744" display="Кнопки управления с подсветкой BW"/>
    <hyperlink ref="C287:D287" location="Прайс!A1772" display="Кнопки управления с подсветкой BW"/>
    <hyperlink ref="C287:D287" location="Прайс!A1877" display="Кнопки управления с подсветкой BW"/>
    <hyperlink ref="C287:D287" location="Прайс!A1975" display="Кнопки управления с подсветкой BW"/>
    <hyperlink ref="C287:D287" location="Прайс!R2022C1" display="Кнопки управления с подсветкой BW"/>
    <hyperlink ref="C287:D287" location="Прайс!R2029C1" display="Кнопки управления с подсветкой BW"/>
    <hyperlink ref="C287:D287" location="Прайс!R2085C1" display="Кнопки управления с подсветкой BW"/>
    <hyperlink ref="C287:D287" location="Прайс!R20910C1" display="Кнопки управления с подсветкой BW"/>
    <hyperlink ref="C287:D287" location="Прайс!R2091C1" display="Кнопки управления с подсветкой BW"/>
    <hyperlink ref="C287:D287" location="Прайс!R2130C1" display="Кнопки управления с подсветкой BW"/>
    <hyperlink ref="C287:D287" location="Прайс!R2136C1" display="Кнопки управления с подсветкой BW"/>
    <hyperlink ref="C287:D287" location="Прайс!R2183C1" display="Кнопки управления с подсветкой BW"/>
    <hyperlink ref="C287:D287" location="Прайс!A2189" display="Кнопки управления с подсветкой BW"/>
    <hyperlink ref="C287:D287" location="Прайс!A2260" display="Кнопки управления с подсветкой BW"/>
    <hyperlink ref="C287:D287" location="Прайс!R2299C1" display="Кнопки управления с подсветкой BW"/>
    <hyperlink ref="C287:D287" location="Прайс!R2323C1" display="Кнопки управления с подсветкой BW"/>
    <hyperlink ref="C287:D287" location="Прайс!R2316C1" display="Кнопки управления с подсветкой BW"/>
    <hyperlink ref="C287:D287" location="Прайс!R2368C1" display="Кнопки управления с подсветкой BW"/>
    <hyperlink ref="C287:D287" location="Прайс!R2384C1" display="Кнопки управления с подсветкой BW"/>
    <hyperlink ref="C287:D287" location="Прайс!R2381C1" display="Кнопки управления с подсветкой BW"/>
    <hyperlink ref="C287:D287" location="Прайс!R2494C1" display="Кнопки управления с подсветкой BW"/>
    <hyperlink ref="C280:D280" location="Прайс!R2442C1" display="Светосигнальная арматура - индикаторы"/>
    <hyperlink ref="C281:D281" location="Прайс!R2472C1" display="Индикаторы значений напряжений и тока серии AD22"/>
    <hyperlink ref="C286:D286" location="Прайс!R2494C1" display="Кнопки управления BA"/>
    <hyperlink ref="C287:D287" location="Прайс!R2501C1" display="Кнопки управления с подсветкой BW"/>
    <hyperlink ref="C288:D288" location="Прайс!R2512C1" display="Кнопки управления ABLFS-22"/>
    <hyperlink ref="C289:D289" location="Прайс!A2865" display="Переключатель с подсветкой XB4-BK"/>
    <hyperlink ref="C291:D291" location="Прайс!R2549C1" display="Переключатели"/>
    <hyperlink ref="C292:D292" location="Прайс!R2557C1" display="Держатель маркировки"/>
    <hyperlink ref="C293:D293" location="Прайс!R2560C1" display="Светосигнальная арматура - дополнительные контакты"/>
    <hyperlink ref="C296:D296" location="Прайс!R2576C1" display="Кнопочные посты"/>
    <hyperlink ref="C299:D299" location="Прайс!R2602C1" display="Пульт кнопочный ПКТ"/>
    <hyperlink ref="C300:D300" location="Прайс!A2950" display="Пульт кнопочный XAC-A"/>
    <hyperlink ref="C306:D306" location="Прайс!R2630C1" display="Выключатели поплавковые"/>
    <hyperlink ref="A307:C307" location="Прайс!R1453C1" display="7.Модульные предохранители-разъединители"/>
    <hyperlink ref="A307:D307" location="Прайс!A3130" display="7.Модульные предохранители-разъединители"/>
    <hyperlink ref="C310:D310" location="Прайс!A3208" display="Ручка для съема ППН"/>
    <hyperlink ref="C311:D311" location="Прайс!A3219" display="Выключатели-разъединители ПВР-1 вертикальный"/>
    <hyperlink ref="C312:D312" location="Прайс!A3232" display="Выключатель-разъединитель ПВР"/>
    <hyperlink ref="C314:D314" location="Прайс!A3242" display="Плавкая вставка ПВЦ"/>
    <hyperlink ref="C313:D313" location="Прайс!A3242" display="Предохранители-разъединители ПР"/>
    <hyperlink ref="C315" location="Прайс!R2789C1" display="Выключатель-разъединитель ВР32"/>
    <hyperlink ref="C59:D59" location="Прайс!R448C1" display="Клеммные колодки JXB (PEN)"/>
    <hyperlink ref="C60:D60" location="Прайс!R456C1" display="Заглушка для ЗНИ"/>
    <hyperlink ref="C61:D61" location="Прайс!R467C1" display="Центральная перемычка"/>
    <hyperlink ref="C62:D62" location="Прайс!R473C1" display="Измерительные клеммы"/>
    <hyperlink ref="C63:D63" location="Прайс!R476C1" display="Маркеры"/>
    <hyperlink ref="C72:D72" location="Прайс!R569C1" display="Распределительный Блок ПНК"/>
    <hyperlink ref="C75:D75" location="Прайс!R616C1" display="Сальники типа влагозащищенные PG -черный"/>
    <hyperlink ref="C76:D76" location="Прайс!R628C1" display="Сальники типа влагозащищенные PG  (розн. упак.)"/>
    <hyperlink ref="C77:D77" location="Прайс!R642C1" display="Сальники Серия MG LX -черный"/>
    <hyperlink ref="C79:D79" location="Прайс!R660C1" display="Металлический кабельный ввод Серия PG"/>
    <hyperlink ref="C80:D80" location="Прайс!R674C1" display="Металлический кабельный ввод Серия MG-M"/>
    <hyperlink ref="C81:D81" location="Прайс!R683C1" display="Нейлоновая муфта типа PGL на гофру -черный"/>
    <hyperlink ref="C87:D87" location="Прайс!R714C1" display="Карман для документации"/>
    <hyperlink ref="C89:D89" location="Прайс!R716C1" display="Лента спиральная монтажная пластиковая серии ЛСМ -белый"/>
    <hyperlink ref="C90:D90" location="Прайс!R724C1" display="Лента спиральная монтажная пластиковая серии ЛСМ -черный"/>
    <hyperlink ref="C94:D94" location="Прайс!R737C1" display="Пластиковый профиль ПКК"/>
    <hyperlink ref="C96:D96" location="Прайс!R750C1" display="Маркеры кабельные МК"/>
    <hyperlink ref="C97:D97" location="Прайс!R807C1" display="Маркеры наборные МН"/>
    <hyperlink ref="C99:D99" location="Прайс!R872C1" display="Изолента ПВХ-0.13х15 мм (10M)"/>
    <hyperlink ref="C100:D100" location="Прайс!R880C1" display="Изолента ПВХ-0.13х15 мм (20M)"/>
    <hyperlink ref="C101:D101" location="Прайс!R888C1" display="Изолента ПВХ-0.15х19 мм (10M)"/>
    <hyperlink ref="C102:D102" location="Прайс!R892C1" display="Изолента ПВХ-0.15х19 мм (20M)"/>
    <hyperlink ref="C102:D102" location="Прайс!R896C1" display="Изолента ПВХ-0.15х19 мм (20M)"/>
    <hyperlink ref="C103:D103" location="Прайс!R904C1" display="Изолента ХБ"/>
    <hyperlink ref="C106:D106" location="Прайс!R912C1" display="Замки к боксам"/>
    <hyperlink ref="C108:D108" location="Прайс!R917C1" display="Знаки электробезопасности"/>
    <hyperlink ref="C112:D112" location="Прайс!R956C1" display="Зажимы винтовые ЗВИ - полиэтилен"/>
    <hyperlink ref="C113:D113" location="Прайс!R967C1" display="Зажимы винтовые ЗВИ - полипропилен-белый"/>
    <hyperlink ref="C114:D114" location="Прайс!R977C1" display="Зажимы винтовые ЗВИ - полипропилен-черный"/>
    <hyperlink ref="C119:D119" location="Прайс!R996C1" display="Клемма силовая вводная КСВ"/>
    <hyperlink ref="C120:D120" location="Прайс!R1015C1" display="Клеммник концевой изолированный TTB"/>
    <hyperlink ref="C121:D121" location="Прайс!R1021C1" display="Клеммник концевой изолированный ККИ"/>
    <hyperlink ref="C124:D124" location="Прайс!R1040C1" display="Соединительная клемма СК"/>
    <hyperlink ref="C125:D125" location="Прайс!R1040C1" display="Соединительная клемма СК (5шт./упак.)"/>
    <hyperlink ref="C129:D129" location="Прайс!R1050C1" display="Соединительная проходная клемма 1 полюс СК"/>
    <hyperlink ref="C133:D133" location="Прайс!R1064C1" display="Держатель для клемм на дин-рейку"/>
    <hyperlink ref="C134:D134" location="Прайс!R1066C1" display="Клеммы рычажковые универсальные КРУ"/>
    <hyperlink ref="C140:D140" location="Прайс!R1087C1" display="Строительно-монтажная клемма СКМ"/>
    <hyperlink ref="C144:D144" location="Прайс!R1101C1" display="Строительно-монтажная клемма КБМ"/>
    <hyperlink ref="C145:D145" location="Прайс!R1106C1" display="Строительно-монтажная клемма КБМ (розн. упак.)"/>
    <hyperlink ref="C146:D146" location="Прайс!R1111C1" display="Строительно-монтажная клемма КБМ с пастойс"/>
    <hyperlink ref="C147:D147" location="Прайс!R1116C1" display="Строительно-монтажная клемма КБМ с пастой (розн. упак.)"/>
    <hyperlink ref="C148:D148" location="Прайс!R1121C1" display="Строительно-монтажная клемма СМК"/>
    <hyperlink ref="C149:D149" location="Прайс!R1124C1" display="Двухполюсный клеммник ДК"/>
    <hyperlink ref="C150:D150" location="Прайс!R1135C1" display="Клеммы пружинные соединительные КСП"/>
    <hyperlink ref="C152:D152" location="Прайс!R1150C1" display="Блок зажимов ТВ"/>
    <hyperlink ref="C153:D153" location="Прайс!R1176C1" display="Блок зажимов ТC"/>
    <hyperlink ref="C154:D154" location="Прайс!R1191C1" display="Блок зажимов наборный TD"/>
    <hyperlink ref="C155:D155" location="Прайс!R1197C1" display="Блоки зажимов БЗД"/>
    <hyperlink ref="C157:D157" location="Прайс!R1204C1" display="Площадки самоклеющиеся под Хомуты -белый"/>
    <hyperlink ref="C158:D158" location="Прайс!R1209C1" display="Площадки самоклеющиеся под Хомуты -черный"/>
    <hyperlink ref="C159:D159" location="Прайс!R1214C1" display="Xомуты нейлоновые-белый"/>
    <hyperlink ref="C194:D194" location="Прайс!A2031" display="Термоусаживаемая трубка ТУТк с коэффициентом 3:1"/>
    <hyperlink ref="C160:D160" location="Прайс!R1251C1" display="Xомуты нейлоновые-черный"/>
    <hyperlink ref="C161:D161" location="Прайс!R1287C1" display="Xомуты нейлоновые NCT морозостойкие-белый"/>
    <hyperlink ref="C162:D162" location="Прайс!R1313C1" display="Xомуты нейлоновые NCT морозостойкие-черный"/>
    <hyperlink ref="C166:D166" location="Прайс!R1375C1" display="Кабельная стяжка под винт"/>
    <hyperlink ref="C167:D167" location="Прайс!R1382C1" display="Кабельная стяжка разъёмная (нейлон)"/>
    <hyperlink ref="C168:D168" location="Прайс!R1387C1" display="Стяжки крепежные с маркировочной площадкой"/>
    <hyperlink ref="C174:D174" location="Прайс!R1414C1" display="Хомуты-липучки"/>
    <hyperlink ref="C176:D176" location="Прайс!R1458C1" display="Хомут AISI 304 из нержавеющей стали"/>
    <hyperlink ref="C177:D177" location="Прайс!R1481C1" display="Хомут AISI 316 из нержавеющей стали"/>
    <hyperlink ref="C178:D178" location="Прайс!R1505C1" display="Хомут AISI 316 из нержавеющей стали с полимерным покрытием"/>
    <hyperlink ref="C179:D179" location="Прайс!R1535C1" display="Хомут AISI 316 из нержавеющей стали в мини-упаковке"/>
    <hyperlink ref="C56:D56" location="Прайс!A439" display="Зажимы кабельные для С-профиля"/>
    <hyperlink ref="C58:D58" location="Прайс!A431" display="Зажим наборный JXB"/>
    <hyperlink ref="C202" location="Прайс!A1962" display="Скоба металлическая двухлапковая"/>
    <hyperlink ref="C203" location="FATO!A1978" display="Скоба металлическая двухлапковая для монтаж. пистолета"/>
    <hyperlink ref="C203:D203" location="Прайс!A1978" display="Скоба металлическая двухлапковая для монтаж. пистолета"/>
    <hyperlink ref="C204" location="Прайс!A1993" display="Скоба металлическая однолапковая"/>
    <hyperlink ref="C205" location="Прайс!A2003" display="Скоба металлическая однолапковая для монтаж. пистолета"/>
    <hyperlink ref="C59:D59" location="Прайс!A457" display="Клеммные колодки JXB (PEN)"/>
    <hyperlink ref="C60:D60" location="Прайс!A465" display="Заглушка для ЗНИ"/>
    <hyperlink ref="C61:D61" location="Прайс!A476" display="Центральная перемычка"/>
    <hyperlink ref="C62:D62" location="Прайс!A482" display="Измерительные клеммы"/>
    <hyperlink ref="C63:D63" location="Прайс!A485" display="Маркеры"/>
    <hyperlink ref="C72:D72" location="Прайс!A578" display="Распределительный Блок ПНК"/>
    <hyperlink ref="C75:D75" location="Прайс!A626" display="Сальники типа влагозащищенные PG -черный"/>
    <hyperlink ref="C76:D76" location="Прайс!A638" display="Сальники типа влагозащищенные PG  (розн. упак.)"/>
    <hyperlink ref="C77:D77" location="Прайс!A652" display="Сальники Серия MG LX -черный"/>
    <hyperlink ref="C79:D79" location="Прайс!A670" display="Металлический кабельный ввод Серия PG"/>
    <hyperlink ref="C80:D80" location="Прайс!A684" display="Металлический кабельный ввод Серия MG-M"/>
    <hyperlink ref="C81:D81" location="Прайс!A693" display="Нейлоновая муфта типа PGL на гофру -черный"/>
    <hyperlink ref="C87:D87" location="Прайс!A724" display="Карман для документации"/>
    <hyperlink ref="C89:D89" location="Прайс!A726" display="Лента спиральная монтажная пластиковая серии ЛСМ -белый"/>
    <hyperlink ref="C90:D90" location="Прайс!A734" display="Лента спиральная монтажная пластиковая серии ЛСМ -черный"/>
    <hyperlink ref="C94:D94" location="Прайс!A747" display="Пластиковый профиль ПКК"/>
    <hyperlink ref="C96:D96" location="Прайс!A760" display="Маркеры кабельные МК"/>
    <hyperlink ref="C97:D97" location="Прайс!A817" display="Маркеры наборные МН"/>
    <hyperlink ref="C99:D99" location="Прайс!A882" display="Изолента ПВХ-0.13х15 мм (10M)"/>
    <hyperlink ref="C100:D100" location="Прайс!A820" display="Изолента ПВХ-0.13х15 мм (20M)"/>
    <hyperlink ref="C100:D100" location="Прайс!A892" display="Изолента ПВХ-0.13х15 мм (20M)"/>
    <hyperlink ref="C100:D100" location="Прайс!A890" display="Изолента ПВХ-0.13х15 мм (20M)"/>
    <hyperlink ref="C101:D101" location="Прайс!A898" display="Изолента ПВХ-0.15х19 мм (10M)"/>
    <hyperlink ref="C102:D102" location="Прайс!A906" display="Изолента ПВХ-0.15х19 мм (20M)"/>
    <hyperlink ref="C103:D103" location="Прайс!A914" display="Изолента ХБ"/>
    <hyperlink ref="C106:D106" location="Прайс!A922" display="Замки к боксам"/>
    <hyperlink ref="C108:D108" location="Прайс!A927" display="Знаки электробезопасности"/>
    <hyperlink ref="C112:D112" location="Прайс!A966" display="Зажимы винтовые ЗВИ - полиэтилен"/>
    <hyperlink ref="C113:D113" location="Прайс!A977" display="Зажимы винтовые ЗВИ - полипропилен-белый"/>
    <hyperlink ref="C114:D114" location="Прайс!A987" display="Зажимы винтовые ЗВИ - полипропилен-черный"/>
    <hyperlink ref="C119:D119" location="Прайс!A1006" display="Клемма силовая вводная КСВ"/>
    <hyperlink ref="C120:D120" location="Прайс!A1026" display="Клеммник концевой изолированный TTB"/>
    <hyperlink ref="C120:D120" location="Прайс!A1025" display="Клеммник концевой изолированный TTB"/>
    <hyperlink ref="C121:D121" location="Прайс!A1031" display="Клеммник концевой изолированный ККИ"/>
    <hyperlink ref="C124:D124" location="Прайс!A1050" display="Соединительная клемма СК"/>
    <hyperlink ref="C125:D125" location="Прайс!A1055" display="Соединительная клемма СК (5шт./упак.)"/>
    <hyperlink ref="C129:D129" location="Прайс!A1060" display="Соединительная проходная клемма 1 полюс СК"/>
    <hyperlink ref="C133:D133" location="Прайс!A1074" display="Держатель для клемм на дин-рейку"/>
    <hyperlink ref="C134:D134" location="Прайс!A1076" display="Клеммы рычажковые универсальные КРУ"/>
    <hyperlink ref="C140:D140" location="Прайс!A1097" display="Строительно-монтажная клемма СКМ"/>
    <hyperlink ref="C144:D144" location="Прайс!A1111" display="Строительно-монтажная клемма КБМ"/>
    <hyperlink ref="C145:D145" location="Прайс!A1116" display="Строительно-монтажная клемма КБМ (розн. упак.)"/>
    <hyperlink ref="C146:D146" location="Прайс!A1121" display="Строительно-монтажная клемма КБМ с пастойс"/>
    <hyperlink ref="C147:D147" location="Прайс!A1126" display="Строительно-монтажная клемма КБМ с пастой (розн. упак.)"/>
    <hyperlink ref="C148:D148" location="Прайс!A1131" display="Строительно-монтажная клемма СМК"/>
    <hyperlink ref="C149:D149" location="Прайс!A1134" display="Двухполюсный клеммник ДК"/>
    <hyperlink ref="C150:D150" location="Прайс!A1145" display="Клеммы пружинные соединительные КСП"/>
    <hyperlink ref="C152:D152" location="Прайс!A1160" display="Блок зажимов ТВ"/>
    <hyperlink ref="C153:D153" location="Прайс!A1186" display="Блок зажимов ТC"/>
    <hyperlink ref="C154:D154" location="Прайс!A1201" display="Блок зажимов наборный TD"/>
    <hyperlink ref="C155:D155" location="Прайс!A1207" display="Блоки зажимов БЗД"/>
    <hyperlink ref="C157:D157" location="Прайс!A1214" display="Площадки самоклеющиеся под Хомуты -белый"/>
    <hyperlink ref="C158:D158" location="Прайс!A1219" display="Площадки самоклеющиеся под Хомуты -черный"/>
    <hyperlink ref="C159:D159" location="Прайс!A1224" display="Xомуты нейлоновые-белый"/>
    <hyperlink ref="C160:D160" location="Прайс!A1261" display="Xомуты нейлоновые-черный"/>
    <hyperlink ref="C161:D161" location="Прайс!A1297" display="Xомуты нейлоновые NCT морозостойкие-белый"/>
    <hyperlink ref="C162:D162" location="Прайс!A1323" display="Xомуты нейлоновые NCT морозостойкие-черный"/>
    <hyperlink ref="C162:D162" location="Прайс!A1322" display="Xомуты нейлоновые NCT морозостойкие-черный"/>
    <hyperlink ref="C166:D166" location="Прайс!A1383" display="Кабельная стяжка под винт"/>
    <hyperlink ref="C167:D167" location="Прайс!A1390" display="Кабельная стяжка разъёмная (нейлон)"/>
    <hyperlink ref="C168:D168" location="Прайс!A1395" display="Стяжки крепежные с маркировочной площадкой"/>
    <hyperlink ref="C174:D174" location="Прайс!A1422" display="Хомуты-липучки"/>
    <hyperlink ref="C176:D176" location="Прайс!A1466" display="Хомут AISI 304 из нержавеющей стали"/>
    <hyperlink ref="C177:D177" location="Прайс!A1489" display="Хомут AISI 316 из нержавеющей стали"/>
    <hyperlink ref="C178:D178" location="Прайс!A1513" display="Хомут AISI 316 из нержавеющей стали с полимерным покрытием"/>
    <hyperlink ref="C179:D179" location="Прайс!A1543" display="Хомут AISI 316 из нержавеющей стали в мини-упаковке"/>
    <hyperlink ref="C189:D189" location="Прайс!A1600" display="Термоусаживаемые материалы ТТУ"/>
    <hyperlink ref="C190:D190" location="Прайс!A1717" display="Термоусаживаемые материалы ТУТнг"/>
    <hyperlink ref="C191:D191" location="Прайс!A1809" display="Термоусаживаемые материалы ТТУ-1M"/>
    <hyperlink ref="C192:D192" location="Прайс!A1901" display="ТТУ в розничной упаковке"/>
    <hyperlink ref="C196:D196" location="Прайс!A1961" display="Скоба круглая-белая"/>
    <hyperlink ref="C197:D197" location="Прайс!A1977" display="Скоба круглая-черная"/>
    <hyperlink ref="C198:D198" location="Прайс!A1992" display="Скоба плоская-белая"/>
    <hyperlink ref="C199:D199" location="Прайс!A2002" display="Скоба плоская-черная"/>
    <hyperlink ref="C202:D202" location="Прайс!A2047" display="Скоба металлическая двухлапковая"/>
    <hyperlink ref="C203:D203" location="FATO!A2059" display="Скоба металлическая двухлапковая для монтаж. пистолета"/>
    <hyperlink ref="C203:D203" location="Прайс!A2059" display="Скоба металлическая двухлапковая для монтаж. пистолета"/>
    <hyperlink ref="C204:D204" location="Прайс!A2071" display="Скоба металлическая однолапковая"/>
    <hyperlink ref="C205:D205" location="Прайс!A2082" display="Скоба металлическая однолапковая для монтаж. пистолета"/>
    <hyperlink ref="C207:D207" location="Прайс!A2093" display="Кабельные протяжки"/>
    <hyperlink ref="C210:D210" location="Прайс!A2107" display="Зажимы СИЗ"/>
    <hyperlink ref="C211:D211" location="Прайс!A2113" display="Зажимы СИЗ (розн. упак.)"/>
    <hyperlink ref="C212:D212" location="Прайс!A2119" display="Зажимы СИЗ-K"/>
    <hyperlink ref="C213:D213" location="Прайс!A2123" display="Концевые изолированные заглушки КИЗ"/>
    <hyperlink ref="C215:D215" location="Прайс!A2127" display="Наконечник-гильза E"/>
    <hyperlink ref="C216:D216" location="Прайс!A2156" display="Наконечник-гильза E (розн. упак.)"/>
    <hyperlink ref="C217:D217" location="Прайс!A2168" display="Наконечник-гильза TE"/>
    <hyperlink ref="C218:D218" location="Прайс!A2182" display="Наконечник-гильза TE  (розн. упак.)"/>
    <hyperlink ref="C219:D219" location="Прайс!A2193" display="Наборы наконечников НШвИ"/>
    <hyperlink ref="C220:D220" location="Прайс!A2199" display="Наконечники штыревые втулочные НШВ"/>
    <hyperlink ref="C222:D222" location="Прайс!A2212" display="Наконечники вилочные изолированные НКИ"/>
    <hyperlink ref="C224:D224" location="Прайс!A2223" display="Наконечники вилочные изолированные НВИ"/>
    <hyperlink ref="C224:D224" location="Прайс!A2237" display="Наконечники вилочные изолированные НВИ"/>
    <hyperlink ref="C225:D225" location="Прайс!A2247" display="Наконечники вилочные изолированные НВИ  (розн. упак.)"/>
    <hyperlink ref="C226:D226" location="Прайс!A2255" display="Наконечники кольцевые изолированные с термоусаживаемой манжетой НКИ-Т"/>
    <hyperlink ref="C227:D227" location="Прайс!A2268" display="Наконечники вилочные изолированные с термоусаживаемой манжетой НВИ-Т"/>
    <hyperlink ref="C228:D228" location="Прайс!A2278" display="Наконечники кольцевые изолированные нейлон НКИ-Н"/>
    <hyperlink ref="C229:D229" location="Прайс!A2291" display="Наконечники вилочные изолированные нейлон НВИ-Н"/>
    <hyperlink ref="C230:D230" location="Прайс!A2301" display="Разъемы полностью изолированные в нейлоновом корпусе РПИ-П(н) / М(н) (розн. упак.)"/>
    <hyperlink ref="C231:D231" location="Прайс!A2308" display="Разъемы изолированные РПИ-п / м"/>
    <hyperlink ref="C232:D232" location="Прайс!A2317" display="Разъем изолированный термоусаживаемый Рпи-п-Т"/>
    <hyperlink ref="C233:D233" location="Прайс!A2321" display="Разъем плоский полностью изолированный Рппи-М"/>
    <hyperlink ref="C235:D235" location="Прайс!A2446" display="Разъемы флажковые изолированные «мама» в нейлоновом корпусе (розн. упак.)"/>
    <hyperlink ref="C234:D234" location="Прайс!A2328" display="Разъемы  изолированные РпИо"/>
    <hyperlink ref="C236:D236" location="Прайс!A2335" display="Контактные зажимы-ответвители ОВ"/>
    <hyperlink ref="C237:D237" location="Прайс!A2339" display="Изолированные зажимы-ответвители ОВ T"/>
    <hyperlink ref="C238:D238" location="Прайс!A2343" display="Разъемы штекеры РшИп / РшИм"/>
    <hyperlink ref="C239:D239" location="Прайс!A2350" display="Соединительные наконечники-гильзы ГСИ-Т"/>
    <hyperlink ref="C240:D240" location="Прайс!A2354" display="Гильза соединительная изолированная ГСИ"/>
    <hyperlink ref="C241:D241" location="Прайс!A2360" display="Термоусаживаемые соединители под пайку (розн. упак.)"/>
    <hyperlink ref="C242:D242" location="Прайс!A2364" display="Наконечник круглый штыревой НкИш"/>
    <hyperlink ref="C243:D243" location="Прайс!A2368" display="Наконечник круглый штыревой НпИш"/>
    <hyperlink ref="C244:D244" location="Прайс!A2372" display="Наконечник кольцевой НК"/>
    <hyperlink ref="C249:D249" location="Прайс!A2381" display="Обжимной инструмент"/>
    <hyperlink ref="C250:D250" location="Прайс!A2397" display="Пресс-клещи для втулочных наконечников"/>
    <hyperlink ref="C253:D253" location="Прайс!A2405" display="Вилка переносная"/>
    <hyperlink ref="C254:D254" location="Прайс!A2416" display="Розетка стационарная"/>
    <hyperlink ref="C255:D255" location="Прайс!A2427" display="Розетка переносная"/>
    <hyperlink ref="C256:D256" location="Прайс!A2437" display="Розетки стационарные для скрытой установки"/>
    <hyperlink ref="C257:D257" location="Прайс!A2744" display="Вилки стационарные"/>
    <hyperlink ref="C257:D257" location="Прайс!A2444" display="Вилки стационарные"/>
    <hyperlink ref="C258:D258" location="Прайс!A2451" display="Вилка панельная для скрытой установк"/>
    <hyperlink ref="C259:D259" location="Прайс!A2458" display="Розетки панельные для скрытой установки РП"/>
    <hyperlink ref="C262:D262" location="Прайс!A2465" display="Вилка переносная IP67"/>
    <hyperlink ref="C263:D263" location="Прайс!A2474" display="Розетка стационарная IP 67"/>
    <hyperlink ref="C264:D264" location="Прайс!A2483" display="Розетка переносная IP67"/>
    <hyperlink ref="C265:D265" location="Прайс!A2492" display="Розетка скрытая IP67"/>
    <hyperlink ref="C267:D267" location="Прайс!A2499" display="Силовые разъемы из каучука"/>
    <hyperlink ref="C270:D270" location="Прайс!A2508" display="СВОШ"/>
    <hyperlink ref="C271:D271" location="Прайс!A2512" display="Патроны керамические"/>
    <hyperlink ref="C280:D280" location="Прайс!A2570" display="Светосигнальная арматура - индикаторы"/>
    <hyperlink ref="C281:D281" location="Прайс!A2600" display="Индикаторы значений напряжений и тока серии AD22"/>
    <hyperlink ref="C286:D286" location="Прайс!A2622" display="Кнопки управления BA"/>
    <hyperlink ref="C287:D287" location="Прайс!A2629" display="Кнопки управления с подсветкой BW"/>
    <hyperlink ref="C288:D288" location="Прайс!A2640" display="Кнопки управления ABLFS-22"/>
    <hyperlink ref="C291:D291" location="Прайс!A2677" display="Переключатели"/>
    <hyperlink ref="C292:D292" location="Прайс!A2685" display="Держатель маркировки"/>
    <hyperlink ref="C293:D293" location="Прайс!A2688" display="Светосигнальная арматура - дополнительные контакты"/>
    <hyperlink ref="C296:D296" location="Прайс!A2704" display="Кнопочные посты"/>
    <hyperlink ref="C299:D299" location="Прайс!A2730" display="Пульт кнопочный ПКТ"/>
    <hyperlink ref="C306:D306" location="Прайс!A2758" display="Выключатели поплавковые"/>
    <hyperlink ref="C315:D315" location="Прайс!A2917" display="Выключатель-разъединитель ВР32"/>
    <hyperlink ref="C304:D304" location="Прайс!A2971" display="Переключатель кулачковый ПК"/>
    <hyperlink ref="C306:D306" location="Прайс!R2909C1" display="Выключатели поплавковые"/>
    <hyperlink ref="C315:D315" location="Прайс!R3068C1" display="Выключатель-разъединитель ВР32"/>
    <hyperlink ref="C245:D245" location="Прайс!A2495" display="Наконечник медный луженый ТМЛ"/>
    <hyperlink ref="C92:D92" location="Прайс!A771" display="Оплетка кабельная из ПЭТ"/>
    <hyperlink ref="C142:D142" location="Прайс!A1193" display="Строительно-монтажная клемма СКМ (10шт./упак.)"/>
    <hyperlink ref="C143:D143" location="Прайс!A1200" display="Строительно-монтажная клемма СКМ (50шт./упак.)"/>
    <hyperlink ref="C126" location="Прайс!R852C1" display="Соединительная клемма СК (10шт./упак.)"/>
    <hyperlink ref="C127" location="Прайс!R852C1" display="Соединительная клемма СК (20шт./упак.)"/>
    <hyperlink ref="C128" location="Прайс!R852C1" display="Соединительная клемма СК (50шт./упак.)"/>
    <hyperlink ref="C126:D126" location="Прайс!R899C1" display="Соединительная клемма СК (10шт./упак.)"/>
    <hyperlink ref="C127:D127" location="Прайс!R899C1" display="Соединительная клемма СК (20шт./упак.)"/>
    <hyperlink ref="C128:D128" location="Прайс!R899C1" display="Соединительная клемма СК (50шт./упак.)"/>
    <hyperlink ref="C126:D126" location="Прайс!A910" display="Соединительная клемма СК (10шт./упак.)"/>
    <hyperlink ref="C127:D127" location="Прайс!A910" display="Соединительная клемма СК (20шт./упак.)"/>
    <hyperlink ref="C128:D128" location="Прайс!A910" display="Соединительная клемма СК (50шт./упак.)"/>
    <hyperlink ref="C126:D126" location="Прайс!R917C1" display="Соединительная клемма СК (10шт./упак.)"/>
    <hyperlink ref="C127:D127" location="Прайс!R917C1" display="Соединительная клемма СК (20шт./упак.)"/>
    <hyperlink ref="C128:D128" location="Прайс!R917C1" display="Соединительная клемма СК (50шт./упак.)"/>
    <hyperlink ref="C126:D126" location="Прайс!R914C1" display="Соединительная клемма СК (10шт./упак.)"/>
    <hyperlink ref="C127:D127" location="Прайс!R914C1" display="Соединительная клемма СК (20шт./упак.)"/>
    <hyperlink ref="C128:D128" location="Прайс!R914C1" display="Соединительная клемма СК (50шт./упак.)"/>
    <hyperlink ref="C126:D126" location="Прайс!R919C1" display="Соединительная клемма СК (10шт./упак.)"/>
    <hyperlink ref="C127:D127" location="Прайс!R919C1" display="Соединительная клемма СК (20шт./упак.)"/>
    <hyperlink ref="C128:D128" location="Прайс!R919C1" display="Соединительная клемма СК (50шт./упак.)"/>
    <hyperlink ref="C126:D126" location="Прайс!R947C1" display="Соединительная клемма СК (10шт./упак.)"/>
    <hyperlink ref="C127:D127" location="Прайс!R947C1" display="Соединительная клемма СК (20шт./упак.)"/>
    <hyperlink ref="C128:D128" location="Прайс!R947C1" display="Соединительная клемма СК (50шт./упак.)"/>
    <hyperlink ref="C126:D126" location="Прайс!R960C1" display="Соединительная клемма СК (10шт./упак.)"/>
    <hyperlink ref="C127:D127" location="Прайс!R960C1" display="Соединительная клемма СК (20шт./упак.)"/>
    <hyperlink ref="C128:D128" location="Прайс!R960C1" display="Соединительная клемма СК (50шт./упак.)"/>
    <hyperlink ref="C126:D126" location="Прайс!R984C1" display="Соединительная клемма СК (10шт./упак.)"/>
    <hyperlink ref="C127:D127" location="Прайс!R984C1" display="Соединительная клемма СК (20шт./упак.)"/>
    <hyperlink ref="C128:D128" location="Прайс!R984C1" display="Соединительная клемма СК (50шт./упак.)"/>
    <hyperlink ref="C126:D126" location="Прайс!R1017C1" display="Соединительная клемма СК (10шт./упак.)"/>
    <hyperlink ref="C127:D127" location="Прайс!R1017C1" display="Соединительная клемма СК (20шт./упак.)"/>
    <hyperlink ref="C128:D128" location="Прайс!R1017C1" display="Соединительная клемма СК (50шт./упак.)"/>
    <hyperlink ref="C126:D126" location="Прайс!R1020C1" display="Соединительная клемма СК (10шт./упак.)"/>
    <hyperlink ref="C127:D127" location="Прайс!R1020C1" display="Соединительная клемма СК (20шт./упак.)"/>
    <hyperlink ref="C128:D128" location="Прайс!R1020C1" display="Соединительная клемма СК (50шт./упак.)"/>
    <hyperlink ref="C126:D126" location="Прайс!R1022C1" display="Соединительная клемма СК (10шт./упак.)"/>
    <hyperlink ref="C127:D127" location="Прайс!R1022C1" display="Соединительная клемма СК (20шт./упак.)"/>
    <hyperlink ref="C128:D128" location="Прайс!R1022C1" display="Соединительная клемма СК (50шт./упак.)"/>
    <hyperlink ref="C126:D126" location="Прайс!R1040C1" display="Соединительная клемма СК (10шт./упак.)"/>
    <hyperlink ref="C127:D127" location="Прайс!R1040C1" display="Соединительная клемма СК (20шт./упак.)"/>
    <hyperlink ref="C128:D128" location="Прайс!R1040C1" display="Соединительная клемма СК (50шт./упак.)"/>
    <hyperlink ref="C126:D126" location="Прайс!A1055" display="Соединительная клемма СК (10шт./упак.)"/>
    <hyperlink ref="C127:D127" location="Прайс!A1055" display="Соединительная клемма СК (20шт./упак.)"/>
    <hyperlink ref="C128:D128" location="Прайс!A1055" display="Соединительная клемма СК (50шт./упак.)"/>
    <hyperlink ref="C136:D136" location="Прайс!A1162" display="Клеммы рычажковые универсальные КРУ (10шт./упак.)"/>
    <hyperlink ref="C94:D94" location="Прайс!R759C1" display="Пластиковый профиль ПКК"/>
    <hyperlink ref="C96:D96" location="Прайс!R772C1" display="Маркеры кабельные МК"/>
    <hyperlink ref="C97:D97" location="Прайс!R829C1" display="Маркеры наборные МН"/>
    <hyperlink ref="C99:D99" location="Прайс!R894C1" display="Изолента ПВХ-0.13х15 мм (10M)"/>
    <hyperlink ref="C100:D100" location="Прайс!R902C1" display="Изолента ПВХ-0.13х15 мм (20M)"/>
    <hyperlink ref="C101:D101" location="Прайс!R910C1" display="Изолента ПВХ-0.15х19 мм (10M)"/>
    <hyperlink ref="C102:D102" location="Прайс!R918C1" display="Изолента ПВХ-0.15х19 мм (20M)"/>
    <hyperlink ref="C103:D103" location="Прайс!R926C1" display="Изолента ХБ"/>
    <hyperlink ref="C106:D106" location="Прайс!R934C1" display="Замки к боксам"/>
    <hyperlink ref="C108:D108" location="Прайс!R939C1" display="Знаки электробезопасности"/>
    <hyperlink ref="C112:D112" location="Прайс!R978C1" display="Зажимы винтовые ЗВИ - полиэтилен"/>
    <hyperlink ref="C113:D113" location="Прайс!R989C1" display="Зажимы винтовые ЗВИ - полипропилен-белый"/>
    <hyperlink ref="C114:D114" location="Прайс!R999C1" display="Зажимы винтовые ЗВИ - полипропилен-черный"/>
    <hyperlink ref="C119:D119" location="Прайс!R1018C1" display="Клемма силовая вводная КСВ"/>
    <hyperlink ref="C120:D120" location="Прайс!R1037C1" display="Клеммник концевой изолированный TTB"/>
    <hyperlink ref="C121:D121" location="Прайс!R1043C1" display="Клеммник концевой изолированный ККИ"/>
    <hyperlink ref="C124:D124" location="Прайс!R1062C1" display="Соединительная клемма СК"/>
    <hyperlink ref="C125:D125" location="Прайс!R1067C1" display="Соединительная клемма СК (5шт./упак.)"/>
    <hyperlink ref="C126:D126" location="Прайс!R1072C1" display="Соединительная клемма СК (10шт./упак.)"/>
    <hyperlink ref="C127:D127" location="Прайс!R1077C1" display="Соединительная клемма СК (20шт./упак.)"/>
    <hyperlink ref="C128:D128" location="Прайс!R1081C1" display="Соединительная клемма СК (50шт./упак.)"/>
    <hyperlink ref="C129:D129" location="Прайс!R1085C1" display="Соединительная проходная клемма 1 полюс СК"/>
    <hyperlink ref="C83:D83" location="Прайс!A435" display="Сальники типа влагозащищенные PG -R -черный"/>
    <hyperlink ref="C83:D83" location="Прайс!A435" display="Сальники типа влагозащищенные PG -R -черный"/>
    <hyperlink ref="C83:D83" location="Прайс!A453" display="Сальники типа влагозащищенные PG -R -черный"/>
    <hyperlink ref="C83:D83" location="Прайс!A489" display="Сальники типа влагозащищенные PG -R -черный"/>
    <hyperlink ref="C83:D83" location="Прайс!R529C1" display="Сальники типа влагозащищенные PG -R -черный"/>
    <hyperlink ref="C83:D83" location="Прайс!R543C1" display="Сальники типа влагозащищенные PG -R -черный"/>
    <hyperlink ref="C83:D83" location="Прайс!R590C1" display="Сальники типа влагозащищенные PG -R -черный"/>
    <hyperlink ref="C83:D83" location="Прайс!A601" display="Сальники типа влагозащищенные PG -R -черный"/>
    <hyperlink ref="C83:D83" location="Прайс!R598C1" display="Сальники типа влагозащищенные PG -R -черный"/>
    <hyperlink ref="C83:D83" location="Прайс!R626C1" display="Сальники типа влагозащищенные PG -R -черный"/>
    <hyperlink ref="C83:D83" location="Прайс!R639C1" display="Сальники типа влагозащищенные PG -R -черный"/>
    <hyperlink ref="C83:D83" location="Прайс!A728" display="Сальники типа влагозащищенные PG -R -черный"/>
    <hyperlink ref="C25:D25" location="Прайс!A173" display="Шина с DIN-изоляторе типа &quot;стойка&quot; (розн. упак.)"/>
    <hyperlink ref="C26:D26" location="Прайс!A182" display="Шина с DIN-изоляторе (розн. упак.)"/>
    <hyperlink ref="C27:D27" location="Прайс!A190" display="Шина с двумя угловыми изоляторами (розн. упак.)"/>
    <hyperlink ref="C29:D29" location="Прайс!R202C1" display="Шина нулевая 6x9"/>
    <hyperlink ref="C30:D30" location="Прайс!R226C1" display="Шина нулевая 8x12"/>
    <hyperlink ref="C31:D31" location="Прайс!R249C1" display="Шина нулевая никелированные"/>
    <hyperlink ref="C32:D32" location="Прайс!R263C1" display="Шина с DIN-изоляторе никелированные"/>
    <hyperlink ref="C33:D33" location="Прайс!R276C1" display="Шина с DIN-изоляторе типа &quot;стойка&quot; никелированные"/>
    <hyperlink ref="C34:D34" location="Прайс!R282C1" display="Шина с двумя угловыми изоляторами никелированные"/>
    <hyperlink ref="C35:D35" location="Прайс!R289C1" display="Изоляторы шины"/>
    <hyperlink ref="C36:D36" location="Прайс!R296C1" display="Шлейфы заземления луженые"/>
    <hyperlink ref="C37:D37" location="Прайс!R324C1" display="Шинный терминал"/>
    <hyperlink ref="C39:D39" location="Прайс!R335C1" display="Шина соединительная PIN（1M）"/>
    <hyperlink ref="C40:D40" location="Прайс!R344C1" display="Шина соединительная PIN-12 штырей"/>
    <hyperlink ref="C41:D41" location="Прайс!R348C1" display="Шина соединительная  FORK（1M）"/>
    <hyperlink ref="C42:D42" location="Прайс!R357C1" display="Шина соединительная  FORK - 12 штырей"/>
    <hyperlink ref="C43:D43" location="Прайс!R361C1" display="Шина соединительная PIN утолщенная（1M）"/>
    <hyperlink ref="C46:D46" location="Прайс!R370C1" display="Изоляторы SM"/>
    <hyperlink ref="C115" location="Прайс!R545C1" display="Зажимы винтовые ЗВИ - полиэтилен (розн. упак.)"/>
    <hyperlink ref="C116" location="Прайс!R559C1" display="Зажимы винтовые ЗВИ - полипропилен-белый (розн. упак.)"/>
    <hyperlink ref="C117" location="Прайс!R570C1" display="Зажимы винтовые ЗВИ - полипропилен-черный (розн. упак.)"/>
    <hyperlink ref="C115:D115" location="Прайс!A584" display="Зажимы винтовые ЗВИ - полиэтилен (розн. упак.)"/>
    <hyperlink ref="C116:D116" location="Прайс!A598" display="Зажимы винтовые ЗВИ - полипропилен-белый (розн. упак.)"/>
    <hyperlink ref="C117:D117" location="Прайс!A609" display="Зажимы винтовые ЗВИ - полипропилен-черный (розн. упак.)"/>
    <hyperlink ref="C115:D115" location="Прайс!A641" display="Зажимы винтовые ЗВИ - полиэтилен (розн. упак.)"/>
    <hyperlink ref="C116:D116" location="Прайс!A652" display="Зажимы винтовые ЗВИ - полипропилен-белый (розн. упак.)"/>
    <hyperlink ref="C117:D117" location="Прайс!A663" display="Зажимы винтовые ЗВИ - полипропилен-черный (розн. упак.)"/>
    <hyperlink ref="C115:D115" location="Прайс!A643" display="Зажимы винтовые ЗВИ - полиэтилен (розн. упак.)"/>
    <hyperlink ref="C116:D116" location="Прайс!A654" display="Зажимы винтовые ЗВИ - полипропилен-белый (розн. упак.)"/>
    <hyperlink ref="C117:D117" location="Прайс!A665" display="Зажимы винтовые ЗВИ - полипропилен-черный (розн. упак.)"/>
    <hyperlink ref="C115:D115" location="Прайс!A660" display="Зажимы винтовые ЗВИ - полиэтилен (розн. упак.)"/>
    <hyperlink ref="C116:D116" location="Прайс!A671" display="Зажимы винтовые ЗВИ - полипропилен-белый (розн. упак.)"/>
    <hyperlink ref="C117:D117" location="Прайс!A682" display="Зажимы винтовые ЗВИ - полипропилен-черный (розн. упак.)"/>
    <hyperlink ref="C115:D115" location="Прайс!A699" display="Зажимы винтовые ЗВИ - полиэтилен (розн. упак.)"/>
    <hyperlink ref="C116:D116" location="Прайс!A710" display="Зажимы винтовые ЗВИ - полипропилен-белый (розн. упак.)"/>
    <hyperlink ref="C117:D117" location="Прайс!A721" display="Зажимы винтовые ЗВИ - полипропилен-черный (розн. упак.)"/>
    <hyperlink ref="C115:D115" location="Прайс!A724" display="Зажимы винтовые ЗВИ - полиэтилен (розн. упак.)"/>
    <hyperlink ref="C116:D116" location="Прайс!A735" display="Зажимы винтовые ЗВИ - полипропилен-белый (розн. упак.)"/>
    <hyperlink ref="C117:D117" location="Прайс!A746" display="Зажимы винтовые ЗВИ - полипропилен-черный (розн. упак.)"/>
    <hyperlink ref="C115:D115" location="Прайс!R764C1" display="Зажимы винтовые ЗВИ - полиэтилен (розн. упак.)"/>
    <hyperlink ref="C116:D116" location="Прайс!R775C1" display="Зажимы винтовые ЗВИ - полипропилен-белый (розн. упак.)"/>
    <hyperlink ref="C117:D117" location="Прайс!R786C1" display="Зажимы винтовые ЗВИ - полипропилен-черный (розн. упак.)"/>
    <hyperlink ref="C115:D115" location="Прайс!R766C1" display="Зажимы винтовые ЗВИ - полиэтилен (розн. упак.)"/>
    <hyperlink ref="C116:D116" location="Прайс!R777C1" display="Зажимы винтовые ЗВИ - полипропилен-белый (розн. упак.)"/>
    <hyperlink ref="C117:D117" location="Прайс!R788C1" display="Зажимы винтовые ЗВИ - полипропилен-черный (розн. упак.)"/>
    <hyperlink ref="C117:D117" location="Прайс!R787C1" display="Зажимы винтовые ЗВИ - полипропилен-черный (розн. упак.)"/>
    <hyperlink ref="C115:D115" location="Прайс!R780C1" display="Зажимы винтовые ЗВИ - полиэтилен (розн. упак.)"/>
    <hyperlink ref="C116:D116" location="Прайс!R791C1" display="Зажимы винтовые ЗВИ - полипропилен-белый (розн. упак.)"/>
    <hyperlink ref="C117:D117" location="Прайс!R801C1" display="Зажимы винтовые ЗВИ - полипропилен-черный (розн. упак.)"/>
    <hyperlink ref="C115:D115" location="Прайс!R827C1" display="Зажимы винтовые ЗВИ - полиэтилен (розн. упак.)"/>
    <hyperlink ref="C116:D116" location="Прайс!R838C1" display="Зажимы винтовые ЗВИ - полипропилен-белый (розн. упак.)"/>
    <hyperlink ref="C117:D117" location="Прайс!R848C1" display="Зажимы винтовые ЗВИ - полипропилен-черный (розн. упак.)"/>
    <hyperlink ref="C115:D115" location="Прайс!A838" display="Зажимы винтовые ЗВИ - полиэтилен (розн. упак.)"/>
    <hyperlink ref="C116:D116" location="Прайс!A849" display="Зажимы винтовые ЗВИ - полипропилен-белый (розн. упак.)"/>
    <hyperlink ref="C117:D117" location="Прайс!A859" display="Зажимы винтовые ЗВИ - полипропилен-черный (розн. упак.)"/>
    <hyperlink ref="C115:D115" location="Прайс!R845C1" display="Зажимы винтовые ЗВИ - полиэтилен (розн. упак.)"/>
    <hyperlink ref="C116:D116" location="Прайс!R856C1" display="Зажимы винтовые ЗВИ - полипропилен-белый (розн. упак.)"/>
    <hyperlink ref="C117:D117" location="Прайс!R866C1" display="Зажимы винтовые ЗВИ - полипропилен-черный (розн. упак.)"/>
    <hyperlink ref="C115:D115" location="Прайс!R842C1" display="Зажимы винтовые ЗВИ - полиэтилен (розн. упак.)"/>
    <hyperlink ref="C116:D116" location="Прайс!R853C1" display="Зажимы винтовые ЗВИ - полипропилен-белый (розн. упак.)"/>
    <hyperlink ref="C117:D117" location="Прайс!R863C1" display="Зажимы винтовые ЗВИ - полипропилен-черный (розн. упак.)"/>
    <hyperlink ref="C115:D115" location="Прайс!R847C1" display="Зажимы винтовые ЗВИ - полиэтилен (розн. упак.)"/>
    <hyperlink ref="C116:D116" location="Прайс!R858C1" display="Зажимы винтовые ЗВИ - полипропилен-белый (розн. упак.)"/>
    <hyperlink ref="C117:D117" location="Прайс!R868C1" display="Зажимы винтовые ЗВИ - полипропилен-черный (розн. упак.)"/>
    <hyperlink ref="C115:D115" location="Прайс!R875C1" display="Зажимы винтовые ЗВИ - полиэтилен (розн. упак.)"/>
    <hyperlink ref="C116:D116" location="Прайс!R886C1" display="Зажимы винтовые ЗВИ - полипропилен-белый (розн. упак.)"/>
    <hyperlink ref="C117:D117" location="Прайс!R896C1" display="Зажимы винтовые ЗВИ - полипропилен-черный (розн. упак.)"/>
    <hyperlink ref="C115:D115" location="Прайс!R888C1" display="Зажимы винтовые ЗВИ - полиэтилен (розн. упак.)"/>
    <hyperlink ref="C116:D116" location="Прайс!R899C1" display="Зажимы винтовые ЗВИ - полипропилен-белый (розн. упак.)"/>
    <hyperlink ref="C117:D117" location="Прайс!R909C1" display="Зажимы винтовые ЗВИ - полипропилен-черный (розн. упак.)"/>
    <hyperlink ref="C115:D115" location="Прайс!R895C1" display="Зажимы винтовые ЗВИ - полиэтилен (розн. упак.)"/>
    <hyperlink ref="C116:D116" location="Прайс!R906C1" display="Зажимы винтовые ЗВИ - полипропилен-белый (розн. упак.)"/>
    <hyperlink ref="C117:D117" location="Прайс!R916C1" display="Зажимы винтовые ЗВИ - полипропилен-черный (розн. упак.)"/>
    <hyperlink ref="C115:D115" location="Прайс!R928C1" display="Зажимы винтовые ЗВИ - полиэтилен (розн. упак.)"/>
    <hyperlink ref="C116:D116" location="Прайс!R939C1" display="Зажимы винтовые ЗВИ - полипропилен-белый (розн. упак.)"/>
    <hyperlink ref="C117:D117" location="Прайс!R949C1" display="Зажимы винтовые ЗВИ - полипропилен-черный (розн. упак.)"/>
    <hyperlink ref="C115:D115" location="Прайс!R931C1" display="Зажимы винтовые ЗВИ - полиэтилен (розн. упак.)"/>
    <hyperlink ref="C116:D116" location="Прайс!R942C1" display="Зажимы винтовые ЗВИ - полипропилен-белый (розн. упак.)"/>
    <hyperlink ref="C117:D117" location="Прайс!R952C1" display="Зажимы винтовые ЗВИ - полипропилен-черный (розн. упак.)"/>
    <hyperlink ref="C115:D115" location="Прайс!R933C1" display="Зажимы винтовые ЗВИ - полиэтилен (розн. упак.)"/>
    <hyperlink ref="C116:D116" location="Прайс!R944C1" display="Зажимы винтовые ЗВИ - полипропилен-белый (розн. упак.)"/>
    <hyperlink ref="C117:D117" location="Прайс!R954C1" display="Зажимы винтовые ЗВИ - полипропилен-черный (розн. упак.)"/>
    <hyperlink ref="C115:D115" location="Прайс!R956C1" display="Зажимы винтовые ЗВИ - полиэтилен (розн. упак.)"/>
    <hyperlink ref="C116:D116" location="Прайс!R967C1" display="Зажимы винтовые ЗВИ - полипропилен-белый (розн. упак.)"/>
    <hyperlink ref="C117:D117" location="Прайс!R977C1" display="Зажимы винтовые ЗВИ - полипропилен-черный (розн. упак.)"/>
    <hyperlink ref="C115:D115" location="Прайс!A966" display="Зажимы винтовые ЗВИ - полиэтилен (розн. упак.)"/>
    <hyperlink ref="C116:D116" location="Прайс!A977" display="Зажимы винтовые ЗВИ - полипропилен-белый (розн. упак.)"/>
    <hyperlink ref="C117:D117" location="Прайс!A987" display="Зажимы винтовые ЗВИ - полипропилен-черный (розн. упак.)"/>
    <hyperlink ref="C115:D115" location="Прайс!R978C1" display="Зажимы винтовые ЗВИ - полиэтилен (розн. упак.)"/>
    <hyperlink ref="C116:D116" location="Прайс!R989C1" display="Зажимы винтовые ЗВИ - полипропилен-белый (розн. упак.)"/>
    <hyperlink ref="C117:D117" location="Прайс!R999C1" display="Зажимы винтовые ЗВИ - полипропилен-черный (розн. упак.)"/>
    <hyperlink ref="C112:D112" location="Прайс!R1003C1" display="Зажимы винтовые ЗВИ - полиэтилен"/>
    <hyperlink ref="C113:D113" location="Прайс!R1014C1" display="Зажимы винтовые ЗВИ - полипропилен-белый"/>
    <hyperlink ref="C114:D114" location="Прайс!R1024C1" display="Зажимы винтовые ЗВИ - полипропилен-черный"/>
    <hyperlink ref="C115:D115" location="Прайс!R1034C1" display="Зажимы винтовые ЗВИ - полиэтилен (розн. упак.)"/>
    <hyperlink ref="C116:D116" location="Прайс!R1040C1" display="Зажимы винтовые ЗВИ - полипропилен-белый (розн. упак.)"/>
    <hyperlink ref="C117:D117" location="Прайс!R1046C1" display="Зажимы винтовые ЗВИ - полипропилен-черный (розн. упак.)"/>
    <hyperlink ref="C119:D119" location="Прайс!R1061C1" display="Клемма силовая вводная КСВ"/>
    <hyperlink ref="C120:D120" location="Прайс!R1080C1" display="Клеммник концевой изолированный TTB"/>
    <hyperlink ref="C121:D121" location="Прайс!R1086C1" display="Клеммник концевой изолированный ККИ"/>
    <hyperlink ref="C268:D268" location="Прайс!A2716" display="Розетка на дин-рейку РД"/>
    <hyperlink ref="C109:D109" location="Прайс!A1004" display="Крышки защитные для вырезов в шкафах IP67"/>
    <hyperlink ref="C6:D6" location="Прайс!A16" display="Распределительные блоки проходные РБП"/>
    <hyperlink ref="C7:D7" location="Прайс!A19" display="Шины в корпусе (кросс-модули)"/>
    <hyperlink ref="C8:D8" location="Прайс!A26" display="Шины в корпусе (кросс-модули) &quot;Лесенка&quot;"/>
    <hyperlink ref="C9:D9" location="Прайс!A32" display="Распределительные блоки РБ 4-х полюсные"/>
    <hyperlink ref="C10:D10" location="Прайс!A37" display="Шина универсальная распределительная ШнУР"/>
    <hyperlink ref="C12:D12" location="Прайс!A39" display="Коробка испытательная для счетчиков ИК"/>
    <hyperlink ref="C14:D14" location="Прайс!A41" display="Ответвительный сжим (орех)"/>
    <hyperlink ref="C16:D16" location="Прайс!A50" display="Шина в корпусном изоляторе на DIN-рейку"/>
    <hyperlink ref="C17:D17" location="Прайс!A59" display="Шина с DIN-изоляторе 6x9"/>
    <hyperlink ref="C18:D18" location="Прайс!A71" display="Шина с DIN-изоляторе 8x12"/>
    <hyperlink ref="C19:D19" location="Прайс!A85" display="Шина с DIN-изоляторе типа &quot;стойка&quot;"/>
    <hyperlink ref="C20:D20" location="Прайс!A96" display="Шина в комбинированном DIN-изоляторе типа &quot;стойка&quot;"/>
    <hyperlink ref="C21:D21" location="Прайс!A103" display="Шина &quot;N&quot; нулевая в изоляторе ШНИ"/>
    <hyperlink ref="C22:D22" location="Прайс!A114" display="Шина с двумя угловыми изоляторами  6x9"/>
    <hyperlink ref="C23:D23" location="Прайс!A137" display="Шина с двумя угловыми изоляторами 8x12"/>
    <hyperlink ref="C29:D29" location="Прайс!A201" display="Шина нулевая 6x9"/>
    <hyperlink ref="C30:D30" location="Прайс!A225" display="Шина нулевая 8x12"/>
    <hyperlink ref="C31:D31" location="Прайс!A248" display="Шина нулевая никелированные"/>
    <hyperlink ref="C32:D32" location="Прайс!A262" display="Шина с DIN-изоляторе никелированные"/>
    <hyperlink ref="C33:D33" location="Прайс!A275" display="Шина с DIN-изоляторе типа &quot;стойка&quot; никелированные"/>
    <hyperlink ref="C34:D34" location="Прайс!A281" display="Шина с двумя угловыми изоляторами никелированные"/>
    <hyperlink ref="C35:D35" location="Прайс!A288" display="Изоляторы шины"/>
    <hyperlink ref="C36:D36" location="Прайс!A295" display="Шлейфы заземления луженые"/>
    <hyperlink ref="C37:D37" location="Прайс!A323" display="Шинный терминал"/>
    <hyperlink ref="C39:D39" location="Прайс!A334" display="Шина соединительная PIN（1M）"/>
    <hyperlink ref="C40:D40" location="Прайс!A343" display="Шина соединительная PIN-12 штырей"/>
    <hyperlink ref="C41:D41" location="Прайс!A347" display="Шина соединительная  FORK（1M）"/>
    <hyperlink ref="C42:D42" location="Прайс!A356" display="Шина соединительная  FORK - 12 штырей"/>
    <hyperlink ref="C43:D43" location="Прайс!A360" display="Шина соединительная PIN утолщенная（1M）"/>
    <hyperlink ref="C46:D46" location="Прайс!A369" display="Изоляторы SM"/>
    <hyperlink ref="C47:D47" location="Прайс!A377" display="Изоляторы SM  с болтом"/>
    <hyperlink ref="C48:D48" location="Прайс!A385" display="Изоляторы &quot;Лесенка&quot;"/>
    <hyperlink ref="C50:D50" location="Прайс!A400" display="Изоляторы шинные плоские ИШП"/>
    <hyperlink ref="C51:D51" location="Прайс!A404" display="Изоляторы соединительных шпилек"/>
    <hyperlink ref="C53:D53" location="Прайс!A414" display="DIN-рейки"/>
    <hyperlink ref="C55:D55" location="Прайс!A433" display="Ограничители на DIN-рейку"/>
    <hyperlink ref="C58:D58" location="Прайс!A488" display="Зажим наборный JXB"/>
    <hyperlink ref="C58:D58" location="Прайс!A448" display="Зажим наборный JXB"/>
    <hyperlink ref="C59:D59" location="Прайс!A474" display="Клеммные колодки JXB (PEN)"/>
    <hyperlink ref="C60:D60" location="Прайс!A482" display="Заглушка для ЗНИ"/>
    <hyperlink ref="C61:D61" location="Прайс!A493" display="Центральная перемычка"/>
    <hyperlink ref="C62:D62" location="Прайс!A499" display="Измерительные клеммы"/>
    <hyperlink ref="C63:D63" location="Прайс!A502" display="Маркеры"/>
    <hyperlink ref="C72:D72" location="Прайс!A595" display="Распределительный Блок ПНК"/>
    <hyperlink ref="C75:D75" location="Прайс!A643" display="Сальники типа влагозащищенные PG -черный"/>
    <hyperlink ref="C76:D76" location="Прайс!A655" display="Сальники типа влагозащищенные PG  (розн. упак.)"/>
    <hyperlink ref="C77:D77" location="Прайс!A669" display="Сальники Серия MG LX -черный"/>
    <hyperlink ref="C79:D79" location="Прайс!A687" display="Металлический кабельный ввод Серия PG"/>
    <hyperlink ref="C80:D80" location="Прайс!A701" display="Металлический кабельный ввод Серия MG-M"/>
    <hyperlink ref="C81:D81" location="Прайс!A710" display="Нейлоновая муфта типа PGL на гофру -черный"/>
    <hyperlink ref="C87:D87" location="Прайс!A748" display="Карман для документации"/>
    <hyperlink ref="C89:D89" location="Прайс!A750" display="Лента спиральная монтажная пластиковая серии ЛСМ -белый"/>
    <hyperlink ref="C90:D90" location="Прайс!A758" display="Лента спиральная монтажная пластиковая серии ЛСМ -черный"/>
    <hyperlink ref="C94:D94" location="Прайс!A783" display="Пластиковый профиль ПКК"/>
    <hyperlink ref="C96:D96" location="Прайс!A796" display="Маркеры кабельные МК"/>
    <hyperlink ref="C97:D97" location="Прайс!A853" display="Маркеры наборные МН"/>
    <hyperlink ref="C99:D99" location="Прайс!A918" display="Изолента ПВХ-0.13х15 мм (10M)"/>
    <hyperlink ref="C100:D100" location="Прайс!A926" display="Изолента ПВХ-0.13х15 мм (20M)"/>
    <hyperlink ref="C101:D101" location="Прайс!A934" display="Изолента ПВХ-0.15х19 мм (10M)"/>
    <hyperlink ref="C102:D102" location="Прайс!A942" display="Изолента ПВХ-0.15х19 мм (20M)"/>
    <hyperlink ref="C103:D103" location="Прайс!A950" display="Изолента ХБ"/>
    <hyperlink ref="C106:D106" location="Прайс!A958" display="Замки к боксам"/>
    <hyperlink ref="C108:D108" location="Прайс!A963" display="Знаки электробезопасности"/>
    <hyperlink ref="C112:D112" location="Прайс!A1013" display="Зажимы винтовые ЗВИ - полиэтилен"/>
    <hyperlink ref="C113:D113" location="Прайс!A1024" display="Зажимы винтовые ЗВИ - полипропилен-белый"/>
    <hyperlink ref="C114:D114" location="Прайс!A1034" display="Зажимы винтовые ЗВИ - полипропилен-черный"/>
    <hyperlink ref="C115:D115" location="Прайс!A1044" display="Зажимы винтовые ЗВИ - полиэтилен (розн. упак.)"/>
    <hyperlink ref="C116:D116" location="Прайс!A1050" display="Зажимы винтовые ЗВИ - полипропилен-белый (розн. упак.)"/>
    <hyperlink ref="C117:D117" location="Прайс!A1056" display="Зажимы винтовые ЗВИ - полипропилен-черный (розн. упак.)"/>
    <hyperlink ref="C119:D119" location="Прайс!A1071" display="Клемма силовая вводная КСВ"/>
    <hyperlink ref="C121:D121" location="Прайс!A1070" display="Клеммник концевой изолированный ККИ"/>
    <hyperlink ref="C120:D120" location="Прайс!A1090" display="Клеммник концевой изолированный TTB"/>
    <hyperlink ref="C121:D121" location="Прайс!A1096" display="Клеммник концевой изолированный ККИ"/>
    <hyperlink ref="C124:D124" location="Прайс!A1115" display="Соединительная клемма СК"/>
    <hyperlink ref="C125:D125" location="Прайс!A1120" display="Соединительная клемма СК (5шт./упак.)"/>
    <hyperlink ref="C126:D126" location="Прайс!A1125" display="Соединительная клемма СК (10шт./упак.)"/>
    <hyperlink ref="C127:D127" location="Прайс!A1130" display="Соединительная клемма СК (20шт./упак.)"/>
    <hyperlink ref="C128:D128" location="Прайс!A1134" display="Соединительная клемма СК (50шт./упак.)"/>
    <hyperlink ref="C129:D129" location="Прайс!A1138" display="Соединительная проходная клемма 1 полюс СК"/>
    <hyperlink ref="C133:D133" location="Прайс!A1152" display="Держатель для клемм на дин-рейку"/>
    <hyperlink ref="C134:D134" location="Прайс!A1154" display="Клеммы рычажковые универсальные КРУ"/>
    <hyperlink ref="C140:D140" location="Прайс!A1179" display="Строительно-монтажная клемма СКМ"/>
    <hyperlink ref="C144:D144" location="Прайс!A1207" display="Строительно-монтажная клемма КБМ"/>
    <hyperlink ref="C145:D145" location="Прайс!A1212" display="Строительно-монтажная клемма КБМ (розн. упак.)"/>
    <hyperlink ref="C146:D146" location="Прайс!A1217" display="Строительно-монтажная клемма КБМ с пастойс"/>
    <hyperlink ref="C147:D147" location="Прайс!A1222" display="Строительно-монтажная клемма КБМ с пастой (розн. упак.)"/>
    <hyperlink ref="C148:D148" location="Прайс!A1227" display="Строительно-монтажная клемма СМК"/>
    <hyperlink ref="C149:D149" location="Прайс!A1230" display="Двухполюсный клеммник ДК"/>
    <hyperlink ref="C150:D150" location="Прайс!A1233" display="Клеммы пружинные соединительные КСП"/>
    <hyperlink ref="C152:D152" location="Прайс!A1248" display="Блок зажимов ТВ"/>
    <hyperlink ref="C153:D153" location="Прайс!A1274" display="Блок зажимов ТC"/>
    <hyperlink ref="C154:D154" location="Прайс!A1289" display="Блок зажимов наборный TD"/>
    <hyperlink ref="C155:D155" location="Прайс!A1295" display="Блоки зажимов БЗД"/>
    <hyperlink ref="C157:D157" location="Прайс!A1302" display="Площадки самоклеющиеся под Хомуты -белый"/>
    <hyperlink ref="C158:D158" location="Прайс!A1307" display="Площадки самоклеющиеся под Хомуты -черный"/>
    <hyperlink ref="C159:D159" location="Прайс!A1312" display="Xомуты нейлоновые-белый"/>
    <hyperlink ref="C160:D160" location="Прайс!A1349" display="Xомуты нейлоновые-черный"/>
    <hyperlink ref="C161:D161" location="Прайс!A1385" display="Xомуты нейлоновые NCT морозостойкие-белый"/>
    <hyperlink ref="C162:D162" location="Прайс!A1410" display="Xомуты нейлоновые NCT морозостойкие-черный"/>
    <hyperlink ref="C166:D166" location="Прайс!A1471" display="Кабельная стяжка под винт"/>
    <hyperlink ref="C167:D167" location="Прайс!A1478" display="Кабельная стяжка разъёмная (нейлон)"/>
    <hyperlink ref="C168:D168" location="Прайс!A1483" display="Стяжки крепежные с маркировочной площадкой"/>
    <hyperlink ref="C174:D174" location="Прайс!A1512" display="Хомуты-липучки"/>
    <hyperlink ref="C176:D176" location="Прайс!A1556" display="Хомут AISI 304 из нержавеющей стали"/>
    <hyperlink ref="C177:D177" location="Прайс!A1579" display="Хомут AISI 316 из нержавеющей стали"/>
    <hyperlink ref="C178:D178" location="Прайс!A1603" display="Хомут AISI 316 из нержавеющей стали с полимерным покрытием"/>
    <hyperlink ref="C179:D179" location="Прайс!A1633" display="Хомут AISI 316 из нержавеющей стали в мини-упаковке"/>
    <hyperlink ref="C183" location="Прайс!A1667" display="Дюбель-хомут для плоского кабеля"/>
    <hyperlink ref="C189:D189" location="Прайс!A1690" display="Термоусаживаемые материалы ТТУ"/>
    <hyperlink ref="C190:D190" location="Прайс!A1828" display="Термоусаживаемые материалы ТУТнг"/>
    <hyperlink ref="C191:D191" location="Прайс!A1920" display="Термоусаживаемые материалы ТТУ-1M"/>
    <hyperlink ref="C192:D192" location="Прайс!A2012" display="ТТУ в розничной упаковке"/>
    <hyperlink ref="C196:D196" location="Прайс!A2075" display="Скоба круглая-белая"/>
    <hyperlink ref="C197:D197" location="Прайс!A2091" display="Скоба круглая-черная"/>
    <hyperlink ref="C198:D198" location="Прайс!A2106" display="Скоба плоская-белая"/>
    <hyperlink ref="C199:D199" location="Прайс!A2116" display="Скоба плоская-черная"/>
    <hyperlink ref="C202:D202" location="Прайс!A2161" display="Скоба металлическая двухлапковая"/>
    <hyperlink ref="C203:D203" location="FATO!A2173" display="Скоба металлическая двухлапковая для монтаж. пистолета"/>
    <hyperlink ref="C203:D203" location="Прайс!A2173" display="Скоба металлическая двухлапковая для монтаж. пистолета"/>
    <hyperlink ref="C204:D204" location="Прайс!A2185" display="Скоба металлическая однолапковая"/>
    <hyperlink ref="C205:D205" location="Прайс!A2196" display="Скоба металлическая однолапковая для монтаж. пистолета"/>
    <hyperlink ref="C207:D207" location="Прайс!A2207" display="Кабельные протяжки"/>
    <hyperlink ref="C210:D210" location="Прайс!A2221" display="Зажимы СИЗ"/>
    <hyperlink ref="C211:D211" location="Прайс!A2227" display="Зажимы СИЗ (розн. упак.)"/>
    <hyperlink ref="C212:D212" location="Прайс!A2233" display="Зажимы СИЗ-K"/>
    <hyperlink ref="C213:D213" location="Прайс!A2237" display="Концевые изолированные заглушки КИЗ"/>
    <hyperlink ref="C215:D215" location="Прайс!A2241" display="Наконечник-гильза E"/>
    <hyperlink ref="C216:D216" location="Прайс!A2270" display="Наконечник-гильза E (розн. упак.)"/>
    <hyperlink ref="C217:D217" location="Прайс!A2282" display="Наконечник-гильза TE"/>
    <hyperlink ref="C218:D218" location="Прайс!A2296" display="Наконечник-гильза TE  (розн. упак.)"/>
    <hyperlink ref="C219:D219" location="Прайс!A2307" display="Наборы наконечников НШвИ"/>
    <hyperlink ref="C220:D220" location="Прайс!A2313" display="Наконечники штыревые втулочные НШВ"/>
    <hyperlink ref="C222:D222" location="Прайс!A2326" display="Наконечники вилочные изолированные НКИ"/>
    <hyperlink ref="C224:D224" location="Прайс!A2351" display="Наконечники вилочные изолированные НВИ"/>
    <hyperlink ref="C225:D225" location="Прайс!A2361" display="Наконечники вилочные изолированные НВИ  (розн. упак.)"/>
    <hyperlink ref="C226:D226" location="Прайс!A2396" display="Наконечники кольцевые изолированные с термоусаживаемой манжетой НКИ-Т"/>
    <hyperlink ref="C226:D226" location="Прайс!A2369" display="Наконечники кольцевые изолированные с термоусаживаемой манжетой НКИ-Т"/>
    <hyperlink ref="C227:D227" location="Прайс!A2382" display="Наконечники вилочные изолированные с термоусаживаемой манжетой НВИ-Т"/>
    <hyperlink ref="C228:D228" location="Прайс!A2392" display="Наконечники кольцевые изолированные нейлон НКИ-Н"/>
    <hyperlink ref="C229:D229" location="Прайс!A2405" display="Наконечники вилочные изолированные нейлон НВИ-Н"/>
    <hyperlink ref="C230:D230" location="Прайс!A2415" display="Разъемы полностью изолированные в нейлоновом корпусе РПИ-П(н) / М(н) (розн. упак.)"/>
    <hyperlink ref="C231:D231" location="Прайс!A2422" display="Разъемы изолированные РПИ-п / м"/>
    <hyperlink ref="C232:D232" location="Прайс!A2431" display="Разъем изолированный термоусаживаемый Рпи-п-Т"/>
    <hyperlink ref="C233:D233" location="Прайс!A2435" display="Разъем плоский полностью изолированный Рппи-М"/>
    <hyperlink ref="C234:D234" location="Прайс!A2442" display="Разъемы  изолированные РпИо"/>
    <hyperlink ref="C236:D236" location="Прайс!A2449" display="Контактные зажимы-ответвители ОВ"/>
    <hyperlink ref="C237:D237" location="Прайс!A2453" display="Изолированные зажимы-ответвители ОВ T"/>
    <hyperlink ref="C238:D238" location="Прайс!A2457" display="Разъемы штекеры РшИп / РшИм"/>
    <hyperlink ref="C239:D239" location="Прайс!A2464" display="Соединительные наконечники-гильзы ГСИ-Т"/>
    <hyperlink ref="C240:D240" location="Прайс!A2468" display="Гильза соединительная изолированная ГСИ"/>
    <hyperlink ref="C241:D241" location="Прайс!A2474" display="Термоусаживаемые соединители под пайку (розн. упак.)"/>
    <hyperlink ref="C242:D242" location="Прайс!A2478" display="Наконечник круглый штыревой НкИш"/>
    <hyperlink ref="C243:D243" location="Прайс!A2482" display="Наконечник круглый штыревой НпИш"/>
    <hyperlink ref="C244:D244" location="Прайс!A2486" display="Наконечник кольцевой НК"/>
    <hyperlink ref="C246:D246" location="Прайс!A2536" display="Наконечники кабельные медные ТМ (ГОСТ 7386-80)"/>
    <hyperlink ref="C247:D247" location="Прайс!A2570" display="Гильзы медные луженые ГМЛ  ГОСТ 23469.3-79"/>
    <hyperlink ref="C248:D248" location="Прайс!A2585" display="Наконечники медные луженые ТМЛ угловые"/>
    <hyperlink ref="C249:D249" location="Прайс!A2593" display="Обжимной инструмент"/>
    <hyperlink ref="C250:D250" location="Прайс!A2604" display="Пресс-клещи для втулочных наконечников"/>
    <hyperlink ref="C253:D253" location="Прайс!A2612" display="Вилка переносная"/>
    <hyperlink ref="C254:D254" location="Прайс!A2334" display="Розетка стационарная"/>
    <hyperlink ref="C254:D254" location="Прайс!A2623" display="Розетка стационарная"/>
    <hyperlink ref="C255:D255" location="Прайс!A2634" display="Розетка переносная"/>
    <hyperlink ref="C256:D256" location="Прайс!A2644" display="Розетки стационарные для скрытой установки"/>
    <hyperlink ref="C257:D257" location="Прайс!A2651" display="Вилки стационарные"/>
    <hyperlink ref="C258:D258" location="Прайс!A2658" display="Вилка панельная для скрытой установк"/>
    <hyperlink ref="C259:D259" location="Прайс!A2665" display="Розетки панельные для скрытой установки РП"/>
    <hyperlink ref="C262:D262" location="Прайс!A2672" display="Вилка переносная IP67"/>
    <hyperlink ref="C263:D263" location="Прайс!A2782" display="Розетка стационарная IP 67"/>
    <hyperlink ref="C263:D263" location="Прайс!A2682" display="Розетка стационарная IP 67"/>
    <hyperlink ref="C264:D264" location="Прайс!A2692" display="Розетка переносная IP67"/>
    <hyperlink ref="C265:D265" location="Прайс!A2701" display="Розетка скрытая IP67"/>
    <hyperlink ref="C267:D267" location="Прайс!A2708" display="Силовые разъемы из каучука"/>
    <hyperlink ref="C270:D270" location="Прайс!A2721" display="СВОШ"/>
    <hyperlink ref="C271:D271" location="Прайс!A2720" display="Патроны керамические"/>
    <hyperlink ref="C271:D271" location="Прайс!A2725" display="Патроны керамические"/>
    <hyperlink ref="C280:D280" location="Прайс!A2756" display="Светосигнальная арматура - индикаторы"/>
    <hyperlink ref="C280:D280" location="Прайс!A2776" display="Светосигнальная арматура - индикаторы"/>
    <hyperlink ref="C281:D281" location="Прайс!A2806" display="Индикаторы значений напряжений и тока серии AD22"/>
    <hyperlink ref="C285" location="Прайс!R1484C1" display="Лампа сигнальная CB2"/>
    <hyperlink ref="C285:D285" location="Прайс!A1635" display="Лампа сигнальная CB2"/>
    <hyperlink ref="C285:D285" location="Прайс!R1641" display="Лампа сигнальная CB2"/>
    <hyperlink ref="C285:D285" location="Прайс!A1645" display="Лампа сигнальная CB2"/>
    <hyperlink ref="C285:D285" location="Прайс!A1699" display="Лампа сигнальная CB2"/>
    <hyperlink ref="C285:D285" location="Прайс!A1717" display="Лампа сигнальная CB2"/>
    <hyperlink ref="C285:D285" location="Прайс!A1727" display="Лампа сигнальная CB2"/>
    <hyperlink ref="C285:D285" location="Прайс!A1755" display="Лампа сигнальная CB2"/>
    <hyperlink ref="C285:D285" location="Прайс!A1860" display="Лампа сигнальная CB2"/>
    <hyperlink ref="C285:D285" location="Прайс!A1958" display="Лампа сигнальная CB2"/>
    <hyperlink ref="C285:D285" location="Прайс!R2005C1" display="Лампа сигнальная CB2"/>
    <hyperlink ref="C285:D285" location="Прайс!R2012C1" display="Лампа сигнальная CB2"/>
    <hyperlink ref="C285:D285" location="Прайс!R2068C1" display="Лампа сигнальная CB2"/>
    <hyperlink ref="C285:D285" location="Прайс!R2074C1" display="Лампа сигнальная CB2"/>
    <hyperlink ref="C285:D285" location="Прайс!R2113C1" display="Лампа сигнальная CB2"/>
    <hyperlink ref="C285:D285" location="Прайс!R2119C1" display="Лампа сигнальная CB2"/>
    <hyperlink ref="C285:D285" location="Прайс!R2166C1" display="Лампа сигнальная CB2"/>
    <hyperlink ref="C285:D285" location="Прайс!A2172" display="Лампа сигнальная CB2"/>
    <hyperlink ref="C285:D285" location="Прайс!A2243" display="Лампа сигнальная CB2"/>
    <hyperlink ref="C285:D285" location="Прайс!R2282C1" display="Лампа сигнальная CB2"/>
    <hyperlink ref="C285:D285" location="Прайс!R2306C1" display="Лампа сигнальная CB2"/>
    <hyperlink ref="C285:D285" location="Прайс!R2299C1" display="Лампа сигнальная CB2"/>
    <hyperlink ref="C285:D285" location="Прайс!R2351C1" display="Лампа сигнальная CB2"/>
    <hyperlink ref="C285:D285" location="Прайс!R2364C1" display="Лампа сигнальная CB2"/>
    <hyperlink ref="C285:D285" location="Прайс!R2472C1" display="Лампа сигнальная CB2"/>
    <hyperlink ref="C285:D285" location="Прайс!A2600" display="Лампа сигнальная CB2"/>
    <hyperlink ref="C285:D285" location="Прайс!A2806" display="Лампа сигнальная CB2"/>
    <hyperlink ref="C283:D283" location="Прайс!A2821" display="Оповещатели"/>
    <hyperlink ref="C285:D285" location="Прайс!A2826" display="Лампа сигнальная CB2"/>
    <hyperlink ref="C286:D286" location="Прайс!A2833" display="Кнопки управления BA"/>
    <hyperlink ref="C287:D287" location="Прайс!A2840" display="Кнопки управления с подсветкой BW"/>
    <hyperlink ref="C288:D288" location="Прайс!A2851" display="Кнопки управления ABLFS-22"/>
    <hyperlink ref="C291:D291" location="Прайс!A2890" display="Переключатели"/>
    <hyperlink ref="C292:D292" location="Прайс!A2898" display="Держатель маркировки"/>
    <hyperlink ref="C293:D293" location="Прайс!A2901" display="Светосигнальная арматура - дополнительные контакты"/>
    <hyperlink ref="C296:D296" location="Прайс!A2917" display="Кнопочные посты"/>
    <hyperlink ref="C299:D299" location="Прайс!A2947" display="Пульт кнопочный ПКТ"/>
    <hyperlink ref="C299:D299" location="Прайс!A2943" display="Пульт кнопочный ПКТ"/>
    <hyperlink ref="C306:D306" location="Прайс!A3122" display="Выключатели поплавковые"/>
    <hyperlink ref="C315:D315" location="Прайс!A3281" display="Выключатель-разъединитель ВР32"/>
    <hyperlink ref="C316" location="Прайс!R2789C1" display="Выключатель-разъединитель ВР32（левая/правая рукоятка）"/>
    <hyperlink ref="C316:D316" location="Прайс!A2917" display="Выключатель-разъединитель ВР32（левая/правая рукоятка）"/>
    <hyperlink ref="C316:D316" location="Прайс!R3068C1" display="Выключатель-разъединитель ВР32（левая/правая рукоятка）"/>
    <hyperlink ref="C316:D316" location="Прайс!A3281" display="Выключатель-разъединитель ВР32（левая/правая рукоятка）"/>
    <hyperlink ref="C316:D316" location="Прайс!A3298" display="Выключатель-разъединитель ВР32（левая/правая рукоятка）"/>
    <hyperlink ref="C320:D320" location="Прайс!A3337" display="Крюк"/>
    <hyperlink ref="C321:D321" location="Прайс!A3342" display="Лента стальная"/>
    <hyperlink ref="C322:D322" location="Прайс!A3344" display="Скрепа для ленты"/>
    <hyperlink ref="C323:D323" location="Прайс!A3347" display="Крепление фасадно"/>
    <hyperlink ref="C324:D324" location="Прайс!A3350" display="Колпачок защитный изолирующий"/>
    <hyperlink ref="C325:D325" location="Прайс!R2483C1" display="Зажимы анкерные"/>
    <hyperlink ref="C329:D329" location="Прайс!A3390" display="Гильза изолированная фазная MJPT"/>
    <hyperlink ref="C331:D331" location="Прайс!A3405" display="Гильза изолированная фазная MJPB"/>
    <hyperlink ref="C325" location="Прайс!R2483C1" display="Зажимы анкерные"/>
    <hyperlink ref="C326" location="Прайс!R2483C1" display="Зажим промежуточный"/>
    <hyperlink ref="D325" location="Прайс!R2483C1"/>
    <hyperlink ref="D326" location="Прайс!R2483C1"/>
    <hyperlink ref="C326:D326" location="Прайс!R2496C1" display="Зажим промежуточный"/>
    <hyperlink ref="C332:D332" location="Прайс!A3415" display="Герметичный изолированный алюмомедный наконечник"/>
    <hyperlink ref="C325:D325" location="Прайс!A2975" display="Зажимы анкерные"/>
    <hyperlink ref="C326:D326" location="Прайс!A2991" display="Зажим промежуточный"/>
    <hyperlink ref="C325:D325" location="Прайс!A3353" display="Зажимы анкерные"/>
    <hyperlink ref="C326:D326" location="Прайс!A3369" display="Зажим промежуточный"/>
    <hyperlink ref="C327" location="Прайс!A3379" display="Зажим соединительный плашечный"/>
    <hyperlink ref="C328" location="Прайс!A3387" display="Изолированная скоба для заземления, адаптер для закороток и заземления"/>
    <hyperlink ref="C330" location="Прайс!A3397" display="Гильза изолированная нулевая MJPT"/>
  </hyperlinks>
  <pageMargins left="0.118055555555556" right="0.156944444444444" top="0.156944444444444" bottom="0.156944444444444" header="0.5" footer="0.5"/>
  <pageSetup paperSize="9" scale="76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outlinePr summaryBelow="0"/>
    <pageSetUpPr fitToPage="1"/>
  </sheetPr>
  <dimension ref="A1:W3430"/>
  <sheetViews>
    <sheetView workbookViewId="0">
      <pane ySplit="4" topLeftCell="A5" activePane="bottomLeft" state="frozen"/>
      <selection/>
      <selection pane="bottomLeft" activeCell="A3" sqref="A3:A4"/>
    </sheetView>
  </sheetViews>
  <sheetFormatPr defaultColWidth="0" defaultRowHeight="15.75" zeroHeight="1"/>
  <cols>
    <col min="1" max="1" width="7.875" style="27" customWidth="1"/>
    <col min="2" max="2" width="70.125" style="28" customWidth="1"/>
    <col min="3" max="3" width="3.875" style="27" customWidth="1"/>
    <col min="4" max="4" width="9" style="29" customWidth="1"/>
    <col min="5" max="5" width="9.75" style="30" customWidth="1"/>
    <col min="6" max="6" width="12" style="27" customWidth="1"/>
    <col min="7" max="7" width="9.5" style="27" customWidth="1"/>
    <col min="8" max="8" width="7" style="31" customWidth="1"/>
    <col min="9" max="9" width="10.25" style="32" hidden="1" customWidth="1"/>
    <col min="10" max="10" width="11" style="32" customWidth="1"/>
    <col min="11" max="11" width="10.625" style="32" customWidth="1"/>
    <col min="12" max="12" width="11.25" style="32" customWidth="1"/>
    <col min="13" max="14" width="8.75" style="33" customWidth="1"/>
    <col min="15" max="15" width="12.125" style="32" customWidth="1"/>
    <col min="16" max="16" width="6.5" style="34" hidden="1" customWidth="1"/>
    <col min="17" max="17" width="8.375" style="35" hidden="1" customWidth="1"/>
    <col min="18" max="19" width="7.625" style="36" customWidth="1"/>
    <col min="20" max="20" width="9" style="37" hidden="1" customWidth="1"/>
    <col min="21" max="16379" width="9" hidden="1" customWidth="1"/>
  </cols>
  <sheetData>
    <row r="1" s="15" customFormat="1" ht="27" customHeight="1" spans="1:23">
      <c r="A1" s="38" t="s">
        <v>327</v>
      </c>
      <c r="B1" s="39"/>
      <c r="C1" s="39"/>
      <c r="D1" s="39"/>
      <c r="E1" s="40"/>
      <c r="F1" s="41" t="s">
        <v>328</v>
      </c>
      <c r="G1" s="42"/>
      <c r="H1" s="42"/>
      <c r="I1" s="43"/>
      <c r="J1" s="44" t="s">
        <v>329</v>
      </c>
      <c r="K1" s="44"/>
      <c r="L1" s="44"/>
      <c r="M1" s="45" t="s">
        <v>330</v>
      </c>
      <c r="N1" s="46" t="s">
        <v>331</v>
      </c>
      <c r="O1" s="44" t="s">
        <v>332</v>
      </c>
      <c r="P1" s="47"/>
      <c r="Q1" s="48"/>
      <c r="R1" s="49" t="s">
        <v>333</v>
      </c>
      <c r="S1" s="50"/>
    </row>
    <row r="2" s="15" customFormat="1" ht="21" customHeight="1" spans="1:23">
      <c r="A2" s="51"/>
      <c r="B2" s="52"/>
      <c r="C2" s="52"/>
      <c r="D2" s="52"/>
      <c r="E2" s="53"/>
      <c r="F2" s="54" t="s">
        <v>334</v>
      </c>
      <c r="G2" s="55"/>
      <c r="H2" s="56"/>
      <c r="I2" s="57"/>
      <c r="J2" s="58">
        <f>SUM(J7:J3425)</f>
        <v>0</v>
      </c>
      <c r="K2" s="58"/>
      <c r="L2" s="58"/>
      <c r="M2" s="46"/>
      <c r="N2" s="46"/>
      <c r="O2" s="59">
        <f>SUM(R7:R3424)</f>
        <v>0</v>
      </c>
      <c r="P2" s="60"/>
      <c r="Q2" s="61"/>
      <c r="R2" s="61">
        <f>SUM(S7:S3424)</f>
        <v>0</v>
      </c>
      <c r="S2" s="62"/>
    </row>
    <row r="3" s="15" customFormat="1" ht="15" customHeight="1" spans="1:23">
      <c r="A3" s="63" t="s">
        <v>335</v>
      </c>
      <c r="B3" s="64" t="s">
        <v>336</v>
      </c>
      <c r="C3" s="54" t="s">
        <v>337</v>
      </c>
      <c r="D3" s="65" t="s">
        <v>338</v>
      </c>
      <c r="E3" s="66" t="s">
        <v>339</v>
      </c>
      <c r="F3" s="66" t="s">
        <v>340</v>
      </c>
      <c r="G3" s="67" t="s">
        <v>341</v>
      </c>
      <c r="H3" s="68" t="s">
        <v>342</v>
      </c>
      <c r="I3" s="57"/>
      <c r="J3" s="69" t="s">
        <v>343</v>
      </c>
      <c r="K3" s="70" t="s">
        <v>344</v>
      </c>
      <c r="L3" s="71"/>
      <c r="M3" s="46"/>
      <c r="N3" s="46"/>
      <c r="O3" s="72" t="s">
        <v>345</v>
      </c>
      <c r="P3" s="73" t="s">
        <v>346</v>
      </c>
      <c r="Q3" s="74" t="s">
        <v>347</v>
      </c>
      <c r="R3" s="75" t="s">
        <v>348</v>
      </c>
      <c r="S3" s="76" t="s">
        <v>349</v>
      </c>
    </row>
    <row r="4" s="16" customFormat="1" ht="24.95" customHeight="1" spans="1:23">
      <c r="A4" s="63"/>
      <c r="B4" s="64"/>
      <c r="C4" s="54"/>
      <c r="D4" s="65"/>
      <c r="E4" s="66"/>
      <c r="F4" s="66"/>
      <c r="G4" s="77"/>
      <c r="H4" s="64"/>
      <c r="I4" s="57"/>
      <c r="J4" s="69"/>
      <c r="K4" s="78" t="s">
        <v>350</v>
      </c>
      <c r="L4" s="78" t="s">
        <v>351</v>
      </c>
      <c r="M4" s="79"/>
      <c r="N4" s="79"/>
      <c r="O4" s="72"/>
      <c r="P4" s="73"/>
      <c r="Q4" s="74"/>
      <c r="R4" s="75"/>
      <c r="S4" s="76"/>
    </row>
    <row r="5" s="17" customFormat="1" ht="15" customHeight="1" spans="1:23">
      <c r="A5" s="80" t="s">
        <v>352</v>
      </c>
      <c r="B5" s="81"/>
      <c r="C5" s="82"/>
      <c r="D5" s="83"/>
      <c r="E5" s="84"/>
      <c r="F5" s="85"/>
      <c r="G5" s="85"/>
      <c r="H5" s="82"/>
      <c r="I5" s="86"/>
      <c r="J5" s="86"/>
      <c r="K5" s="87"/>
      <c r="L5" s="87"/>
      <c r="M5" s="88"/>
      <c r="N5" s="88"/>
      <c r="O5" s="87"/>
      <c r="P5" s="89"/>
      <c r="Q5" s="90"/>
      <c r="R5" s="91"/>
      <c r="S5" s="92"/>
      <c r="T5" s="24"/>
    </row>
    <row r="6" s="18" customFormat="1" outlineLevel="1" spans="1:23">
      <c r="A6" s="93" t="s">
        <v>3</v>
      </c>
      <c r="B6" s="94"/>
      <c r="C6" s="95"/>
      <c r="D6" s="96"/>
      <c r="E6" s="97"/>
      <c r="F6" s="85"/>
      <c r="G6" s="85"/>
      <c r="H6" s="95"/>
      <c r="I6" s="98"/>
      <c r="J6" s="98"/>
      <c r="K6" s="95"/>
      <c r="L6" s="95"/>
      <c r="M6" s="95"/>
      <c r="N6" s="95"/>
      <c r="O6" s="95"/>
      <c r="P6" s="99"/>
      <c r="Q6" s="100"/>
      <c r="R6" s="101"/>
      <c r="S6" s="102"/>
      <c r="T6" s="21" t="s">
        <v>353</v>
      </c>
    </row>
    <row r="7" s="19" customFormat="1" outlineLevel="1" spans="1:23">
      <c r="A7" s="103" t="s">
        <v>354</v>
      </c>
      <c r="B7" s="104" t="s">
        <v>355</v>
      </c>
      <c r="C7" s="105" t="s">
        <v>356</v>
      </c>
      <c r="D7" s="106"/>
      <c r="E7" s="107">
        <v>315.28</v>
      </c>
      <c r="F7" s="108">
        <f t="shared" ref="F7:F12" si="0">E7-E7*$G$2%</f>
        <v>315.28</v>
      </c>
      <c r="G7" s="108">
        <f t="shared" ref="G7:G12" si="1">E7-(20*E7/100)</f>
        <v>252.224</v>
      </c>
      <c r="H7" s="109">
        <v>1143</v>
      </c>
      <c r="I7" s="105"/>
      <c r="J7" s="108" t="str">
        <f t="shared" ref="J7:J13" si="2">IF(D7="","",IF(F7="","",ROUND(D7*F7,2)))</f>
        <v/>
      </c>
      <c r="K7" s="110">
        <v>6</v>
      </c>
      <c r="L7" s="110">
        <v>150</v>
      </c>
      <c r="M7" s="111" t="s">
        <v>357</v>
      </c>
      <c r="N7" s="112" t="s">
        <v>358</v>
      </c>
      <c r="O7" s="113">
        <v>4670042790014</v>
      </c>
      <c r="P7" s="73">
        <v>10.5</v>
      </c>
      <c r="Q7" s="74">
        <v>0.02604</v>
      </c>
      <c r="R7" s="75">
        <f t="shared" ref="R7:R12" si="3">P7/L7*D7</f>
        <v>0</v>
      </c>
      <c r="S7" s="76">
        <f t="shared" ref="S7:S12" si="4">Q7/L7*D7</f>
        <v>0</v>
      </c>
    </row>
    <row r="8" s="20" customFormat="1" ht="17.1" customHeight="1" outlineLevel="1" spans="1:23">
      <c r="A8" s="103" t="s">
        <v>359</v>
      </c>
      <c r="B8" s="104" t="s">
        <v>360</v>
      </c>
      <c r="C8" s="105" t="s">
        <v>356</v>
      </c>
      <c r="D8" s="106"/>
      <c r="E8" s="107">
        <v>571.16</v>
      </c>
      <c r="F8" s="108">
        <f t="shared" si="0"/>
        <v>571.16</v>
      </c>
      <c r="G8" s="108">
        <f t="shared" si="1"/>
        <v>456.928</v>
      </c>
      <c r="H8" s="109">
        <v>1098</v>
      </c>
      <c r="I8" s="105"/>
      <c r="J8" s="108" t="str">
        <f t="shared" si="2"/>
        <v/>
      </c>
      <c r="K8" s="110">
        <v>6</v>
      </c>
      <c r="L8" s="110">
        <v>150</v>
      </c>
      <c r="M8" s="111" t="s">
        <v>357</v>
      </c>
      <c r="N8" s="112" t="s">
        <v>358</v>
      </c>
      <c r="O8" s="113" t="s">
        <v>361</v>
      </c>
      <c r="P8" s="73">
        <v>24</v>
      </c>
      <c r="Q8" s="74">
        <v>0.02604</v>
      </c>
      <c r="R8" s="75">
        <f t="shared" si="3"/>
        <v>0</v>
      </c>
      <c r="S8" s="76">
        <f t="shared" si="4"/>
        <v>0</v>
      </c>
      <c r="W8" s="19"/>
    </row>
    <row r="9" s="19" customFormat="1" ht="17.1" customHeight="1" outlineLevel="1" spans="1:23">
      <c r="A9" s="103" t="s">
        <v>362</v>
      </c>
      <c r="B9" s="104" t="s">
        <v>363</v>
      </c>
      <c r="C9" s="105" t="s">
        <v>356</v>
      </c>
      <c r="D9" s="106"/>
      <c r="E9" s="107">
        <v>620.17</v>
      </c>
      <c r="F9" s="108">
        <f t="shared" si="0"/>
        <v>620.17</v>
      </c>
      <c r="G9" s="108">
        <f t="shared" si="1"/>
        <v>496.136</v>
      </c>
      <c r="H9" s="109">
        <v>1917</v>
      </c>
      <c r="I9" s="105"/>
      <c r="J9" s="108" t="str">
        <f t="shared" si="2"/>
        <v/>
      </c>
      <c r="K9" s="110">
        <v>6</v>
      </c>
      <c r="L9" s="110">
        <v>150</v>
      </c>
      <c r="M9" s="111" t="s">
        <v>357</v>
      </c>
      <c r="N9" s="112" t="s">
        <v>358</v>
      </c>
      <c r="O9" s="113" t="s">
        <v>364</v>
      </c>
      <c r="P9" s="73">
        <v>24</v>
      </c>
      <c r="Q9" s="74">
        <v>0.02604</v>
      </c>
      <c r="R9" s="75">
        <f t="shared" si="3"/>
        <v>0</v>
      </c>
      <c r="S9" s="76">
        <f t="shared" si="4"/>
        <v>0</v>
      </c>
    </row>
    <row r="10" s="19" customFormat="1" ht="17.1" customHeight="1" outlineLevel="1" spans="1:23">
      <c r="A10" s="103" t="s">
        <v>365</v>
      </c>
      <c r="B10" s="104" t="s">
        <v>366</v>
      </c>
      <c r="C10" s="105" t="s">
        <v>356</v>
      </c>
      <c r="D10" s="106"/>
      <c r="E10" s="107">
        <v>1516.08</v>
      </c>
      <c r="F10" s="108">
        <f t="shared" si="0"/>
        <v>1516.08</v>
      </c>
      <c r="G10" s="108">
        <f t="shared" si="1"/>
        <v>1212.864</v>
      </c>
      <c r="H10" s="114">
        <v>849</v>
      </c>
      <c r="I10" s="105"/>
      <c r="J10" s="108" t="str">
        <f t="shared" si="2"/>
        <v/>
      </c>
      <c r="K10" s="110">
        <v>1</v>
      </c>
      <c r="L10" s="110">
        <v>30</v>
      </c>
      <c r="M10" s="111" t="s">
        <v>357</v>
      </c>
      <c r="N10" s="112" t="s">
        <v>358</v>
      </c>
      <c r="O10" s="113" t="s">
        <v>367</v>
      </c>
      <c r="P10" s="73">
        <v>13</v>
      </c>
      <c r="Q10" s="74">
        <v>0.01486375</v>
      </c>
      <c r="R10" s="75">
        <f t="shared" si="3"/>
        <v>0</v>
      </c>
      <c r="S10" s="76">
        <f t="shared" si="4"/>
        <v>0</v>
      </c>
    </row>
    <row r="11" s="19" customFormat="1" ht="17.1" customHeight="1" outlineLevel="1" spans="1:23">
      <c r="A11" s="103" t="s">
        <v>368</v>
      </c>
      <c r="B11" s="104" t="s">
        <v>369</v>
      </c>
      <c r="C11" s="105" t="s">
        <v>356</v>
      </c>
      <c r="D11" s="106"/>
      <c r="E11" s="107">
        <v>1703.23</v>
      </c>
      <c r="F11" s="108">
        <f t="shared" si="0"/>
        <v>1703.23</v>
      </c>
      <c r="G11" s="108">
        <f t="shared" si="1"/>
        <v>1362.584</v>
      </c>
      <c r="H11" s="115">
        <v>294</v>
      </c>
      <c r="I11" s="105"/>
      <c r="J11" s="108" t="str">
        <f t="shared" si="2"/>
        <v/>
      </c>
      <c r="K11" s="110">
        <v>1</v>
      </c>
      <c r="L11" s="110">
        <v>30</v>
      </c>
      <c r="M11" s="111" t="s">
        <v>357</v>
      </c>
      <c r="N11" s="112" t="s">
        <v>358</v>
      </c>
      <c r="O11" s="113" t="s">
        <v>370</v>
      </c>
      <c r="P11" s="73">
        <v>13</v>
      </c>
      <c r="Q11" s="74">
        <v>0.01486375</v>
      </c>
      <c r="R11" s="75">
        <f t="shared" si="3"/>
        <v>0</v>
      </c>
      <c r="S11" s="76">
        <f t="shared" si="4"/>
        <v>0</v>
      </c>
    </row>
    <row r="12" s="18" customFormat="1" ht="17.1" customHeight="1" outlineLevel="1" spans="1:23">
      <c r="A12" s="103" t="s">
        <v>371</v>
      </c>
      <c r="B12" s="104" t="s">
        <v>372</v>
      </c>
      <c r="C12" s="105" t="s">
        <v>356</v>
      </c>
      <c r="D12" s="106"/>
      <c r="E12" s="107">
        <v>1792.28</v>
      </c>
      <c r="F12" s="108">
        <f t="shared" si="0"/>
        <v>1792.28</v>
      </c>
      <c r="G12" s="108">
        <f t="shared" si="1"/>
        <v>1433.824</v>
      </c>
      <c r="H12" s="116">
        <v>11</v>
      </c>
      <c r="I12" s="105" t="e">
        <f>VLOOKUP(C12,[1]Sheet1!$B:$D,3,0)</f>
        <v>#N/A</v>
      </c>
      <c r="J12" s="108" t="str">
        <f t="shared" si="2"/>
        <v/>
      </c>
      <c r="K12" s="110">
        <v>1</v>
      </c>
      <c r="L12" s="110">
        <v>30</v>
      </c>
      <c r="M12" s="111" t="s">
        <v>357</v>
      </c>
      <c r="N12" s="112" t="s">
        <v>358</v>
      </c>
      <c r="O12" s="113" t="s">
        <v>373</v>
      </c>
      <c r="P12" s="73">
        <v>12.5</v>
      </c>
      <c r="Q12" s="74">
        <v>0.01486375</v>
      </c>
      <c r="R12" s="75">
        <f t="shared" si="3"/>
        <v>0</v>
      </c>
      <c r="S12" s="76">
        <f t="shared" si="4"/>
        <v>0</v>
      </c>
      <c r="T12" s="21"/>
      <c r="W12" s="19"/>
    </row>
    <row r="13" s="18" customFormat="1" ht="15" customHeight="1" outlineLevel="1" spans="1:23">
      <c r="A13" s="93" t="s">
        <v>374</v>
      </c>
      <c r="B13" s="94"/>
      <c r="C13" s="105"/>
      <c r="D13" s="106"/>
      <c r="E13" s="107"/>
      <c r="F13" s="108"/>
      <c r="G13" s="108"/>
      <c r="H13" s="117"/>
      <c r="I13" s="105" t="e">
        <f>VLOOKUP(C13,[1]Sheet1!$B:$D,3,0)</f>
        <v>#N/A</v>
      </c>
      <c r="J13" s="108" t="str">
        <f t="shared" si="2"/>
        <v/>
      </c>
      <c r="K13" s="110"/>
      <c r="L13" s="110"/>
      <c r="M13" s="118"/>
      <c r="N13" s="118"/>
      <c r="O13" s="113"/>
      <c r="P13" s="73"/>
      <c r="Q13" s="74"/>
      <c r="R13" s="75"/>
      <c r="S13" s="76"/>
      <c r="T13" s="21" t="s">
        <v>353</v>
      </c>
      <c r="W13" s="19"/>
    </row>
    <row r="14" s="18" customFormat="1" ht="15.95" customHeight="1" outlineLevel="1" spans="1:23">
      <c r="A14" s="103" t="s">
        <v>375</v>
      </c>
      <c r="B14" s="104" t="s">
        <v>376</v>
      </c>
      <c r="C14" s="105" t="s">
        <v>356</v>
      </c>
      <c r="D14" s="106"/>
      <c r="E14" s="107">
        <v>617.07</v>
      </c>
      <c r="F14" s="108">
        <f>E14-E14*$G$2%</f>
        <v>617.07</v>
      </c>
      <c r="G14" s="108">
        <f>E14-(20*E14/100)</f>
        <v>493.656</v>
      </c>
      <c r="H14" s="109">
        <v>222</v>
      </c>
      <c r="I14" s="105" t="e">
        <f>VLOOKUP(C14,[1]Sheet1!$B:$D,3,0)</f>
        <v>#N/A</v>
      </c>
      <c r="J14" s="108" t="str">
        <f t="shared" ref="J14:J69" si="5">IF(D14="","",IF(F14="","",ROUND(D14*F14,2)))</f>
        <v/>
      </c>
      <c r="K14" s="110">
        <v>6</v>
      </c>
      <c r="L14" s="110">
        <v>120</v>
      </c>
      <c r="M14" s="111" t="s">
        <v>357</v>
      </c>
      <c r="N14" s="112" t="s">
        <v>358</v>
      </c>
      <c r="O14" s="113">
        <v>4630076442914</v>
      </c>
      <c r="P14" s="73">
        <v>16.8</v>
      </c>
      <c r="Q14" s="74">
        <v>0.021384</v>
      </c>
      <c r="R14" s="75">
        <f>P14/L14*D14</f>
        <v>0</v>
      </c>
      <c r="S14" s="76">
        <f>Q14/L14*D14</f>
        <v>0</v>
      </c>
      <c r="T14" s="21"/>
      <c r="W14" s="19"/>
    </row>
    <row r="15" s="18" customFormat="1" ht="15.95" customHeight="1" outlineLevel="1" spans="1:23">
      <c r="A15" s="103" t="s">
        <v>377</v>
      </c>
      <c r="B15" s="104" t="s">
        <v>378</v>
      </c>
      <c r="C15" s="105" t="s">
        <v>356</v>
      </c>
      <c r="D15" s="106"/>
      <c r="E15" s="107">
        <v>700.6</v>
      </c>
      <c r="F15" s="108">
        <f>E15-E15*$G$2%</f>
        <v>700.6</v>
      </c>
      <c r="G15" s="108">
        <f>E15-(20*E15/100)</f>
        <v>560.48</v>
      </c>
      <c r="H15" s="109">
        <v>56</v>
      </c>
      <c r="I15" s="105" t="e">
        <f>VLOOKUP(C15,[1]Sheet1!$B:$D,3,0)</f>
        <v>#N/A</v>
      </c>
      <c r="J15" s="108" t="str">
        <f t="shared" si="5"/>
        <v/>
      </c>
      <c r="K15" s="110">
        <v>6</v>
      </c>
      <c r="L15" s="110">
        <v>120</v>
      </c>
      <c r="M15" s="111" t="s">
        <v>357</v>
      </c>
      <c r="N15" s="112" t="s">
        <v>358</v>
      </c>
      <c r="O15" s="113">
        <v>4630076442921</v>
      </c>
      <c r="P15" s="73">
        <v>16.5</v>
      </c>
      <c r="Q15" s="74">
        <v>0.021384</v>
      </c>
      <c r="R15" s="75">
        <f>P15/L15*D15</f>
        <v>0</v>
      </c>
      <c r="S15" s="76">
        <f>Q15/L15*D15</f>
        <v>0</v>
      </c>
      <c r="T15" s="21"/>
      <c r="W15" s="19"/>
    </row>
    <row r="16" s="18" customFormat="1" ht="15.95" customHeight="1" outlineLevel="1" spans="1:23">
      <c r="A16" s="93" t="s">
        <v>5</v>
      </c>
      <c r="B16" s="94"/>
      <c r="C16" s="105"/>
      <c r="D16" s="106"/>
      <c r="E16" s="107"/>
      <c r="F16" s="108"/>
      <c r="G16" s="108"/>
      <c r="H16" s="117"/>
      <c r="I16" s="105" t="e">
        <f>VLOOKUP(C16,[1]Sheet1!$B:$D,3,0)</f>
        <v>#N/A</v>
      </c>
      <c r="J16" s="108" t="str">
        <f t="shared" si="5"/>
        <v/>
      </c>
      <c r="K16" s="110"/>
      <c r="L16" s="110"/>
      <c r="M16" s="118"/>
      <c r="N16" s="118"/>
      <c r="O16" s="110"/>
      <c r="P16" s="73"/>
      <c r="Q16" s="74"/>
      <c r="R16" s="75"/>
      <c r="S16" s="76"/>
      <c r="T16" s="21" t="s">
        <v>353</v>
      </c>
      <c r="W16" s="19"/>
    </row>
    <row r="17" s="21" customFormat="1" ht="14.1" customHeight="1" outlineLevel="1" spans="1:23">
      <c r="A17" s="103" t="s">
        <v>379</v>
      </c>
      <c r="B17" s="104" t="s">
        <v>380</v>
      </c>
      <c r="C17" s="105" t="s">
        <v>356</v>
      </c>
      <c r="D17" s="106"/>
      <c r="E17" s="107">
        <v>382.74</v>
      </c>
      <c r="F17" s="108">
        <f>E17-E17*$G$2%</f>
        <v>382.74</v>
      </c>
      <c r="G17" s="108">
        <f>E17-(20*E17/100)</f>
        <v>306.192</v>
      </c>
      <c r="H17" s="109">
        <v>1580</v>
      </c>
      <c r="I17" s="105" t="e">
        <f>VLOOKUP(C17,[1]Sheet1!$B:$D,3,0)</f>
        <v>#N/A</v>
      </c>
      <c r="J17" s="108" t="str">
        <f t="shared" si="5"/>
        <v/>
      </c>
      <c r="K17" s="110">
        <v>10</v>
      </c>
      <c r="L17" s="110">
        <v>200</v>
      </c>
      <c r="M17" s="111" t="s">
        <v>357</v>
      </c>
      <c r="N17" s="112" t="s">
        <v>358</v>
      </c>
      <c r="O17" s="113" t="s">
        <v>381</v>
      </c>
      <c r="P17" s="73">
        <v>15</v>
      </c>
      <c r="Q17" s="74">
        <v>0.0283465</v>
      </c>
      <c r="R17" s="75">
        <f>P17/L17*D17</f>
        <v>0</v>
      </c>
      <c r="S17" s="76">
        <f>Q17/L17*D17</f>
        <v>0</v>
      </c>
      <c r="W17" s="19"/>
    </row>
    <row r="18" s="21" customFormat="1" ht="14.1" customHeight="1" outlineLevel="1" spans="1:23">
      <c r="A18" s="103" t="s">
        <v>382</v>
      </c>
      <c r="B18" s="104" t="s">
        <v>383</v>
      </c>
      <c r="C18" s="105" t="s">
        <v>356</v>
      </c>
      <c r="D18" s="106"/>
      <c r="E18" s="107">
        <v>737.07</v>
      </c>
      <c r="F18" s="108">
        <f>E18-E18*$G$2%</f>
        <v>737.07</v>
      </c>
      <c r="G18" s="108">
        <f>E18-(20*E18/100)</f>
        <v>589.656</v>
      </c>
      <c r="H18" s="109">
        <v>164</v>
      </c>
      <c r="I18" s="105" t="e">
        <f>VLOOKUP(C18,[1]Sheet1!$B:$D,3,0)</f>
        <v>#N/A</v>
      </c>
      <c r="J18" s="108" t="str">
        <f t="shared" si="5"/>
        <v/>
      </c>
      <c r="K18" s="110">
        <v>8</v>
      </c>
      <c r="L18" s="110">
        <v>80</v>
      </c>
      <c r="M18" s="111" t="s">
        <v>357</v>
      </c>
      <c r="N18" s="112" t="s">
        <v>358</v>
      </c>
      <c r="O18" s="113" t="s">
        <v>384</v>
      </c>
      <c r="P18" s="73">
        <v>14.8</v>
      </c>
      <c r="Q18" s="74">
        <v>0.025245</v>
      </c>
      <c r="R18" s="75">
        <f>P18/L18*D18</f>
        <v>0</v>
      </c>
      <c r="S18" s="76">
        <f>Q18/L18*D18</f>
        <v>0</v>
      </c>
      <c r="W18" s="19"/>
    </row>
    <row r="19" s="18" customFormat="1" outlineLevel="1" spans="1:23">
      <c r="A19" s="93" t="s">
        <v>6</v>
      </c>
      <c r="B19" s="94"/>
      <c r="C19" s="95"/>
      <c r="D19" s="106"/>
      <c r="E19" s="107"/>
      <c r="F19" s="85"/>
      <c r="G19" s="85"/>
      <c r="H19" s="117"/>
      <c r="I19" s="105" t="e">
        <f>VLOOKUP(C19,[1]Sheet1!$B:$D,3,0)</f>
        <v>#N/A</v>
      </c>
      <c r="J19" s="108" t="str">
        <f t="shared" si="5"/>
        <v/>
      </c>
      <c r="K19" s="95"/>
      <c r="L19" s="95"/>
      <c r="M19" s="95"/>
      <c r="N19" s="95"/>
      <c r="O19" s="95"/>
      <c r="P19" s="99"/>
      <c r="Q19" s="100"/>
      <c r="R19" s="101"/>
      <c r="S19" s="102"/>
      <c r="T19" s="21" t="s">
        <v>385</v>
      </c>
      <c r="W19" s="19"/>
    </row>
    <row r="20" s="18" customFormat="1" outlineLevel="1" spans="1:23">
      <c r="A20" s="103" t="s">
        <v>386</v>
      </c>
      <c r="B20" s="119" t="s">
        <v>387</v>
      </c>
      <c r="C20" s="105" t="s">
        <v>356</v>
      </c>
      <c r="D20" s="106"/>
      <c r="E20" s="107">
        <v>402.05</v>
      </c>
      <c r="F20" s="108">
        <f t="shared" ref="F20:F25" si="6">E20-E20*$G$2%</f>
        <v>402.05</v>
      </c>
      <c r="G20" s="108">
        <f t="shared" ref="G20:G25" si="7">E20-(20*E20/100)</f>
        <v>321.64</v>
      </c>
      <c r="H20" s="109">
        <v>2069</v>
      </c>
      <c r="I20" s="105" t="e">
        <f>VLOOKUP(C20,[1]Sheet1!$B:$D,3,0)</f>
        <v>#N/A</v>
      </c>
      <c r="J20" s="108" t="str">
        <f t="shared" si="5"/>
        <v/>
      </c>
      <c r="K20" s="78">
        <v>1</v>
      </c>
      <c r="L20" s="78">
        <v>100</v>
      </c>
      <c r="M20" s="111" t="s">
        <v>357</v>
      </c>
      <c r="N20" s="112" t="s">
        <v>388</v>
      </c>
      <c r="O20" s="113">
        <v>4670042790229</v>
      </c>
      <c r="P20" s="73">
        <v>13</v>
      </c>
      <c r="Q20" s="74">
        <v>0.0242</v>
      </c>
      <c r="R20" s="75">
        <f t="shared" ref="R20:R25" si="8">P20/L20*D20</f>
        <v>0</v>
      </c>
      <c r="S20" s="76">
        <f t="shared" ref="S20:S25" si="9">Q20/L20*D20</f>
        <v>0</v>
      </c>
      <c r="T20" s="21"/>
      <c r="W20" s="19"/>
    </row>
    <row r="21" s="18" customFormat="1" outlineLevel="1" spans="1:23">
      <c r="A21" s="103" t="s">
        <v>389</v>
      </c>
      <c r="B21" s="119" t="s">
        <v>390</v>
      </c>
      <c r="C21" s="105" t="s">
        <v>356</v>
      </c>
      <c r="D21" s="106"/>
      <c r="E21" s="107">
        <v>593.72</v>
      </c>
      <c r="F21" s="108">
        <f t="shared" si="6"/>
        <v>593.72</v>
      </c>
      <c r="G21" s="108">
        <f t="shared" si="7"/>
        <v>474.976</v>
      </c>
      <c r="H21" s="116">
        <v>600</v>
      </c>
      <c r="I21" s="105" t="e">
        <f>VLOOKUP(C21,[1]Sheet1!$B:$D,3,0)</f>
        <v>#N/A</v>
      </c>
      <c r="J21" s="108" t="str">
        <f t="shared" si="5"/>
        <v/>
      </c>
      <c r="K21" s="78">
        <v>1</v>
      </c>
      <c r="L21" s="78">
        <v>100</v>
      </c>
      <c r="M21" s="111" t="s">
        <v>357</v>
      </c>
      <c r="N21" s="112" t="s">
        <v>388</v>
      </c>
      <c r="O21" s="113">
        <v>4670042790236</v>
      </c>
      <c r="P21" s="73">
        <v>17.5</v>
      </c>
      <c r="Q21" s="74">
        <v>0.05</v>
      </c>
      <c r="R21" s="75">
        <f t="shared" si="8"/>
        <v>0</v>
      </c>
      <c r="S21" s="76">
        <f t="shared" si="9"/>
        <v>0</v>
      </c>
      <c r="T21" s="21"/>
      <c r="W21" s="19"/>
    </row>
    <row r="22" s="18" customFormat="1" outlineLevel="1" spans="1:23">
      <c r="A22" s="103" t="s">
        <v>391</v>
      </c>
      <c r="B22" s="119" t="s">
        <v>392</v>
      </c>
      <c r="C22" s="105" t="s">
        <v>356</v>
      </c>
      <c r="D22" s="106"/>
      <c r="E22" s="107">
        <v>731.09</v>
      </c>
      <c r="F22" s="108">
        <f t="shared" si="6"/>
        <v>731.09</v>
      </c>
      <c r="G22" s="108">
        <f t="shared" si="7"/>
        <v>584.872</v>
      </c>
      <c r="H22" s="109">
        <v>1396</v>
      </c>
      <c r="I22" s="105" t="e">
        <f>VLOOKUP(C22,[1]Sheet1!$B:$D,3,0)</f>
        <v>#N/A</v>
      </c>
      <c r="J22" s="108" t="str">
        <f t="shared" si="5"/>
        <v/>
      </c>
      <c r="K22" s="78">
        <v>1</v>
      </c>
      <c r="L22" s="78">
        <v>100</v>
      </c>
      <c r="M22" s="111" t="s">
        <v>357</v>
      </c>
      <c r="N22" s="112" t="s">
        <v>388</v>
      </c>
      <c r="O22" s="113">
        <v>4670042790243</v>
      </c>
      <c r="P22" s="73">
        <v>27.5</v>
      </c>
      <c r="Q22" s="74">
        <v>0.0402</v>
      </c>
      <c r="R22" s="75">
        <f t="shared" si="8"/>
        <v>0</v>
      </c>
      <c r="S22" s="76">
        <f t="shared" si="9"/>
        <v>0</v>
      </c>
      <c r="T22" s="21"/>
      <c r="W22" s="19"/>
    </row>
    <row r="23" s="18" customFormat="1" outlineLevel="1" spans="1:23">
      <c r="A23" s="103" t="s">
        <v>393</v>
      </c>
      <c r="B23" s="119" t="s">
        <v>394</v>
      </c>
      <c r="C23" s="105" t="s">
        <v>356</v>
      </c>
      <c r="D23" s="106"/>
      <c r="E23" s="107">
        <v>754.14</v>
      </c>
      <c r="F23" s="108">
        <f t="shared" si="6"/>
        <v>754.14</v>
      </c>
      <c r="G23" s="108">
        <f t="shared" si="7"/>
        <v>603.312</v>
      </c>
      <c r="H23" s="109">
        <v>1049</v>
      </c>
      <c r="I23" s="105" t="e">
        <f>VLOOKUP(C23,[1]Sheet1!$B:$D,3,0)</f>
        <v>#N/A</v>
      </c>
      <c r="J23" s="108" t="str">
        <f t="shared" si="5"/>
        <v/>
      </c>
      <c r="K23" s="78">
        <v>1</v>
      </c>
      <c r="L23" s="78">
        <v>100</v>
      </c>
      <c r="M23" s="111" t="s">
        <v>357</v>
      </c>
      <c r="N23" s="112" t="s">
        <v>388</v>
      </c>
      <c r="O23" s="113">
        <v>4670042790250</v>
      </c>
      <c r="P23" s="73">
        <v>25</v>
      </c>
      <c r="Q23" s="74">
        <v>0.0440115</v>
      </c>
      <c r="R23" s="75">
        <f t="shared" si="8"/>
        <v>0</v>
      </c>
      <c r="S23" s="76">
        <f t="shared" si="9"/>
        <v>0</v>
      </c>
      <c r="T23" s="21"/>
      <c r="W23" s="19"/>
    </row>
    <row r="24" s="18" customFormat="1" outlineLevel="1" spans="1:23">
      <c r="A24" s="103" t="s">
        <v>395</v>
      </c>
      <c r="B24" s="119" t="s">
        <v>396</v>
      </c>
      <c r="C24" s="105" t="s">
        <v>356</v>
      </c>
      <c r="D24" s="106"/>
      <c r="E24" s="107">
        <v>958.83</v>
      </c>
      <c r="F24" s="108">
        <f t="shared" si="6"/>
        <v>958.83</v>
      </c>
      <c r="G24" s="108">
        <f t="shared" si="7"/>
        <v>767.064</v>
      </c>
      <c r="H24" s="109">
        <v>748</v>
      </c>
      <c r="I24" s="105" t="e">
        <f>VLOOKUP(C24,[1]Sheet1!$B:$D,3,0)</f>
        <v>#N/A</v>
      </c>
      <c r="J24" s="108" t="str">
        <f t="shared" si="5"/>
        <v/>
      </c>
      <c r="K24" s="78">
        <v>1</v>
      </c>
      <c r="L24" s="78">
        <v>50</v>
      </c>
      <c r="M24" s="111" t="s">
        <v>357</v>
      </c>
      <c r="N24" s="112" t="s">
        <v>388</v>
      </c>
      <c r="O24" s="113">
        <v>4670042790267</v>
      </c>
      <c r="P24" s="73">
        <v>20.5</v>
      </c>
      <c r="Q24" s="74">
        <v>0.032054</v>
      </c>
      <c r="R24" s="75">
        <f t="shared" si="8"/>
        <v>0</v>
      </c>
      <c r="S24" s="76">
        <f t="shared" si="9"/>
        <v>0</v>
      </c>
      <c r="T24" s="21"/>
      <c r="W24" s="19"/>
    </row>
    <row r="25" s="18" customFormat="1" outlineLevel="1" spans="1:23">
      <c r="A25" s="103" t="s">
        <v>397</v>
      </c>
      <c r="B25" s="119" t="s">
        <v>398</v>
      </c>
      <c r="C25" s="105" t="s">
        <v>356</v>
      </c>
      <c r="D25" s="106"/>
      <c r="E25" s="107">
        <v>1128.92</v>
      </c>
      <c r="F25" s="108">
        <f t="shared" si="6"/>
        <v>1128.92</v>
      </c>
      <c r="G25" s="108">
        <f t="shared" si="7"/>
        <v>903.136</v>
      </c>
      <c r="H25" s="109">
        <v>1471</v>
      </c>
      <c r="I25" s="105" t="e">
        <f>VLOOKUP(C25,[1]Sheet1!$B:$D,3,0)</f>
        <v>#N/A</v>
      </c>
      <c r="J25" s="108" t="str">
        <f t="shared" si="5"/>
        <v/>
      </c>
      <c r="K25" s="78">
        <v>1</v>
      </c>
      <c r="L25" s="78">
        <v>50</v>
      </c>
      <c r="M25" s="111" t="s">
        <v>357</v>
      </c>
      <c r="N25" s="112" t="s">
        <v>388</v>
      </c>
      <c r="O25" s="113">
        <v>4670042790274</v>
      </c>
      <c r="P25" s="73">
        <v>28</v>
      </c>
      <c r="Q25" s="74">
        <v>0.04024475</v>
      </c>
      <c r="R25" s="75">
        <f t="shared" si="8"/>
        <v>0</v>
      </c>
      <c r="S25" s="76">
        <f t="shared" si="9"/>
        <v>0</v>
      </c>
      <c r="T25" s="21"/>
      <c r="W25" s="19"/>
    </row>
    <row r="26" s="18" customFormat="1" outlineLevel="1" spans="1:23">
      <c r="A26" s="93" t="s">
        <v>7</v>
      </c>
      <c r="B26" s="94"/>
      <c r="C26" s="105"/>
      <c r="D26" s="106"/>
      <c r="E26" s="107"/>
      <c r="F26" s="108"/>
      <c r="G26" s="108"/>
      <c r="H26" s="117"/>
      <c r="I26" s="105" t="e">
        <f>VLOOKUP(C26,[1]Sheet1!$B:$D,3,0)</f>
        <v>#N/A</v>
      </c>
      <c r="J26" s="108" t="str">
        <f t="shared" si="5"/>
        <v/>
      </c>
      <c r="K26" s="78"/>
      <c r="L26" s="78"/>
      <c r="M26" s="120"/>
      <c r="N26" s="120"/>
      <c r="O26" s="113"/>
      <c r="P26" s="73"/>
      <c r="Q26" s="74"/>
      <c r="R26" s="75"/>
      <c r="S26" s="76"/>
      <c r="T26" s="21" t="s">
        <v>385</v>
      </c>
      <c r="W26" s="19"/>
    </row>
    <row r="27" s="18" customFormat="1" outlineLevel="1" spans="1:23">
      <c r="A27" s="103" t="s">
        <v>399</v>
      </c>
      <c r="B27" s="119" t="s">
        <v>400</v>
      </c>
      <c r="C27" s="105" t="s">
        <v>356</v>
      </c>
      <c r="D27" s="106"/>
      <c r="E27" s="107">
        <v>400.9</v>
      </c>
      <c r="F27" s="108">
        <f>E27-E27*$G$2%</f>
        <v>400.9</v>
      </c>
      <c r="G27" s="108">
        <f>E27-(20*E27/100)</f>
        <v>320.72</v>
      </c>
      <c r="H27" s="116">
        <v>49</v>
      </c>
      <c r="I27" s="105" t="e">
        <f>VLOOKUP(C27,[1]Sheet1!$B:$D,3,0)</f>
        <v>#N/A</v>
      </c>
      <c r="J27" s="108" t="str">
        <f t="shared" si="5"/>
        <v/>
      </c>
      <c r="K27" s="78">
        <v>1</v>
      </c>
      <c r="L27" s="78">
        <v>200</v>
      </c>
      <c r="M27" s="111" t="s">
        <v>357</v>
      </c>
      <c r="N27" s="112" t="s">
        <v>388</v>
      </c>
      <c r="O27" s="113">
        <v>4630076442952</v>
      </c>
      <c r="P27" s="73">
        <v>20.5</v>
      </c>
      <c r="Q27" s="74">
        <v>0.04371</v>
      </c>
      <c r="R27" s="75">
        <f>P27/L27*D27</f>
        <v>0</v>
      </c>
      <c r="S27" s="76">
        <f>Q27/L27*D27</f>
        <v>0</v>
      </c>
      <c r="T27" s="21"/>
      <c r="W27" s="19"/>
    </row>
    <row r="28" s="18" customFormat="1" outlineLevel="1" spans="1:23">
      <c r="A28" s="103" t="s">
        <v>401</v>
      </c>
      <c r="B28" s="119" t="s">
        <v>402</v>
      </c>
      <c r="C28" s="105" t="s">
        <v>356</v>
      </c>
      <c r="D28" s="106"/>
      <c r="E28" s="107">
        <v>685.11</v>
      </c>
      <c r="F28" s="108">
        <f>E28-E28*$G$2%</f>
        <v>685.11</v>
      </c>
      <c r="G28" s="108">
        <f>E28-(20*E28/100)</f>
        <v>548.088</v>
      </c>
      <c r="H28" s="116">
        <v>73</v>
      </c>
      <c r="I28" s="105" t="e">
        <f>VLOOKUP(C28,[1]Sheet1!$B:$D,3,0)</f>
        <v>#N/A</v>
      </c>
      <c r="J28" s="108" t="str">
        <f t="shared" si="5"/>
        <v/>
      </c>
      <c r="K28" s="78">
        <v>1</v>
      </c>
      <c r="L28" s="78">
        <v>100</v>
      </c>
      <c r="M28" s="111" t="s">
        <v>357</v>
      </c>
      <c r="N28" s="112" t="s">
        <v>388</v>
      </c>
      <c r="O28" s="113">
        <v>4630076442969</v>
      </c>
      <c r="P28" s="73">
        <v>20.2</v>
      </c>
      <c r="Q28" s="74">
        <v>0.05088</v>
      </c>
      <c r="R28" s="75">
        <f>P28/L28*D28</f>
        <v>0</v>
      </c>
      <c r="S28" s="76">
        <f>Q28/L28*D28</f>
        <v>0</v>
      </c>
      <c r="T28" s="21"/>
      <c r="W28" s="19"/>
    </row>
    <row r="29" s="18" customFormat="1" outlineLevel="1" spans="1:23">
      <c r="A29" s="103" t="s">
        <v>403</v>
      </c>
      <c r="B29" s="119" t="s">
        <v>404</v>
      </c>
      <c r="C29" s="105" t="s">
        <v>356</v>
      </c>
      <c r="D29" s="106"/>
      <c r="E29" s="107">
        <v>795.52</v>
      </c>
      <c r="F29" s="108">
        <f>E29-E29*$G$2%</f>
        <v>795.52</v>
      </c>
      <c r="G29" s="108">
        <f>E29-(20*E29/100)</f>
        <v>636.416</v>
      </c>
      <c r="H29" s="116">
        <v>50</v>
      </c>
      <c r="I29" s="105" t="e">
        <f>VLOOKUP(C29,[1]Sheet1!$B:$D,3,0)</f>
        <v>#N/A</v>
      </c>
      <c r="J29" s="108" t="str">
        <f t="shared" si="5"/>
        <v/>
      </c>
      <c r="K29" s="78">
        <v>1</v>
      </c>
      <c r="L29" s="78">
        <v>100</v>
      </c>
      <c r="M29" s="111" t="s">
        <v>357</v>
      </c>
      <c r="N29" s="112" t="s">
        <v>388</v>
      </c>
      <c r="O29" s="113">
        <v>4630076442976</v>
      </c>
      <c r="P29" s="73">
        <v>21</v>
      </c>
      <c r="Q29" s="74">
        <v>0.046624</v>
      </c>
      <c r="R29" s="75">
        <f>P29/L29*D29</f>
        <v>0</v>
      </c>
      <c r="S29" s="76">
        <f>Q29/L29*D29</f>
        <v>0</v>
      </c>
      <c r="T29" s="21"/>
      <c r="W29" s="19"/>
    </row>
    <row r="30" s="18" customFormat="1" outlineLevel="1" spans="1:23">
      <c r="A30" s="103" t="s">
        <v>405</v>
      </c>
      <c r="B30" s="119" t="s">
        <v>406</v>
      </c>
      <c r="C30" s="105" t="s">
        <v>356</v>
      </c>
      <c r="D30" s="106"/>
      <c r="E30" s="107">
        <v>985.37</v>
      </c>
      <c r="F30" s="108">
        <f>E30-E30*$G$2%</f>
        <v>985.37</v>
      </c>
      <c r="G30" s="108">
        <f>E30-(20*E30/100)</f>
        <v>788.296</v>
      </c>
      <c r="H30" s="114">
        <v>110</v>
      </c>
      <c r="I30" s="105" t="e">
        <f>VLOOKUP(C30,[1]Sheet1!$B:$D,3,0)</f>
        <v>#N/A</v>
      </c>
      <c r="J30" s="108" t="str">
        <f t="shared" si="5"/>
        <v/>
      </c>
      <c r="K30" s="78">
        <v>1</v>
      </c>
      <c r="L30" s="78">
        <v>60</v>
      </c>
      <c r="M30" s="111" t="s">
        <v>357</v>
      </c>
      <c r="N30" s="112" t="s">
        <v>388</v>
      </c>
      <c r="O30" s="113">
        <v>4630076442983</v>
      </c>
      <c r="P30" s="73">
        <v>19</v>
      </c>
      <c r="Q30" s="74">
        <v>0.043776</v>
      </c>
      <c r="R30" s="75">
        <f>P30/L30*D30</f>
        <v>0</v>
      </c>
      <c r="S30" s="76">
        <f>Q30/L30*D30</f>
        <v>0</v>
      </c>
      <c r="T30" s="21"/>
      <c r="W30" s="19"/>
    </row>
    <row r="31" s="18" customFormat="1" outlineLevel="1" spans="1:23">
      <c r="A31" s="103" t="s">
        <v>407</v>
      </c>
      <c r="B31" s="119" t="s">
        <v>408</v>
      </c>
      <c r="C31" s="105" t="s">
        <v>356</v>
      </c>
      <c r="D31" s="106"/>
      <c r="E31" s="107">
        <v>1139.34</v>
      </c>
      <c r="F31" s="108">
        <f>E31-E31*$G$2%</f>
        <v>1139.34</v>
      </c>
      <c r="G31" s="108">
        <f>E31-(20*E31/100)</f>
        <v>911.472</v>
      </c>
      <c r="H31" s="109">
        <v>9</v>
      </c>
      <c r="I31" s="105" t="e">
        <f>VLOOKUP(C31,[1]Sheet1!$B:$D,3,0)</f>
        <v>#N/A</v>
      </c>
      <c r="J31" s="108" t="str">
        <f t="shared" si="5"/>
        <v/>
      </c>
      <c r="K31" s="78">
        <v>1</v>
      </c>
      <c r="L31" s="78">
        <v>50</v>
      </c>
      <c r="M31" s="111" t="s">
        <v>357</v>
      </c>
      <c r="N31" s="112" t="s">
        <v>388</v>
      </c>
      <c r="O31" s="113">
        <v>4630076442990</v>
      </c>
      <c r="P31" s="73">
        <v>14.7</v>
      </c>
      <c r="Q31" s="74">
        <v>0.04464</v>
      </c>
      <c r="R31" s="75">
        <f>P31/L31*D31</f>
        <v>0</v>
      </c>
      <c r="S31" s="76">
        <f>Q31/L31*D31</f>
        <v>0</v>
      </c>
      <c r="T31" s="21"/>
      <c r="W31" s="19"/>
    </row>
    <row r="32" s="18" customFormat="1" customHeight="1" outlineLevel="1" spans="1:23">
      <c r="A32" s="93" t="s">
        <v>409</v>
      </c>
      <c r="B32" s="94"/>
      <c r="C32" s="95"/>
      <c r="D32" s="106"/>
      <c r="E32" s="107"/>
      <c r="F32" s="85"/>
      <c r="G32" s="85"/>
      <c r="H32" s="117"/>
      <c r="I32" s="105" t="e">
        <f>VLOOKUP(C32,[1]Sheet1!$B:$D,3,0)</f>
        <v>#N/A</v>
      </c>
      <c r="J32" s="108" t="str">
        <f t="shared" si="5"/>
        <v/>
      </c>
      <c r="K32" s="121"/>
      <c r="L32" s="121"/>
      <c r="M32" s="121"/>
      <c r="N32" s="121"/>
      <c r="O32" s="121"/>
      <c r="P32" s="122"/>
      <c r="Q32" s="123"/>
      <c r="R32" s="75"/>
      <c r="S32" s="76"/>
      <c r="T32" s="21"/>
      <c r="W32" s="19"/>
    </row>
    <row r="33" s="18" customFormat="1" ht="17.1" customHeight="1" outlineLevel="1" spans="1:23">
      <c r="A33" s="103" t="s">
        <v>410</v>
      </c>
      <c r="B33" s="104" t="s">
        <v>411</v>
      </c>
      <c r="C33" s="105" t="s">
        <v>356</v>
      </c>
      <c r="D33" s="106"/>
      <c r="E33" s="107">
        <v>3703.61</v>
      </c>
      <c r="F33" s="108">
        <f>E33-E33*$G$2%</f>
        <v>3703.61</v>
      </c>
      <c r="G33" s="108">
        <f>E33-(20*E33/100)</f>
        <v>2962.888</v>
      </c>
      <c r="H33" s="116">
        <v>41</v>
      </c>
      <c r="I33" s="105" t="e">
        <f>VLOOKUP(C33,[1]Sheet1!$B:$D,3,0)</f>
        <v>#N/A</v>
      </c>
      <c r="J33" s="108" t="str">
        <f t="shared" si="5"/>
        <v/>
      </c>
      <c r="K33" s="78">
        <v>1</v>
      </c>
      <c r="L33" s="105">
        <v>20</v>
      </c>
      <c r="M33" s="111" t="s">
        <v>357</v>
      </c>
      <c r="N33" s="112" t="s">
        <v>388</v>
      </c>
      <c r="O33" s="113">
        <v>4670042790298</v>
      </c>
      <c r="P33" s="124">
        <v>18</v>
      </c>
      <c r="Q33" s="125">
        <v>0.05544</v>
      </c>
      <c r="R33" s="75">
        <f>P33/L33*D33</f>
        <v>0</v>
      </c>
      <c r="S33" s="76">
        <f>Q33/L33*D33</f>
        <v>0</v>
      </c>
      <c r="T33" s="21"/>
      <c r="W33" s="19"/>
    </row>
    <row r="34" s="18" customFormat="1" ht="15" customHeight="1" outlineLevel="1" spans="1:23">
      <c r="A34" s="103" t="s">
        <v>412</v>
      </c>
      <c r="B34" s="104" t="s">
        <v>413</v>
      </c>
      <c r="C34" s="105" t="s">
        <v>356</v>
      </c>
      <c r="D34" s="106"/>
      <c r="E34" s="107">
        <v>6692.82</v>
      </c>
      <c r="F34" s="108">
        <f>E34-E34*$G$2%</f>
        <v>6692.82</v>
      </c>
      <c r="G34" s="108">
        <f>E34-(20*E34/100)</f>
        <v>5354.256</v>
      </c>
      <c r="H34" s="116">
        <v>16</v>
      </c>
      <c r="I34" s="105" t="e">
        <f>VLOOKUP(C34,[1]Sheet1!$B:$D,3,0)</f>
        <v>#N/A</v>
      </c>
      <c r="J34" s="108" t="str">
        <f t="shared" si="5"/>
        <v/>
      </c>
      <c r="K34" s="78">
        <v>1</v>
      </c>
      <c r="L34" s="105">
        <v>10</v>
      </c>
      <c r="M34" s="111" t="s">
        <v>357</v>
      </c>
      <c r="N34" s="112" t="s">
        <v>388</v>
      </c>
      <c r="O34" s="113">
        <v>4670042790304</v>
      </c>
      <c r="P34" s="124">
        <v>15</v>
      </c>
      <c r="Q34" s="125">
        <v>0.0819</v>
      </c>
      <c r="R34" s="75">
        <f>P34/L34*D34</f>
        <v>0</v>
      </c>
      <c r="S34" s="76">
        <f>Q34/L34*D34</f>
        <v>0</v>
      </c>
      <c r="T34" s="21"/>
      <c r="W34" s="19"/>
    </row>
    <row r="35" s="18" customFormat="1" ht="15" customHeight="1" outlineLevel="1" spans="1:23">
      <c r="A35" s="103" t="s">
        <v>414</v>
      </c>
      <c r="B35" s="104" t="s">
        <v>415</v>
      </c>
      <c r="C35" s="105" t="s">
        <v>356</v>
      </c>
      <c r="D35" s="106"/>
      <c r="E35" s="107">
        <v>6659.42</v>
      </c>
      <c r="F35" s="108">
        <f>E35-E35*$G$2%</f>
        <v>6659.42</v>
      </c>
      <c r="G35" s="108">
        <f>E35-(20*E35/100)</f>
        <v>5327.536</v>
      </c>
      <c r="H35" s="114">
        <v>3</v>
      </c>
      <c r="I35" s="105" t="e">
        <f>VLOOKUP(C35,[1]Sheet1!$B:$D,3,0)</f>
        <v>#N/A</v>
      </c>
      <c r="J35" s="108" t="str">
        <f t="shared" si="5"/>
        <v/>
      </c>
      <c r="K35" s="78">
        <v>1</v>
      </c>
      <c r="L35" s="105">
        <v>10</v>
      </c>
      <c r="M35" s="111" t="s">
        <v>357</v>
      </c>
      <c r="N35" s="112" t="s">
        <v>388</v>
      </c>
      <c r="O35" s="113" t="s">
        <v>416</v>
      </c>
      <c r="P35" s="124">
        <v>18</v>
      </c>
      <c r="Q35" s="125">
        <v>0.0819</v>
      </c>
      <c r="R35" s="75">
        <f>P35/L35*D35</f>
        <v>0</v>
      </c>
      <c r="S35" s="76">
        <f>Q35/L35*D35</f>
        <v>0</v>
      </c>
      <c r="T35" s="21"/>
      <c r="W35" s="19"/>
    </row>
    <row r="36" s="18" customFormat="1" ht="15" customHeight="1" outlineLevel="1" spans="1:23">
      <c r="A36" s="103" t="s">
        <v>417</v>
      </c>
      <c r="B36" s="104" t="s">
        <v>418</v>
      </c>
      <c r="C36" s="105" t="s">
        <v>356</v>
      </c>
      <c r="D36" s="106"/>
      <c r="E36" s="107">
        <v>8325.51</v>
      </c>
      <c r="F36" s="108">
        <f>E36-E36*$G$2%</f>
        <v>8325.51</v>
      </c>
      <c r="G36" s="108">
        <f>E36-(20*E36/100)</f>
        <v>6660.408</v>
      </c>
      <c r="H36" s="116">
        <v>14</v>
      </c>
      <c r="I36" s="105" t="e">
        <f>VLOOKUP(C36,[1]Sheet1!$B:$D,3,0)</f>
        <v>#N/A</v>
      </c>
      <c r="J36" s="108" t="str">
        <f t="shared" si="5"/>
        <v/>
      </c>
      <c r="K36" s="78">
        <v>1</v>
      </c>
      <c r="L36" s="105">
        <v>10</v>
      </c>
      <c r="M36" s="111" t="s">
        <v>357</v>
      </c>
      <c r="N36" s="112" t="s">
        <v>388</v>
      </c>
      <c r="O36" s="113" t="s">
        <v>419</v>
      </c>
      <c r="P36" s="124">
        <v>18.7</v>
      </c>
      <c r="Q36" s="125">
        <v>0.065</v>
      </c>
      <c r="R36" s="75">
        <f>P36/L36*D36</f>
        <v>0</v>
      </c>
      <c r="S36" s="76">
        <f>Q36/L36*D36</f>
        <v>0</v>
      </c>
      <c r="T36" s="21"/>
      <c r="W36" s="19"/>
    </row>
    <row r="37" s="18" customFormat="1" outlineLevel="1" spans="1:23">
      <c r="A37" s="93" t="s">
        <v>9</v>
      </c>
      <c r="B37" s="94"/>
      <c r="C37" s="95"/>
      <c r="D37" s="106"/>
      <c r="E37" s="107"/>
      <c r="F37" s="85"/>
      <c r="G37" s="108"/>
      <c r="H37" s="117"/>
      <c r="I37" s="105" t="e">
        <f>VLOOKUP(C37,[1]Sheet1!$B:$D,3,0)</f>
        <v>#N/A</v>
      </c>
      <c r="J37" s="108" t="str">
        <f t="shared" si="5"/>
        <v/>
      </c>
      <c r="K37" s="95"/>
      <c r="L37" s="95"/>
      <c r="M37" s="95"/>
      <c r="N37" s="95"/>
      <c r="O37" s="95"/>
      <c r="P37" s="99"/>
      <c r="Q37" s="100"/>
      <c r="R37" s="101"/>
      <c r="S37" s="102"/>
      <c r="T37" s="21"/>
      <c r="W37" s="19"/>
    </row>
    <row r="38" s="18" customFormat="1" outlineLevel="1" spans="1:23">
      <c r="A38" s="103" t="s">
        <v>420</v>
      </c>
      <c r="B38" s="104" t="s">
        <v>421</v>
      </c>
      <c r="C38" s="105" t="s">
        <v>356</v>
      </c>
      <c r="D38" s="106"/>
      <c r="E38" s="107">
        <v>823.5</v>
      </c>
      <c r="F38" s="108">
        <f>E38-E38*$G$2%</f>
        <v>823.5</v>
      </c>
      <c r="G38" s="108">
        <f>E38-(20*E38/100)</f>
        <v>658.8</v>
      </c>
      <c r="H38" s="116">
        <v>649</v>
      </c>
      <c r="I38" s="105" t="e">
        <f>VLOOKUP(C38,[1]Sheet1!$B:$D,3,0)</f>
        <v>#N/A</v>
      </c>
      <c r="J38" s="108" t="str">
        <f t="shared" si="5"/>
        <v/>
      </c>
      <c r="K38" s="78">
        <v>1</v>
      </c>
      <c r="L38" s="78">
        <v>50</v>
      </c>
      <c r="M38" s="111" t="s">
        <v>357</v>
      </c>
      <c r="N38" s="112" t="s">
        <v>422</v>
      </c>
      <c r="O38" s="113">
        <v>4670042790281</v>
      </c>
      <c r="P38" s="73">
        <v>14.5</v>
      </c>
      <c r="Q38" s="74">
        <v>0.027</v>
      </c>
      <c r="R38" s="75">
        <f>P38/L38*D38</f>
        <v>0</v>
      </c>
      <c r="S38" s="76">
        <f>Q38/L38*D38</f>
        <v>0</v>
      </c>
      <c r="T38" s="21"/>
      <c r="W38" s="19"/>
    </row>
    <row r="39" s="18" customFormat="1" outlineLevel="1" spans="1:23">
      <c r="A39" s="93" t="s">
        <v>11</v>
      </c>
      <c r="B39" s="94"/>
      <c r="C39" s="95"/>
      <c r="D39" s="106"/>
      <c r="E39" s="107"/>
      <c r="F39" s="85"/>
      <c r="G39" s="108"/>
      <c r="H39" s="117"/>
      <c r="I39" s="105" t="e">
        <f>VLOOKUP(C39,[1]Sheet1!$B:$D,3,0)</f>
        <v>#N/A</v>
      </c>
      <c r="J39" s="108" t="str">
        <f t="shared" si="5"/>
        <v/>
      </c>
      <c r="K39" s="82"/>
      <c r="L39" s="82"/>
      <c r="M39" s="95"/>
      <c r="N39" s="95"/>
      <c r="O39" s="82"/>
      <c r="P39" s="89"/>
      <c r="Q39" s="90"/>
      <c r="R39" s="126"/>
      <c r="S39" s="127"/>
      <c r="T39" s="21"/>
      <c r="W39" s="19"/>
    </row>
    <row r="40" s="18" customFormat="1" outlineLevel="1" spans="1:23">
      <c r="A40" s="128" t="s">
        <v>423</v>
      </c>
      <c r="B40" s="104" t="s">
        <v>424</v>
      </c>
      <c r="C40" s="105" t="s">
        <v>356</v>
      </c>
      <c r="D40" s="106"/>
      <c r="E40" s="107">
        <v>725.22</v>
      </c>
      <c r="F40" s="108">
        <f>E40-E40*$G$2%</f>
        <v>725.22</v>
      </c>
      <c r="G40" s="108">
        <f>E40-(20*E40/100)</f>
        <v>580.176</v>
      </c>
      <c r="H40" s="109">
        <v>692</v>
      </c>
      <c r="I40" s="105" t="e">
        <f>VLOOKUP(C40,[1]Sheet1!$B:$D,3,0)</f>
        <v>#N/A</v>
      </c>
      <c r="J40" s="108" t="str">
        <f t="shared" si="5"/>
        <v/>
      </c>
      <c r="K40" s="110">
        <v>1</v>
      </c>
      <c r="L40" s="129">
        <v>20</v>
      </c>
      <c r="M40" s="111" t="s">
        <v>357</v>
      </c>
      <c r="N40" s="112" t="s">
        <v>425</v>
      </c>
      <c r="O40" s="113">
        <v>4670042790335</v>
      </c>
      <c r="P40" s="130">
        <v>8</v>
      </c>
      <c r="Q40" s="131">
        <v>0.0312</v>
      </c>
      <c r="R40" s="75">
        <f>P40/L40*D40</f>
        <v>0</v>
      </c>
      <c r="S40" s="76">
        <f>Q40/L40*D40</f>
        <v>0</v>
      </c>
      <c r="T40" s="21"/>
      <c r="W40" s="19"/>
    </row>
    <row r="41" outlineLevel="1" spans="1:23">
      <c r="A41" s="93" t="s">
        <v>13</v>
      </c>
      <c r="B41" s="94"/>
      <c r="C41" s="105"/>
      <c r="D41" s="106"/>
      <c r="E41" s="107"/>
      <c r="F41" s="108"/>
      <c r="G41" s="108"/>
      <c r="H41" s="117"/>
      <c r="I41" s="105" t="e">
        <f>VLOOKUP(C41,[1]Sheet1!$B:$D,3,0)</f>
        <v>#N/A</v>
      </c>
      <c r="J41" s="108" t="str">
        <f t="shared" si="5"/>
        <v/>
      </c>
      <c r="K41" s="110"/>
      <c r="L41" s="129"/>
      <c r="M41" s="118"/>
      <c r="N41" s="118"/>
      <c r="O41" s="129"/>
      <c r="P41" s="130"/>
      <c r="Q41" s="131"/>
      <c r="R41" s="75"/>
      <c r="S41" s="76"/>
      <c r="W41" s="19"/>
    </row>
    <row r="42" s="18" customFormat="1" outlineLevel="1" spans="1:23">
      <c r="A42" s="128" t="s">
        <v>426</v>
      </c>
      <c r="B42" s="104" t="s">
        <v>427</v>
      </c>
      <c r="C42" s="105" t="s">
        <v>356</v>
      </c>
      <c r="D42" s="106"/>
      <c r="E42" s="107">
        <v>42.16</v>
      </c>
      <c r="F42" s="108">
        <f t="shared" ref="F42:F49" si="10">E42-E42*$G$2%</f>
        <v>42.16</v>
      </c>
      <c r="G42" s="108">
        <f t="shared" ref="G42:G49" si="11">E42-(20*E42/100)</f>
        <v>33.728</v>
      </c>
      <c r="H42" s="109">
        <v>6950</v>
      </c>
      <c r="I42" s="105" t="e">
        <f>VLOOKUP(C42,[1]Sheet1!$B:$D,3,0)</f>
        <v>#N/A</v>
      </c>
      <c r="J42" s="108" t="str">
        <f t="shared" si="5"/>
        <v/>
      </c>
      <c r="K42" s="110">
        <v>18</v>
      </c>
      <c r="L42" s="129">
        <v>216</v>
      </c>
      <c r="M42" s="111" t="s">
        <v>357</v>
      </c>
      <c r="N42" s="112" t="s">
        <v>428</v>
      </c>
      <c r="O42" s="113" t="s">
        <v>429</v>
      </c>
      <c r="P42" s="130">
        <v>10</v>
      </c>
      <c r="Q42" s="131">
        <v>0.179013375</v>
      </c>
      <c r="R42" s="75">
        <f t="shared" ref="R42:R49" si="12">P42/L42*D42</f>
        <v>0</v>
      </c>
      <c r="S42" s="76">
        <f t="shared" ref="S42:S49" si="13">Q42/L42*D42</f>
        <v>0</v>
      </c>
      <c r="T42" s="21"/>
      <c r="W42" s="19"/>
    </row>
    <row r="43" s="18" customFormat="1" outlineLevel="1" spans="1:23">
      <c r="A43" s="132" t="s">
        <v>430</v>
      </c>
      <c r="B43" s="104" t="s">
        <v>431</v>
      </c>
      <c r="C43" s="105" t="s">
        <v>356</v>
      </c>
      <c r="D43" s="106"/>
      <c r="E43" s="107">
        <v>42.16</v>
      </c>
      <c r="F43" s="108">
        <f t="shared" si="10"/>
        <v>42.16</v>
      </c>
      <c r="G43" s="108">
        <f t="shared" si="11"/>
        <v>33.728</v>
      </c>
      <c r="H43" s="117"/>
      <c r="I43" s="105" t="e">
        <f>VLOOKUP(C43,[1]Sheet1!$B:$D,3,0)</f>
        <v>#N/A</v>
      </c>
      <c r="J43" s="108" t="str">
        <f t="shared" si="5"/>
        <v/>
      </c>
      <c r="K43" s="110">
        <v>18</v>
      </c>
      <c r="L43" s="129">
        <v>216</v>
      </c>
      <c r="M43" s="111" t="s">
        <v>357</v>
      </c>
      <c r="N43" s="112" t="s">
        <v>428</v>
      </c>
      <c r="O43" s="113">
        <v>4670042790366</v>
      </c>
      <c r="P43" s="130">
        <v>10</v>
      </c>
      <c r="Q43" s="131">
        <v>0.179013375</v>
      </c>
      <c r="R43" s="75">
        <f t="shared" si="12"/>
        <v>0</v>
      </c>
      <c r="S43" s="76">
        <f t="shared" si="13"/>
        <v>0</v>
      </c>
      <c r="T43" s="21"/>
      <c r="W43" s="19"/>
    </row>
    <row r="44" s="18" customFormat="1" outlineLevel="1" spans="1:23">
      <c r="A44" s="128" t="s">
        <v>432</v>
      </c>
      <c r="B44" s="104" t="s">
        <v>433</v>
      </c>
      <c r="C44" s="105" t="s">
        <v>356</v>
      </c>
      <c r="D44" s="106"/>
      <c r="E44" s="107">
        <v>42.16</v>
      </c>
      <c r="F44" s="108">
        <f t="shared" si="10"/>
        <v>42.16</v>
      </c>
      <c r="G44" s="108">
        <f t="shared" si="11"/>
        <v>33.728</v>
      </c>
      <c r="H44" s="109">
        <v>5325</v>
      </c>
      <c r="I44" s="105" t="e">
        <f>VLOOKUP(C44,[1]Sheet1!$B:$D,3,0)</f>
        <v>#N/A</v>
      </c>
      <c r="J44" s="108" t="str">
        <f t="shared" si="5"/>
        <v/>
      </c>
      <c r="K44" s="110">
        <v>18</v>
      </c>
      <c r="L44" s="129">
        <v>216</v>
      </c>
      <c r="M44" s="111" t="s">
        <v>357</v>
      </c>
      <c r="N44" s="112" t="s">
        <v>428</v>
      </c>
      <c r="O44" s="113">
        <v>4670042790373</v>
      </c>
      <c r="P44" s="130">
        <v>10</v>
      </c>
      <c r="Q44" s="131">
        <v>0.179013375</v>
      </c>
      <c r="R44" s="75">
        <f t="shared" si="12"/>
        <v>0</v>
      </c>
      <c r="S44" s="76">
        <f t="shared" si="13"/>
        <v>0</v>
      </c>
      <c r="T44" s="21"/>
      <c r="W44" s="19"/>
    </row>
    <row r="45" outlineLevel="1" spans="1:23">
      <c r="A45" s="128" t="s">
        <v>434</v>
      </c>
      <c r="B45" s="104" t="s">
        <v>435</v>
      </c>
      <c r="C45" s="105" t="s">
        <v>356</v>
      </c>
      <c r="D45" s="106"/>
      <c r="E45" s="107">
        <v>42.16</v>
      </c>
      <c r="F45" s="108">
        <f t="shared" si="10"/>
        <v>42.16</v>
      </c>
      <c r="G45" s="108">
        <f t="shared" si="11"/>
        <v>33.728</v>
      </c>
      <c r="H45" s="116">
        <v>2933</v>
      </c>
      <c r="I45" s="105" t="e">
        <f>VLOOKUP(C45,[1]Sheet1!$B:$D,3,0)</f>
        <v>#N/A</v>
      </c>
      <c r="J45" s="108" t="str">
        <f t="shared" si="5"/>
        <v/>
      </c>
      <c r="K45" s="110">
        <v>18</v>
      </c>
      <c r="L45" s="129">
        <v>216</v>
      </c>
      <c r="M45" s="111" t="s">
        <v>357</v>
      </c>
      <c r="N45" s="112" t="s">
        <v>428</v>
      </c>
      <c r="O45" s="113">
        <v>4670042790380</v>
      </c>
      <c r="P45" s="130">
        <v>10</v>
      </c>
      <c r="Q45" s="131">
        <v>0.139232625</v>
      </c>
      <c r="R45" s="75">
        <f t="shared" si="12"/>
        <v>0</v>
      </c>
      <c r="S45" s="76">
        <f t="shared" si="13"/>
        <v>0</v>
      </c>
      <c r="W45" s="19"/>
    </row>
    <row r="46" outlineLevel="1" spans="1:23">
      <c r="A46" s="132" t="s">
        <v>436</v>
      </c>
      <c r="B46" s="104" t="s">
        <v>437</v>
      </c>
      <c r="C46" s="105" t="s">
        <v>356</v>
      </c>
      <c r="D46" s="106"/>
      <c r="E46" s="107">
        <v>142.84</v>
      </c>
      <c r="F46" s="108">
        <f t="shared" si="10"/>
        <v>142.84</v>
      </c>
      <c r="G46" s="108">
        <f t="shared" si="11"/>
        <v>114.272</v>
      </c>
      <c r="H46" s="117"/>
      <c r="I46" s="105" t="e">
        <f>VLOOKUP(C46,[1]Sheet1!$B:$D,3,0)</f>
        <v>#N/A</v>
      </c>
      <c r="J46" s="108" t="str">
        <f t="shared" si="5"/>
        <v/>
      </c>
      <c r="K46" s="110">
        <v>16</v>
      </c>
      <c r="L46" s="129">
        <v>96</v>
      </c>
      <c r="M46" s="111" t="s">
        <v>357</v>
      </c>
      <c r="N46" s="112" t="s">
        <v>428</v>
      </c>
      <c r="O46" s="113">
        <v>4670042790397</v>
      </c>
      <c r="P46" s="130">
        <v>13.6</v>
      </c>
      <c r="Q46" s="131">
        <v>0.115005</v>
      </c>
      <c r="R46" s="75">
        <f t="shared" si="12"/>
        <v>0</v>
      </c>
      <c r="S46" s="76">
        <f t="shared" si="13"/>
        <v>0</v>
      </c>
      <c r="W46" s="19"/>
    </row>
    <row r="47" outlineLevel="1" spans="1:23">
      <c r="A47" s="128" t="s">
        <v>438</v>
      </c>
      <c r="B47" s="104" t="s">
        <v>439</v>
      </c>
      <c r="C47" s="105" t="s">
        <v>356</v>
      </c>
      <c r="D47" s="106"/>
      <c r="E47" s="107">
        <v>375.94</v>
      </c>
      <c r="F47" s="108">
        <f t="shared" si="10"/>
        <v>375.94</v>
      </c>
      <c r="G47" s="108">
        <f t="shared" si="11"/>
        <v>300.752</v>
      </c>
      <c r="H47" s="116">
        <v>269</v>
      </c>
      <c r="I47" s="105" t="e">
        <f>VLOOKUP(C47,[1]Sheet1!$B:$D,3,0)</f>
        <v>#N/A</v>
      </c>
      <c r="J47" s="108" t="str">
        <f t="shared" si="5"/>
        <v/>
      </c>
      <c r="K47" s="110">
        <v>2</v>
      </c>
      <c r="L47" s="129">
        <v>24</v>
      </c>
      <c r="M47" s="111" t="s">
        <v>357</v>
      </c>
      <c r="N47" s="112" t="s">
        <v>428</v>
      </c>
      <c r="O47" s="113">
        <v>4670042790403</v>
      </c>
      <c r="P47" s="130">
        <v>10</v>
      </c>
      <c r="Q47" s="131">
        <v>0.05621175</v>
      </c>
      <c r="R47" s="75">
        <f t="shared" si="12"/>
        <v>0</v>
      </c>
      <c r="S47" s="76">
        <f t="shared" si="13"/>
        <v>0</v>
      </c>
      <c r="W47" s="19"/>
    </row>
    <row r="48" outlineLevel="1" spans="1:23">
      <c r="A48" s="128" t="s">
        <v>440</v>
      </c>
      <c r="B48" s="104" t="s">
        <v>441</v>
      </c>
      <c r="C48" s="105" t="s">
        <v>356</v>
      </c>
      <c r="D48" s="106"/>
      <c r="E48" s="107">
        <v>375.94</v>
      </c>
      <c r="F48" s="108">
        <f t="shared" si="10"/>
        <v>375.94</v>
      </c>
      <c r="G48" s="108">
        <f t="shared" si="11"/>
        <v>300.752</v>
      </c>
      <c r="H48" s="116">
        <v>185</v>
      </c>
      <c r="I48" s="105" t="e">
        <f>VLOOKUP(C48,[1]Sheet1!$B:$D,3,0)</f>
        <v>#N/A</v>
      </c>
      <c r="J48" s="108" t="str">
        <f t="shared" si="5"/>
        <v/>
      </c>
      <c r="K48" s="110">
        <v>2</v>
      </c>
      <c r="L48" s="129">
        <v>24</v>
      </c>
      <c r="M48" s="111" t="s">
        <v>357</v>
      </c>
      <c r="N48" s="112" t="s">
        <v>428</v>
      </c>
      <c r="O48" s="113">
        <v>4670042790410</v>
      </c>
      <c r="P48" s="130">
        <v>10</v>
      </c>
      <c r="Q48" s="131">
        <v>0.05621175</v>
      </c>
      <c r="R48" s="75">
        <f t="shared" si="12"/>
        <v>0</v>
      </c>
      <c r="S48" s="76">
        <f t="shared" si="13"/>
        <v>0</v>
      </c>
      <c r="W48" s="19"/>
    </row>
    <row r="49" outlineLevel="1" spans="1:23">
      <c r="A49" s="128" t="s">
        <v>442</v>
      </c>
      <c r="B49" s="104" t="s">
        <v>443</v>
      </c>
      <c r="C49" s="105" t="s">
        <v>356</v>
      </c>
      <c r="D49" s="106"/>
      <c r="E49" s="107">
        <v>375.94</v>
      </c>
      <c r="F49" s="108">
        <f t="shared" si="10"/>
        <v>375.94</v>
      </c>
      <c r="G49" s="108">
        <f t="shared" si="11"/>
        <v>300.752</v>
      </c>
      <c r="H49" s="116">
        <v>113</v>
      </c>
      <c r="I49" s="105" t="e">
        <f>VLOOKUP(C49,[1]Sheet1!$B:$D,3,0)</f>
        <v>#N/A</v>
      </c>
      <c r="J49" s="108" t="str">
        <f t="shared" si="5"/>
        <v/>
      </c>
      <c r="K49" s="110">
        <v>2</v>
      </c>
      <c r="L49" s="129">
        <v>24</v>
      </c>
      <c r="M49" s="111" t="s">
        <v>357</v>
      </c>
      <c r="N49" s="112" t="s">
        <v>428</v>
      </c>
      <c r="O49" s="113">
        <v>4670042790427</v>
      </c>
      <c r="P49" s="130">
        <v>10</v>
      </c>
      <c r="Q49" s="131">
        <v>0.0374745</v>
      </c>
      <c r="R49" s="75">
        <f t="shared" si="12"/>
        <v>0</v>
      </c>
      <c r="S49" s="76">
        <f t="shared" si="13"/>
        <v>0</v>
      </c>
      <c r="W49" s="19"/>
    </row>
    <row r="50" customHeight="1" outlineLevel="1" spans="1:23">
      <c r="A50" s="93" t="s">
        <v>15</v>
      </c>
      <c r="B50" s="94"/>
      <c r="C50" s="95"/>
      <c r="D50" s="106"/>
      <c r="E50" s="107"/>
      <c r="F50" s="85"/>
      <c r="G50" s="108"/>
      <c r="H50" s="117"/>
      <c r="I50" s="105" t="e">
        <f>VLOOKUP(C50,[1]Sheet1!$B:$D,3,0)</f>
        <v>#N/A</v>
      </c>
      <c r="J50" s="108" t="str">
        <f t="shared" si="5"/>
        <v/>
      </c>
      <c r="K50" s="121"/>
      <c r="L50" s="121"/>
      <c r="M50" s="121"/>
      <c r="N50" s="121"/>
      <c r="O50" s="121"/>
      <c r="P50" s="122"/>
      <c r="Q50" s="123"/>
      <c r="R50" s="133"/>
      <c r="S50" s="134"/>
      <c r="W50" s="19"/>
    </row>
    <row r="51" outlineLevel="1" spans="1:23">
      <c r="A51" s="128" t="s">
        <v>444</v>
      </c>
      <c r="B51" s="119" t="s">
        <v>445</v>
      </c>
      <c r="C51" s="105" t="s">
        <v>356</v>
      </c>
      <c r="D51" s="106"/>
      <c r="E51" s="107">
        <v>106.87</v>
      </c>
      <c r="F51" s="108">
        <f t="shared" ref="F51:F58" si="14">E51-E51*$G$2%</f>
        <v>106.87</v>
      </c>
      <c r="G51" s="108">
        <f t="shared" ref="G51:G58" si="15">E51-(20*E51/100)</f>
        <v>85.496</v>
      </c>
      <c r="H51" s="115">
        <v>400</v>
      </c>
      <c r="I51" s="105" t="e">
        <f>VLOOKUP(C51,[1]Sheet1!$B:$D,3,0)</f>
        <v>#N/A</v>
      </c>
      <c r="J51" s="108" t="str">
        <f t="shared" si="5"/>
        <v/>
      </c>
      <c r="K51" s="117">
        <v>10</v>
      </c>
      <c r="L51" s="105">
        <v>400</v>
      </c>
      <c r="M51" s="111" t="s">
        <v>357</v>
      </c>
      <c r="N51" s="112" t="s">
        <v>422</v>
      </c>
      <c r="O51" s="113" t="s">
        <v>446</v>
      </c>
      <c r="P51" s="124">
        <v>8.9</v>
      </c>
      <c r="Q51" s="125">
        <v>0.01485</v>
      </c>
      <c r="R51" s="75">
        <f t="shared" ref="R51:R58" si="16">P51/L51*D51</f>
        <v>0</v>
      </c>
      <c r="S51" s="76">
        <f t="shared" ref="S51:S58" si="17">Q51/L51*D51</f>
        <v>0</v>
      </c>
      <c r="W51" s="19"/>
    </row>
    <row r="52" outlineLevel="1" spans="1:23">
      <c r="A52" s="128" t="s">
        <v>447</v>
      </c>
      <c r="B52" s="119" t="s">
        <v>448</v>
      </c>
      <c r="C52" s="105" t="s">
        <v>356</v>
      </c>
      <c r="D52" s="106"/>
      <c r="E52" s="107">
        <v>129.3</v>
      </c>
      <c r="F52" s="108">
        <f t="shared" si="14"/>
        <v>129.3</v>
      </c>
      <c r="G52" s="108">
        <f t="shared" si="15"/>
        <v>103.44</v>
      </c>
      <c r="H52" s="115">
        <v>800</v>
      </c>
      <c r="I52" s="105" t="e">
        <f>VLOOKUP(C52,[1]Sheet1!$B:$D,3,0)</f>
        <v>#N/A</v>
      </c>
      <c r="J52" s="108" t="str">
        <f t="shared" si="5"/>
        <v/>
      </c>
      <c r="K52" s="117">
        <v>10</v>
      </c>
      <c r="L52" s="105">
        <v>400</v>
      </c>
      <c r="M52" s="111" t="s">
        <v>357</v>
      </c>
      <c r="N52" s="112" t="s">
        <v>422</v>
      </c>
      <c r="O52" s="113" t="s">
        <v>449</v>
      </c>
      <c r="P52" s="124">
        <v>13.9</v>
      </c>
      <c r="Q52" s="125">
        <v>0.01794</v>
      </c>
      <c r="R52" s="75">
        <f t="shared" si="16"/>
        <v>0</v>
      </c>
      <c r="S52" s="76">
        <f t="shared" si="17"/>
        <v>0</v>
      </c>
      <c r="W52" s="19"/>
    </row>
    <row r="53" outlineLevel="1" spans="1:23">
      <c r="A53" s="128" t="s">
        <v>450</v>
      </c>
      <c r="B53" s="119" t="s">
        <v>451</v>
      </c>
      <c r="C53" s="105" t="s">
        <v>356</v>
      </c>
      <c r="D53" s="106"/>
      <c r="E53" s="107">
        <v>146.11</v>
      </c>
      <c r="F53" s="108">
        <f t="shared" si="14"/>
        <v>146.11</v>
      </c>
      <c r="G53" s="108">
        <f t="shared" si="15"/>
        <v>116.888</v>
      </c>
      <c r="H53" s="116">
        <v>1820</v>
      </c>
      <c r="I53" s="105" t="e">
        <f>VLOOKUP(C53,[1]Sheet1!$B:$D,3,0)</f>
        <v>#N/A</v>
      </c>
      <c r="J53" s="108" t="str">
        <f t="shared" si="5"/>
        <v/>
      </c>
      <c r="K53" s="117">
        <v>10</v>
      </c>
      <c r="L53" s="105">
        <v>300</v>
      </c>
      <c r="M53" s="111" t="s">
        <v>357</v>
      </c>
      <c r="N53" s="112" t="s">
        <v>422</v>
      </c>
      <c r="O53" s="113" t="s">
        <v>452</v>
      </c>
      <c r="P53" s="124">
        <v>12</v>
      </c>
      <c r="Q53" s="125">
        <v>0.01485</v>
      </c>
      <c r="R53" s="75">
        <f t="shared" si="16"/>
        <v>0</v>
      </c>
      <c r="S53" s="76">
        <f t="shared" si="17"/>
        <v>0</v>
      </c>
      <c r="W53" s="19"/>
    </row>
    <row r="54" outlineLevel="1" spans="1:23">
      <c r="A54" s="128" t="s">
        <v>453</v>
      </c>
      <c r="B54" s="119" t="s">
        <v>454</v>
      </c>
      <c r="C54" s="105" t="s">
        <v>356</v>
      </c>
      <c r="D54" s="106"/>
      <c r="E54" s="107">
        <v>166.98</v>
      </c>
      <c r="F54" s="108">
        <f t="shared" si="14"/>
        <v>166.98</v>
      </c>
      <c r="G54" s="108">
        <f t="shared" si="15"/>
        <v>133.584</v>
      </c>
      <c r="H54" s="109">
        <v>590</v>
      </c>
      <c r="I54" s="105" t="e">
        <f>VLOOKUP(C54,[1]Sheet1!$B:$D,3,0)</f>
        <v>#N/A</v>
      </c>
      <c r="J54" s="108" t="str">
        <f t="shared" si="5"/>
        <v/>
      </c>
      <c r="K54" s="117">
        <v>10</v>
      </c>
      <c r="L54" s="105">
        <v>300</v>
      </c>
      <c r="M54" s="111" t="s">
        <v>357</v>
      </c>
      <c r="N54" s="112" t="s">
        <v>422</v>
      </c>
      <c r="O54" s="113" t="s">
        <v>455</v>
      </c>
      <c r="P54" s="124">
        <v>14.1</v>
      </c>
      <c r="Q54" s="125">
        <v>0.01794</v>
      </c>
      <c r="R54" s="75">
        <f t="shared" si="16"/>
        <v>0</v>
      </c>
      <c r="S54" s="76">
        <f t="shared" si="17"/>
        <v>0</v>
      </c>
      <c r="W54" s="19"/>
    </row>
    <row r="55" outlineLevel="1" spans="1:23">
      <c r="A55" s="128" t="s">
        <v>456</v>
      </c>
      <c r="B55" s="119" t="s">
        <v>457</v>
      </c>
      <c r="C55" s="105" t="s">
        <v>356</v>
      </c>
      <c r="D55" s="106"/>
      <c r="E55" s="107">
        <v>106.87</v>
      </c>
      <c r="F55" s="108">
        <f t="shared" si="14"/>
        <v>106.87</v>
      </c>
      <c r="G55" s="108">
        <f t="shared" si="15"/>
        <v>85.496</v>
      </c>
      <c r="H55" s="114">
        <v>760</v>
      </c>
      <c r="I55" s="105" t="e">
        <f>VLOOKUP(C55,[1]Sheet1!$B:$D,3,0)</f>
        <v>#N/A</v>
      </c>
      <c r="J55" s="108" t="str">
        <f t="shared" si="5"/>
        <v/>
      </c>
      <c r="K55" s="117">
        <v>10</v>
      </c>
      <c r="L55" s="105">
        <v>400</v>
      </c>
      <c r="M55" s="111" t="s">
        <v>357</v>
      </c>
      <c r="N55" s="112" t="s">
        <v>422</v>
      </c>
      <c r="O55" s="113">
        <v>4630076440361</v>
      </c>
      <c r="P55" s="124">
        <v>8.9</v>
      </c>
      <c r="Q55" s="125">
        <v>0.01485</v>
      </c>
      <c r="R55" s="75">
        <f t="shared" si="16"/>
        <v>0</v>
      </c>
      <c r="S55" s="76">
        <f t="shared" si="17"/>
        <v>0</v>
      </c>
      <c r="W55" s="19"/>
    </row>
    <row r="56" outlineLevel="1" spans="1:23">
      <c r="A56" s="128" t="s">
        <v>458</v>
      </c>
      <c r="B56" s="119" t="s">
        <v>459</v>
      </c>
      <c r="C56" s="105" t="s">
        <v>356</v>
      </c>
      <c r="D56" s="106"/>
      <c r="E56" s="107">
        <v>129.3</v>
      </c>
      <c r="F56" s="108">
        <f t="shared" si="14"/>
        <v>129.3</v>
      </c>
      <c r="G56" s="108">
        <f t="shared" si="15"/>
        <v>103.44</v>
      </c>
      <c r="H56" s="115">
        <v>800</v>
      </c>
      <c r="I56" s="105" t="e">
        <f>VLOOKUP(C56,[1]Sheet1!$B:$D,3,0)</f>
        <v>#N/A</v>
      </c>
      <c r="J56" s="108" t="str">
        <f t="shared" si="5"/>
        <v/>
      </c>
      <c r="K56" s="117">
        <v>10</v>
      </c>
      <c r="L56" s="105">
        <v>400</v>
      </c>
      <c r="M56" s="111" t="s">
        <v>357</v>
      </c>
      <c r="N56" s="112" t="s">
        <v>422</v>
      </c>
      <c r="O56" s="113">
        <v>4630076440378</v>
      </c>
      <c r="P56" s="124">
        <v>13.9</v>
      </c>
      <c r="Q56" s="125">
        <v>0.01794</v>
      </c>
      <c r="R56" s="75">
        <f t="shared" si="16"/>
        <v>0</v>
      </c>
      <c r="S56" s="76">
        <f t="shared" si="17"/>
        <v>0</v>
      </c>
      <c r="W56" s="19"/>
    </row>
    <row r="57" outlineLevel="1" spans="1:23">
      <c r="A57" s="128" t="s">
        <v>460</v>
      </c>
      <c r="B57" s="119" t="s">
        <v>461</v>
      </c>
      <c r="C57" s="105" t="s">
        <v>356</v>
      </c>
      <c r="D57" s="106"/>
      <c r="E57" s="107">
        <v>146.11</v>
      </c>
      <c r="F57" s="108">
        <f t="shared" si="14"/>
        <v>146.11</v>
      </c>
      <c r="G57" s="108">
        <f t="shared" si="15"/>
        <v>116.888</v>
      </c>
      <c r="H57" s="116">
        <v>1690</v>
      </c>
      <c r="I57" s="105" t="e">
        <f>VLOOKUP(C57,[1]Sheet1!$B:$D,3,0)</f>
        <v>#N/A</v>
      </c>
      <c r="J57" s="108" t="str">
        <f t="shared" si="5"/>
        <v/>
      </c>
      <c r="K57" s="117">
        <v>10</v>
      </c>
      <c r="L57" s="105">
        <v>300</v>
      </c>
      <c r="M57" s="111" t="s">
        <v>357</v>
      </c>
      <c r="N57" s="112" t="s">
        <v>422</v>
      </c>
      <c r="O57" s="113">
        <v>4630076440385</v>
      </c>
      <c r="P57" s="124">
        <v>12</v>
      </c>
      <c r="Q57" s="125">
        <v>0.01485</v>
      </c>
      <c r="R57" s="75">
        <f t="shared" si="16"/>
        <v>0</v>
      </c>
      <c r="S57" s="76">
        <f t="shared" si="17"/>
        <v>0</v>
      </c>
      <c r="W57" s="19"/>
    </row>
    <row r="58" outlineLevel="1" spans="1:23">
      <c r="A58" s="128" t="s">
        <v>462</v>
      </c>
      <c r="B58" s="119" t="s">
        <v>463</v>
      </c>
      <c r="C58" s="105" t="s">
        <v>356</v>
      </c>
      <c r="D58" s="106"/>
      <c r="E58" s="107">
        <v>166.98</v>
      </c>
      <c r="F58" s="108">
        <f t="shared" si="14"/>
        <v>166.98</v>
      </c>
      <c r="G58" s="108">
        <f t="shared" si="15"/>
        <v>133.584</v>
      </c>
      <c r="H58" s="116">
        <v>660</v>
      </c>
      <c r="I58" s="105" t="e">
        <f>VLOOKUP(C58,[1]Sheet1!$B:$D,3,0)</f>
        <v>#N/A</v>
      </c>
      <c r="J58" s="108" t="str">
        <f t="shared" si="5"/>
        <v/>
      </c>
      <c r="K58" s="117">
        <v>10</v>
      </c>
      <c r="L58" s="105">
        <v>300</v>
      </c>
      <c r="M58" s="111" t="s">
        <v>357</v>
      </c>
      <c r="N58" s="112" t="s">
        <v>422</v>
      </c>
      <c r="O58" s="113">
        <v>4630076440392</v>
      </c>
      <c r="P58" s="124">
        <v>14.1</v>
      </c>
      <c r="Q58" s="125">
        <v>0.01794</v>
      </c>
      <c r="R58" s="75">
        <f t="shared" si="16"/>
        <v>0</v>
      </c>
      <c r="S58" s="76">
        <f t="shared" si="17"/>
        <v>0</v>
      </c>
      <c r="W58" s="19"/>
    </row>
    <row r="59" customHeight="1" outlineLevel="1" spans="1:23">
      <c r="A59" s="93" t="s">
        <v>16</v>
      </c>
      <c r="B59" s="94"/>
      <c r="C59" s="95"/>
      <c r="D59" s="106"/>
      <c r="E59" s="107"/>
      <c r="F59" s="85"/>
      <c r="G59" s="108"/>
      <c r="H59" s="117"/>
      <c r="I59" s="105" t="e">
        <f>VLOOKUP(C59,[1]Sheet1!$B:$D,3,0)</f>
        <v>#N/A</v>
      </c>
      <c r="J59" s="108" t="str">
        <f t="shared" si="5"/>
        <v/>
      </c>
      <c r="K59" s="121"/>
      <c r="L59" s="121"/>
      <c r="M59" s="121"/>
      <c r="N59" s="121"/>
      <c r="O59" s="121"/>
      <c r="P59" s="122"/>
      <c r="Q59" s="123"/>
      <c r="R59" s="133"/>
      <c r="S59" s="134"/>
      <c r="W59" s="19"/>
    </row>
    <row r="60" outlineLevel="1" spans="1:23">
      <c r="A60" s="128" t="s">
        <v>464</v>
      </c>
      <c r="B60" s="119" t="s">
        <v>465</v>
      </c>
      <c r="C60" s="105" t="s">
        <v>356</v>
      </c>
      <c r="D60" s="106"/>
      <c r="E60" s="107">
        <v>64.67</v>
      </c>
      <c r="F60" s="108">
        <f t="shared" ref="F60:F70" si="18">E60-E60*$G$2%</f>
        <v>64.67</v>
      </c>
      <c r="G60" s="108">
        <f t="shared" ref="G60:G70" si="19">E60-(20*E60/100)</f>
        <v>51.736</v>
      </c>
      <c r="H60" s="115">
        <v>3930</v>
      </c>
      <c r="I60" s="105" t="e">
        <f>VLOOKUP(C60,[1]Sheet1!$B:$D,3,0)</f>
        <v>#N/A</v>
      </c>
      <c r="J60" s="108" t="str">
        <f t="shared" si="5"/>
        <v/>
      </c>
      <c r="K60" s="78">
        <v>10</v>
      </c>
      <c r="L60" s="105">
        <v>300</v>
      </c>
      <c r="M60" s="111" t="s">
        <v>357</v>
      </c>
      <c r="N60" s="112" t="s">
        <v>422</v>
      </c>
      <c r="O60" s="113" t="s">
        <v>466</v>
      </c>
      <c r="P60" s="124">
        <v>8</v>
      </c>
      <c r="Q60" s="125">
        <v>0.022120875</v>
      </c>
      <c r="R60" s="75">
        <f t="shared" ref="R60:R70" si="20">P60/L60*D60</f>
        <v>0</v>
      </c>
      <c r="S60" s="76">
        <f t="shared" ref="S60:S70" si="21">Q60/L60*D60</f>
        <v>0</v>
      </c>
      <c r="W60" s="19"/>
    </row>
    <row r="61" s="19" customFormat="1" outlineLevel="1" spans="1:23">
      <c r="A61" s="128" t="s">
        <v>467</v>
      </c>
      <c r="B61" s="119" t="s">
        <v>468</v>
      </c>
      <c r="C61" s="105" t="s">
        <v>356</v>
      </c>
      <c r="D61" s="106"/>
      <c r="E61" s="107">
        <v>78.88</v>
      </c>
      <c r="F61" s="108">
        <f t="shared" si="18"/>
        <v>78.88</v>
      </c>
      <c r="G61" s="108">
        <f t="shared" si="19"/>
        <v>63.104</v>
      </c>
      <c r="H61" s="116">
        <v>904</v>
      </c>
      <c r="I61" s="105" t="e">
        <f>VLOOKUP(C61,[1]Sheet1!$B:$D,3,0)</f>
        <v>#N/A</v>
      </c>
      <c r="J61" s="108" t="str">
        <f t="shared" si="5"/>
        <v/>
      </c>
      <c r="K61" s="78">
        <v>10</v>
      </c>
      <c r="L61" s="105">
        <v>300</v>
      </c>
      <c r="M61" s="111" t="s">
        <v>357</v>
      </c>
      <c r="N61" s="112" t="s">
        <v>422</v>
      </c>
      <c r="O61" s="113" t="s">
        <v>469</v>
      </c>
      <c r="P61" s="124">
        <v>10.5</v>
      </c>
      <c r="Q61" s="125">
        <v>0.022120875</v>
      </c>
      <c r="R61" s="75">
        <f t="shared" si="20"/>
        <v>0</v>
      </c>
      <c r="S61" s="76">
        <f t="shared" si="21"/>
        <v>0</v>
      </c>
    </row>
    <row r="62" s="20" customFormat="1" outlineLevel="1" spans="1:23">
      <c r="A62" s="128" t="s">
        <v>470</v>
      </c>
      <c r="B62" s="119" t="s">
        <v>471</v>
      </c>
      <c r="C62" s="105" t="s">
        <v>356</v>
      </c>
      <c r="D62" s="106"/>
      <c r="E62" s="107">
        <v>90.57</v>
      </c>
      <c r="F62" s="108">
        <f t="shared" si="18"/>
        <v>90.57</v>
      </c>
      <c r="G62" s="108">
        <f t="shared" si="19"/>
        <v>72.456</v>
      </c>
      <c r="H62" s="116">
        <v>2211</v>
      </c>
      <c r="I62" s="105" t="e">
        <f>VLOOKUP(C62,[1]Sheet1!$B:$D,3,0)</f>
        <v>#N/A</v>
      </c>
      <c r="J62" s="108" t="str">
        <f t="shared" si="5"/>
        <v/>
      </c>
      <c r="K62" s="78">
        <v>10</v>
      </c>
      <c r="L62" s="105">
        <v>300</v>
      </c>
      <c r="M62" s="111" t="s">
        <v>357</v>
      </c>
      <c r="N62" s="112" t="s">
        <v>422</v>
      </c>
      <c r="O62" s="113" t="s">
        <v>472</v>
      </c>
      <c r="P62" s="124">
        <v>10.5</v>
      </c>
      <c r="Q62" s="125">
        <v>0.022120875</v>
      </c>
      <c r="R62" s="75">
        <f t="shared" si="20"/>
        <v>0</v>
      </c>
      <c r="S62" s="76">
        <f t="shared" si="21"/>
        <v>0</v>
      </c>
      <c r="W62" s="19"/>
    </row>
    <row r="63" s="19" customFormat="1" outlineLevel="1" spans="1:23">
      <c r="A63" s="132" t="s">
        <v>473</v>
      </c>
      <c r="B63" s="119" t="s">
        <v>474</v>
      </c>
      <c r="C63" s="105" t="s">
        <v>356</v>
      </c>
      <c r="D63" s="106"/>
      <c r="E63" s="107">
        <v>102.18</v>
      </c>
      <c r="F63" s="108">
        <f t="shared" si="18"/>
        <v>102.18</v>
      </c>
      <c r="G63" s="108">
        <f t="shared" si="19"/>
        <v>81.744</v>
      </c>
      <c r="H63" s="116">
        <v>250</v>
      </c>
      <c r="I63" s="105" t="e">
        <f>VLOOKUP(C63,[1]Sheet1!$B:$D,3,0)</f>
        <v>#N/A</v>
      </c>
      <c r="J63" s="108" t="str">
        <f t="shared" si="5"/>
        <v/>
      </c>
      <c r="K63" s="78">
        <v>10</v>
      </c>
      <c r="L63" s="105">
        <v>300</v>
      </c>
      <c r="M63" s="111" t="s">
        <v>357</v>
      </c>
      <c r="N63" s="112" t="s">
        <v>422</v>
      </c>
      <c r="O63" s="113" t="s">
        <v>475</v>
      </c>
      <c r="P63" s="124">
        <v>12</v>
      </c>
      <c r="Q63" s="125">
        <v>0.022120875</v>
      </c>
      <c r="R63" s="75">
        <f t="shared" si="20"/>
        <v>0</v>
      </c>
      <c r="S63" s="76">
        <f t="shared" si="21"/>
        <v>0</v>
      </c>
    </row>
    <row r="64" s="18" customFormat="1" outlineLevel="1" spans="1:23">
      <c r="A64" s="128" t="s">
        <v>476</v>
      </c>
      <c r="B64" s="119" t="s">
        <v>477</v>
      </c>
      <c r="C64" s="105" t="s">
        <v>356</v>
      </c>
      <c r="D64" s="106"/>
      <c r="E64" s="107">
        <v>113.34</v>
      </c>
      <c r="F64" s="108">
        <f t="shared" si="18"/>
        <v>113.34</v>
      </c>
      <c r="G64" s="108">
        <f t="shared" si="19"/>
        <v>90.672</v>
      </c>
      <c r="H64" s="115">
        <v>200</v>
      </c>
      <c r="I64" s="105" t="e">
        <f>VLOOKUP(C64,[1]Sheet1!$B:$D,3,0)</f>
        <v>#N/A</v>
      </c>
      <c r="J64" s="108" t="str">
        <f t="shared" si="5"/>
        <v/>
      </c>
      <c r="K64" s="78">
        <v>10</v>
      </c>
      <c r="L64" s="105">
        <v>300</v>
      </c>
      <c r="M64" s="111" t="s">
        <v>357</v>
      </c>
      <c r="N64" s="112" t="s">
        <v>422</v>
      </c>
      <c r="O64" s="113" t="s">
        <v>478</v>
      </c>
      <c r="P64" s="124">
        <v>14</v>
      </c>
      <c r="Q64" s="125">
        <v>0.022120875</v>
      </c>
      <c r="R64" s="75">
        <f t="shared" si="20"/>
        <v>0</v>
      </c>
      <c r="S64" s="76">
        <f t="shared" si="21"/>
        <v>0</v>
      </c>
      <c r="T64" s="21"/>
      <c r="W64" s="19"/>
    </row>
    <row r="65" s="19" customFormat="1" outlineLevel="1" spans="1:23">
      <c r="A65" s="128" t="s">
        <v>479</v>
      </c>
      <c r="B65" s="119" t="s">
        <v>480</v>
      </c>
      <c r="C65" s="105" t="s">
        <v>356</v>
      </c>
      <c r="D65" s="106"/>
      <c r="E65" s="107">
        <v>130.41</v>
      </c>
      <c r="F65" s="108">
        <f t="shared" si="18"/>
        <v>130.41</v>
      </c>
      <c r="G65" s="108">
        <f t="shared" si="19"/>
        <v>104.328</v>
      </c>
      <c r="H65" s="116">
        <v>1440</v>
      </c>
      <c r="I65" s="105" t="e">
        <f>VLOOKUP(C65,[1]Sheet1!$B:$D,3,0)</f>
        <v>#N/A</v>
      </c>
      <c r="J65" s="108" t="str">
        <f t="shared" si="5"/>
        <v/>
      </c>
      <c r="K65" s="78">
        <v>10</v>
      </c>
      <c r="L65" s="105">
        <v>300</v>
      </c>
      <c r="M65" s="111" t="s">
        <v>357</v>
      </c>
      <c r="N65" s="112" t="s">
        <v>422</v>
      </c>
      <c r="O65" s="113" t="s">
        <v>481</v>
      </c>
      <c r="P65" s="124">
        <v>16.5</v>
      </c>
      <c r="Q65" s="125">
        <v>0.033870375</v>
      </c>
      <c r="R65" s="75">
        <f t="shared" si="20"/>
        <v>0</v>
      </c>
      <c r="S65" s="76">
        <f t="shared" si="21"/>
        <v>0</v>
      </c>
    </row>
    <row r="66" s="21" customFormat="1" outlineLevel="1" spans="1:23">
      <c r="A66" s="128" t="s">
        <v>482</v>
      </c>
      <c r="B66" s="119" t="s">
        <v>483</v>
      </c>
      <c r="C66" s="105" t="s">
        <v>356</v>
      </c>
      <c r="D66" s="106"/>
      <c r="E66" s="107">
        <v>168.22</v>
      </c>
      <c r="F66" s="108">
        <f t="shared" si="18"/>
        <v>168.22</v>
      </c>
      <c r="G66" s="108">
        <f t="shared" si="19"/>
        <v>134.576</v>
      </c>
      <c r="H66" s="116">
        <v>780</v>
      </c>
      <c r="I66" s="105" t="e">
        <f>VLOOKUP(C66,[1]Sheet1!$B:$D,3,0)</f>
        <v>#N/A</v>
      </c>
      <c r="J66" s="108" t="str">
        <f t="shared" si="5"/>
        <v/>
      </c>
      <c r="K66" s="78">
        <v>10</v>
      </c>
      <c r="L66" s="105">
        <v>300</v>
      </c>
      <c r="M66" s="111" t="s">
        <v>357</v>
      </c>
      <c r="N66" s="112" t="s">
        <v>422</v>
      </c>
      <c r="O66" s="113" t="s">
        <v>484</v>
      </c>
      <c r="P66" s="124">
        <v>16.5</v>
      </c>
      <c r="Q66" s="125">
        <v>0.033870375</v>
      </c>
      <c r="R66" s="75">
        <f t="shared" si="20"/>
        <v>0</v>
      </c>
      <c r="S66" s="76">
        <f t="shared" si="21"/>
        <v>0</v>
      </c>
      <c r="W66" s="19"/>
    </row>
    <row r="67" outlineLevel="1" spans="1:23">
      <c r="A67" s="132" t="s">
        <v>485</v>
      </c>
      <c r="B67" s="119" t="s">
        <v>486</v>
      </c>
      <c r="C67" s="105" t="s">
        <v>356</v>
      </c>
      <c r="D67" s="106"/>
      <c r="E67" s="107">
        <v>78.88</v>
      </c>
      <c r="F67" s="108">
        <f t="shared" si="18"/>
        <v>78.88</v>
      </c>
      <c r="G67" s="108">
        <f t="shared" si="19"/>
        <v>63.104</v>
      </c>
      <c r="H67" s="115">
        <v>100</v>
      </c>
      <c r="I67" s="105" t="s">
        <v>487</v>
      </c>
      <c r="J67" s="108" t="str">
        <f t="shared" si="5"/>
        <v/>
      </c>
      <c r="K67" s="78">
        <v>10</v>
      </c>
      <c r="L67" s="105">
        <v>300</v>
      </c>
      <c r="M67" s="111" t="s">
        <v>357</v>
      </c>
      <c r="N67" s="112" t="s">
        <v>422</v>
      </c>
      <c r="O67" s="113">
        <v>4670042791110</v>
      </c>
      <c r="P67" s="124">
        <v>8</v>
      </c>
      <c r="Q67" s="125">
        <v>0.022120875</v>
      </c>
      <c r="R67" s="75">
        <f t="shared" si="20"/>
        <v>0</v>
      </c>
      <c r="S67" s="76">
        <f t="shared" si="21"/>
        <v>0</v>
      </c>
      <c r="W67" s="19"/>
    </row>
    <row r="68" outlineLevel="1" spans="1:23">
      <c r="A68" s="128" t="s">
        <v>488</v>
      </c>
      <c r="B68" s="119" t="s">
        <v>489</v>
      </c>
      <c r="C68" s="105" t="s">
        <v>356</v>
      </c>
      <c r="D68" s="106"/>
      <c r="E68" s="107">
        <v>90.57</v>
      </c>
      <c r="F68" s="108">
        <f t="shared" si="18"/>
        <v>90.57</v>
      </c>
      <c r="G68" s="108">
        <f t="shared" si="19"/>
        <v>72.456</v>
      </c>
      <c r="H68" s="109">
        <v>1440</v>
      </c>
      <c r="I68" s="105"/>
      <c r="J68" s="108" t="str">
        <f t="shared" si="5"/>
        <v/>
      </c>
      <c r="K68" s="78">
        <v>10</v>
      </c>
      <c r="L68" s="105">
        <v>300</v>
      </c>
      <c r="M68" s="111" t="s">
        <v>357</v>
      </c>
      <c r="N68" s="112" t="s">
        <v>422</v>
      </c>
      <c r="O68" s="113">
        <v>4670042791127</v>
      </c>
      <c r="P68" s="124">
        <v>14</v>
      </c>
      <c r="Q68" s="125">
        <v>0.0316</v>
      </c>
      <c r="R68" s="75">
        <f t="shared" si="20"/>
        <v>0</v>
      </c>
      <c r="S68" s="76">
        <f t="shared" si="21"/>
        <v>0</v>
      </c>
      <c r="W68" s="19"/>
    </row>
    <row r="69" s="18" customFormat="1" outlineLevel="1" spans="1:23">
      <c r="A69" s="128" t="s">
        <v>490</v>
      </c>
      <c r="B69" s="119" t="s">
        <v>491</v>
      </c>
      <c r="C69" s="105" t="s">
        <v>356</v>
      </c>
      <c r="D69" s="106"/>
      <c r="E69" s="107">
        <v>113.34</v>
      </c>
      <c r="F69" s="108">
        <f t="shared" si="18"/>
        <v>113.34</v>
      </c>
      <c r="G69" s="108">
        <f t="shared" si="19"/>
        <v>90.672</v>
      </c>
      <c r="H69" s="114">
        <v>905</v>
      </c>
      <c r="I69" s="105"/>
      <c r="J69" s="108" t="str">
        <f t="shared" si="5"/>
        <v/>
      </c>
      <c r="K69" s="78">
        <v>10</v>
      </c>
      <c r="L69" s="105">
        <v>300</v>
      </c>
      <c r="M69" s="111" t="s">
        <v>357</v>
      </c>
      <c r="N69" s="112" t="s">
        <v>422</v>
      </c>
      <c r="O69" s="113">
        <v>4670042791134</v>
      </c>
      <c r="P69" s="124">
        <v>14</v>
      </c>
      <c r="Q69" s="125">
        <v>0.022120875</v>
      </c>
      <c r="R69" s="75">
        <f t="shared" si="20"/>
        <v>0</v>
      </c>
      <c r="S69" s="76">
        <f t="shared" si="21"/>
        <v>0</v>
      </c>
      <c r="T69" s="21"/>
      <c r="W69" s="19"/>
    </row>
    <row r="70" outlineLevel="1" spans="1:23">
      <c r="A70" s="128" t="s">
        <v>492</v>
      </c>
      <c r="B70" s="119" t="s">
        <v>493</v>
      </c>
      <c r="C70" s="105" t="s">
        <v>356</v>
      </c>
      <c r="D70" s="106"/>
      <c r="E70" s="107">
        <v>130.41</v>
      </c>
      <c r="F70" s="108">
        <f t="shared" si="18"/>
        <v>130.41</v>
      </c>
      <c r="G70" s="108">
        <f t="shared" si="19"/>
        <v>104.328</v>
      </c>
      <c r="H70" s="115">
        <v>300</v>
      </c>
      <c r="I70" s="105"/>
      <c r="J70" s="108" t="str">
        <f t="shared" ref="J70:J133" si="22">IF(D70="","",IF(F70="","",ROUND(D70*F70,2)))</f>
        <v/>
      </c>
      <c r="K70" s="78">
        <v>10</v>
      </c>
      <c r="L70" s="105">
        <v>300</v>
      </c>
      <c r="M70" s="111" t="s">
        <v>357</v>
      </c>
      <c r="N70" s="112" t="s">
        <v>422</v>
      </c>
      <c r="O70" s="113">
        <v>4670042791141</v>
      </c>
      <c r="P70" s="124">
        <v>16.5</v>
      </c>
      <c r="Q70" s="125">
        <v>0.033870375</v>
      </c>
      <c r="R70" s="75">
        <f t="shared" si="20"/>
        <v>0</v>
      </c>
      <c r="S70" s="76">
        <f t="shared" si="21"/>
        <v>0</v>
      </c>
      <c r="W70" s="19"/>
    </row>
    <row r="71" outlineLevel="1" spans="1:23">
      <c r="A71" s="93" t="s">
        <v>17</v>
      </c>
      <c r="B71" s="94"/>
      <c r="C71" s="105"/>
      <c r="D71" s="106"/>
      <c r="E71" s="107"/>
      <c r="F71" s="108"/>
      <c r="G71" s="108"/>
      <c r="H71" s="117"/>
      <c r="I71" s="105"/>
      <c r="J71" s="108" t="str">
        <f t="shared" si="22"/>
        <v/>
      </c>
      <c r="K71" s="78"/>
      <c r="L71" s="105"/>
      <c r="M71" s="135"/>
      <c r="N71" s="135"/>
      <c r="O71" s="113"/>
      <c r="P71" s="124"/>
      <c r="Q71" s="125"/>
      <c r="R71" s="75"/>
      <c r="S71" s="76"/>
      <c r="W71" s="19"/>
    </row>
    <row r="72" outlineLevel="1" spans="1:23">
      <c r="A72" s="128" t="s">
        <v>494</v>
      </c>
      <c r="B72" s="119" t="s">
        <v>495</v>
      </c>
      <c r="C72" s="105" t="s">
        <v>356</v>
      </c>
      <c r="D72" s="106"/>
      <c r="E72" s="107">
        <v>133.54</v>
      </c>
      <c r="F72" s="108">
        <f t="shared" ref="F72:F84" si="23">E72-E72*$G$2%</f>
        <v>133.54</v>
      </c>
      <c r="G72" s="108">
        <f t="shared" ref="G72:G84" si="24">E72-(20*E72/100)</f>
        <v>106.832</v>
      </c>
      <c r="H72" s="116">
        <v>500</v>
      </c>
      <c r="I72" s="105"/>
      <c r="J72" s="108" t="str">
        <f t="shared" si="22"/>
        <v/>
      </c>
      <c r="K72" s="78">
        <v>10</v>
      </c>
      <c r="L72" s="105">
        <v>300</v>
      </c>
      <c r="M72" s="111" t="s">
        <v>357</v>
      </c>
      <c r="N72" s="112" t="s">
        <v>422</v>
      </c>
      <c r="O72" s="113">
        <v>4630076449951</v>
      </c>
      <c r="P72" s="124">
        <v>12.3</v>
      </c>
      <c r="Q72" s="125">
        <v>0.022120875</v>
      </c>
      <c r="R72" s="75">
        <f t="shared" ref="R72:R84" si="25">P72/L72*D72</f>
        <v>0</v>
      </c>
      <c r="S72" s="76">
        <f t="shared" ref="S72:S84" si="26">Q72/L72*D72</f>
        <v>0</v>
      </c>
      <c r="W72" s="19"/>
    </row>
    <row r="73" outlineLevel="1" spans="1:23">
      <c r="A73" s="128" t="s">
        <v>496</v>
      </c>
      <c r="B73" s="119" t="s">
        <v>497</v>
      </c>
      <c r="C73" s="105" t="s">
        <v>356</v>
      </c>
      <c r="D73" s="106"/>
      <c r="E73" s="107">
        <v>157.71</v>
      </c>
      <c r="F73" s="108">
        <f t="shared" si="23"/>
        <v>157.71</v>
      </c>
      <c r="G73" s="108">
        <f t="shared" si="24"/>
        <v>126.168</v>
      </c>
      <c r="H73" s="116">
        <v>640</v>
      </c>
      <c r="I73" s="105"/>
      <c r="J73" s="108" t="str">
        <f t="shared" si="22"/>
        <v/>
      </c>
      <c r="K73" s="78">
        <v>10</v>
      </c>
      <c r="L73" s="105">
        <v>300</v>
      </c>
      <c r="M73" s="111" t="s">
        <v>357</v>
      </c>
      <c r="N73" s="112" t="s">
        <v>422</v>
      </c>
      <c r="O73" s="113" t="s">
        <v>498</v>
      </c>
      <c r="P73" s="124">
        <v>22.2</v>
      </c>
      <c r="Q73" s="125">
        <v>0.021756</v>
      </c>
      <c r="R73" s="75">
        <f t="shared" si="25"/>
        <v>0</v>
      </c>
      <c r="S73" s="76">
        <f t="shared" si="26"/>
        <v>0</v>
      </c>
      <c r="W73" s="19"/>
    </row>
    <row r="74" outlineLevel="1" spans="1:23">
      <c r="A74" s="128" t="s">
        <v>499</v>
      </c>
      <c r="B74" s="119" t="s">
        <v>500</v>
      </c>
      <c r="C74" s="105" t="s">
        <v>356</v>
      </c>
      <c r="D74" s="106"/>
      <c r="E74" s="107">
        <v>188.19</v>
      </c>
      <c r="F74" s="108">
        <f t="shared" si="23"/>
        <v>188.19</v>
      </c>
      <c r="G74" s="108">
        <f t="shared" si="24"/>
        <v>150.552</v>
      </c>
      <c r="H74" s="116">
        <v>230</v>
      </c>
      <c r="I74" s="105"/>
      <c r="J74" s="108" t="str">
        <f t="shared" si="22"/>
        <v/>
      </c>
      <c r="K74" s="78">
        <v>10</v>
      </c>
      <c r="L74" s="105">
        <v>300</v>
      </c>
      <c r="M74" s="111" t="s">
        <v>357</v>
      </c>
      <c r="N74" s="112" t="s">
        <v>422</v>
      </c>
      <c r="O74" s="113" t="s">
        <v>501</v>
      </c>
      <c r="P74" s="124">
        <v>27.2</v>
      </c>
      <c r="Q74" s="125">
        <v>0.021756</v>
      </c>
      <c r="R74" s="75">
        <f t="shared" si="25"/>
        <v>0</v>
      </c>
      <c r="S74" s="76">
        <f t="shared" si="26"/>
        <v>0</v>
      </c>
      <c r="W74" s="19"/>
    </row>
    <row r="75" outlineLevel="1" spans="1:23">
      <c r="A75" s="128" t="s">
        <v>502</v>
      </c>
      <c r="B75" s="119" t="s">
        <v>503</v>
      </c>
      <c r="C75" s="105" t="s">
        <v>356</v>
      </c>
      <c r="D75" s="106"/>
      <c r="E75" s="107">
        <v>218.49</v>
      </c>
      <c r="F75" s="108">
        <f t="shared" si="23"/>
        <v>218.49</v>
      </c>
      <c r="G75" s="108">
        <f t="shared" si="24"/>
        <v>174.792</v>
      </c>
      <c r="H75" s="116">
        <v>780</v>
      </c>
      <c r="I75" s="105"/>
      <c r="J75" s="108" t="str">
        <f t="shared" si="22"/>
        <v/>
      </c>
      <c r="K75" s="78">
        <v>10</v>
      </c>
      <c r="L75" s="105">
        <v>300</v>
      </c>
      <c r="M75" s="111" t="s">
        <v>357</v>
      </c>
      <c r="N75" s="112" t="s">
        <v>422</v>
      </c>
      <c r="O75" s="113" t="s">
        <v>504</v>
      </c>
      <c r="P75" s="124">
        <v>33.2</v>
      </c>
      <c r="Q75" s="125">
        <v>0.03024</v>
      </c>
      <c r="R75" s="75">
        <f t="shared" si="25"/>
        <v>0</v>
      </c>
      <c r="S75" s="76">
        <f t="shared" si="26"/>
        <v>0</v>
      </c>
      <c r="W75" s="19"/>
    </row>
    <row r="76" outlineLevel="1" spans="1:23">
      <c r="A76" s="128" t="s">
        <v>505</v>
      </c>
      <c r="B76" s="119" t="s">
        <v>506</v>
      </c>
      <c r="C76" s="105" t="s">
        <v>356</v>
      </c>
      <c r="D76" s="106"/>
      <c r="E76" s="107">
        <v>268.99</v>
      </c>
      <c r="F76" s="108">
        <f t="shared" si="23"/>
        <v>268.99</v>
      </c>
      <c r="G76" s="108">
        <f t="shared" si="24"/>
        <v>215.192</v>
      </c>
      <c r="H76" s="116">
        <v>310</v>
      </c>
      <c r="I76" s="105"/>
      <c r="J76" s="108" t="str">
        <f t="shared" si="22"/>
        <v/>
      </c>
      <c r="K76" s="78">
        <v>10</v>
      </c>
      <c r="L76" s="105">
        <v>300</v>
      </c>
      <c r="M76" s="111" t="s">
        <v>357</v>
      </c>
      <c r="N76" s="112" t="s">
        <v>422</v>
      </c>
      <c r="O76" s="113" t="s">
        <v>507</v>
      </c>
      <c r="P76" s="124">
        <v>37.2</v>
      </c>
      <c r="Q76" s="125">
        <v>0.03024</v>
      </c>
      <c r="R76" s="75">
        <f t="shared" si="25"/>
        <v>0</v>
      </c>
      <c r="S76" s="76">
        <f t="shared" si="26"/>
        <v>0</v>
      </c>
      <c r="W76" s="19"/>
    </row>
    <row r="77" outlineLevel="1" spans="1:23">
      <c r="A77" s="128" t="s">
        <v>508</v>
      </c>
      <c r="B77" s="119" t="s">
        <v>509</v>
      </c>
      <c r="C77" s="105" t="s">
        <v>356</v>
      </c>
      <c r="D77" s="106"/>
      <c r="E77" s="107">
        <v>260.08</v>
      </c>
      <c r="F77" s="108">
        <f t="shared" si="23"/>
        <v>260.08</v>
      </c>
      <c r="G77" s="108">
        <f t="shared" si="24"/>
        <v>208.064</v>
      </c>
      <c r="H77" s="109">
        <v>400</v>
      </c>
      <c r="I77" s="105"/>
      <c r="J77" s="108" t="str">
        <f t="shared" si="22"/>
        <v/>
      </c>
      <c r="K77" s="78">
        <v>10</v>
      </c>
      <c r="L77" s="105">
        <v>300</v>
      </c>
      <c r="M77" s="111" t="s">
        <v>357</v>
      </c>
      <c r="N77" s="112" t="s">
        <v>422</v>
      </c>
      <c r="O77" s="113">
        <v>4630076449968</v>
      </c>
      <c r="P77" s="124">
        <v>31.5</v>
      </c>
      <c r="Q77" s="125">
        <v>0.033</v>
      </c>
      <c r="R77" s="75">
        <f t="shared" si="25"/>
        <v>0</v>
      </c>
      <c r="S77" s="76">
        <f t="shared" si="26"/>
        <v>0</v>
      </c>
      <c r="W77" s="19"/>
    </row>
    <row r="78" outlineLevel="1" spans="1:23">
      <c r="A78" s="128" t="s">
        <v>510</v>
      </c>
      <c r="B78" s="119" t="s">
        <v>511</v>
      </c>
      <c r="C78" s="105" t="s">
        <v>356</v>
      </c>
      <c r="D78" s="106"/>
      <c r="E78" s="107">
        <v>133.54</v>
      </c>
      <c r="F78" s="108">
        <f t="shared" si="23"/>
        <v>133.54</v>
      </c>
      <c r="G78" s="108">
        <f t="shared" si="24"/>
        <v>106.832</v>
      </c>
      <c r="H78" s="116">
        <v>370</v>
      </c>
      <c r="I78" s="105"/>
      <c r="J78" s="108" t="str">
        <f t="shared" si="22"/>
        <v/>
      </c>
      <c r="K78" s="78">
        <v>10</v>
      </c>
      <c r="L78" s="105">
        <v>300</v>
      </c>
      <c r="M78" s="111" t="s">
        <v>357</v>
      </c>
      <c r="N78" s="112" t="s">
        <v>422</v>
      </c>
      <c r="O78" s="255" t="s">
        <v>512</v>
      </c>
      <c r="P78" s="124">
        <v>12.3</v>
      </c>
      <c r="Q78" s="125">
        <v>0.022120875</v>
      </c>
      <c r="R78" s="75">
        <f t="shared" si="25"/>
        <v>0</v>
      </c>
      <c r="S78" s="76">
        <f t="shared" si="26"/>
        <v>0</v>
      </c>
      <c r="W78" s="19"/>
    </row>
    <row r="79" outlineLevel="1" spans="1:23">
      <c r="A79" s="128" t="s">
        <v>513</v>
      </c>
      <c r="B79" s="119" t="s">
        <v>514</v>
      </c>
      <c r="C79" s="105" t="s">
        <v>356</v>
      </c>
      <c r="D79" s="106"/>
      <c r="E79" s="107">
        <v>157.71</v>
      </c>
      <c r="F79" s="108">
        <f t="shared" si="23"/>
        <v>157.71</v>
      </c>
      <c r="G79" s="108">
        <f t="shared" si="24"/>
        <v>126.168</v>
      </c>
      <c r="H79" s="116">
        <v>680</v>
      </c>
      <c r="I79" s="105"/>
      <c r="J79" s="108" t="str">
        <f t="shared" si="22"/>
        <v/>
      </c>
      <c r="K79" s="78">
        <v>10</v>
      </c>
      <c r="L79" s="105">
        <v>300</v>
      </c>
      <c r="M79" s="111" t="s">
        <v>357</v>
      </c>
      <c r="N79" s="112" t="s">
        <v>422</v>
      </c>
      <c r="O79" s="113" t="s">
        <v>515</v>
      </c>
      <c r="P79" s="124">
        <v>22.2</v>
      </c>
      <c r="Q79" s="125">
        <v>0.021756</v>
      </c>
      <c r="R79" s="75">
        <f t="shared" si="25"/>
        <v>0</v>
      </c>
      <c r="S79" s="76">
        <f t="shared" si="26"/>
        <v>0</v>
      </c>
      <c r="W79" s="19"/>
    </row>
    <row r="80" outlineLevel="1" spans="1:23">
      <c r="A80" s="128" t="s">
        <v>516</v>
      </c>
      <c r="B80" s="119" t="s">
        <v>517</v>
      </c>
      <c r="C80" s="105" t="s">
        <v>356</v>
      </c>
      <c r="D80" s="106"/>
      <c r="E80" s="107">
        <v>188.19</v>
      </c>
      <c r="F80" s="108">
        <f t="shared" si="23"/>
        <v>188.19</v>
      </c>
      <c r="G80" s="108">
        <f t="shared" si="24"/>
        <v>150.552</v>
      </c>
      <c r="H80" s="116">
        <v>460</v>
      </c>
      <c r="I80" s="105"/>
      <c r="J80" s="108" t="str">
        <f t="shared" si="22"/>
        <v/>
      </c>
      <c r="K80" s="78">
        <v>10</v>
      </c>
      <c r="L80" s="105">
        <v>300</v>
      </c>
      <c r="M80" s="111" t="s">
        <v>357</v>
      </c>
      <c r="N80" s="112" t="s">
        <v>422</v>
      </c>
      <c r="O80" s="113" t="s">
        <v>518</v>
      </c>
      <c r="P80" s="124">
        <v>27.2</v>
      </c>
      <c r="Q80" s="125">
        <v>0.021756</v>
      </c>
      <c r="R80" s="75">
        <f t="shared" si="25"/>
        <v>0</v>
      </c>
      <c r="S80" s="76">
        <f t="shared" si="26"/>
        <v>0</v>
      </c>
      <c r="W80" s="19"/>
    </row>
    <row r="81" outlineLevel="1" spans="1:23">
      <c r="A81" s="128" t="s">
        <v>519</v>
      </c>
      <c r="B81" s="119" t="s">
        <v>520</v>
      </c>
      <c r="C81" s="105" t="s">
        <v>356</v>
      </c>
      <c r="D81" s="106"/>
      <c r="E81" s="107">
        <v>218.49</v>
      </c>
      <c r="F81" s="108">
        <f t="shared" si="23"/>
        <v>218.49</v>
      </c>
      <c r="G81" s="108">
        <f t="shared" si="24"/>
        <v>174.792</v>
      </c>
      <c r="H81" s="116">
        <v>359</v>
      </c>
      <c r="I81" s="105"/>
      <c r="J81" s="108" t="str">
        <f t="shared" si="22"/>
        <v/>
      </c>
      <c r="K81" s="78">
        <v>10</v>
      </c>
      <c r="L81" s="105">
        <v>300</v>
      </c>
      <c r="M81" s="111" t="s">
        <v>357</v>
      </c>
      <c r="N81" s="112" t="s">
        <v>422</v>
      </c>
      <c r="O81" s="113" t="s">
        <v>521</v>
      </c>
      <c r="P81" s="124">
        <v>33.2</v>
      </c>
      <c r="Q81" s="125">
        <v>0.03024</v>
      </c>
      <c r="R81" s="75">
        <f t="shared" si="25"/>
        <v>0</v>
      </c>
      <c r="S81" s="76">
        <f t="shared" si="26"/>
        <v>0</v>
      </c>
      <c r="W81" s="19"/>
    </row>
    <row r="82" outlineLevel="1" spans="1:23">
      <c r="A82" s="128" t="s">
        <v>522</v>
      </c>
      <c r="B82" s="119" t="s">
        <v>523</v>
      </c>
      <c r="C82" s="105" t="s">
        <v>356</v>
      </c>
      <c r="D82" s="106"/>
      <c r="E82" s="107">
        <v>268.99</v>
      </c>
      <c r="F82" s="108">
        <f t="shared" si="23"/>
        <v>268.99</v>
      </c>
      <c r="G82" s="108">
        <f t="shared" si="24"/>
        <v>215.192</v>
      </c>
      <c r="H82" s="116">
        <v>160</v>
      </c>
      <c r="I82" s="105"/>
      <c r="J82" s="108" t="str">
        <f t="shared" si="22"/>
        <v/>
      </c>
      <c r="K82" s="78">
        <v>10</v>
      </c>
      <c r="L82" s="105">
        <v>300</v>
      </c>
      <c r="M82" s="111" t="s">
        <v>357</v>
      </c>
      <c r="N82" s="112" t="s">
        <v>422</v>
      </c>
      <c r="O82" s="113" t="s">
        <v>524</v>
      </c>
      <c r="P82" s="124">
        <v>37.2</v>
      </c>
      <c r="Q82" s="125">
        <v>0.03024</v>
      </c>
      <c r="R82" s="75">
        <f t="shared" si="25"/>
        <v>0</v>
      </c>
      <c r="S82" s="76">
        <f t="shared" si="26"/>
        <v>0</v>
      </c>
      <c r="W82" s="19"/>
    </row>
    <row r="83" outlineLevel="1" spans="1:23">
      <c r="A83" s="128" t="s">
        <v>525</v>
      </c>
      <c r="B83" s="119" t="s">
        <v>526</v>
      </c>
      <c r="C83" s="105" t="s">
        <v>356</v>
      </c>
      <c r="D83" s="106"/>
      <c r="E83" s="107">
        <v>260.08</v>
      </c>
      <c r="F83" s="108">
        <f t="shared" si="23"/>
        <v>260.08</v>
      </c>
      <c r="G83" s="108">
        <f t="shared" si="24"/>
        <v>208.064</v>
      </c>
      <c r="H83" s="116">
        <v>180</v>
      </c>
      <c r="I83" s="105"/>
      <c r="J83" s="108" t="str">
        <f t="shared" si="22"/>
        <v/>
      </c>
      <c r="K83" s="78">
        <v>10</v>
      </c>
      <c r="L83" s="105">
        <v>300</v>
      </c>
      <c r="M83" s="111" t="s">
        <v>357</v>
      </c>
      <c r="N83" s="112" t="s">
        <v>422</v>
      </c>
      <c r="O83" s="113" t="s">
        <v>527</v>
      </c>
      <c r="P83" s="124">
        <v>30</v>
      </c>
      <c r="Q83" s="125">
        <v>0.0302</v>
      </c>
      <c r="R83" s="75">
        <f t="shared" si="25"/>
        <v>0</v>
      </c>
      <c r="S83" s="76">
        <f t="shared" si="26"/>
        <v>0</v>
      </c>
      <c r="W83" s="19"/>
    </row>
    <row r="84" outlineLevel="1" spans="1:23">
      <c r="A84" s="128" t="s">
        <v>528</v>
      </c>
      <c r="B84" s="119" t="s">
        <v>529</v>
      </c>
      <c r="C84" s="105" t="s">
        <v>356</v>
      </c>
      <c r="D84" s="106"/>
      <c r="E84" s="107">
        <v>341.8</v>
      </c>
      <c r="F84" s="108">
        <f t="shared" si="23"/>
        <v>341.8</v>
      </c>
      <c r="G84" s="108">
        <f t="shared" si="24"/>
        <v>273.44</v>
      </c>
      <c r="H84" s="116">
        <v>140</v>
      </c>
      <c r="I84" s="105"/>
      <c r="J84" s="108" t="str">
        <f t="shared" si="22"/>
        <v/>
      </c>
      <c r="K84" s="78">
        <v>10</v>
      </c>
      <c r="L84" s="105">
        <v>300</v>
      </c>
      <c r="M84" s="111" t="s">
        <v>357</v>
      </c>
      <c r="N84" s="112" t="s">
        <v>422</v>
      </c>
      <c r="O84" s="113" t="s">
        <v>530</v>
      </c>
      <c r="P84" s="124">
        <v>33.6</v>
      </c>
      <c r="Q84" s="125">
        <v>0.04024475</v>
      </c>
      <c r="R84" s="75">
        <f t="shared" si="25"/>
        <v>0</v>
      </c>
      <c r="S84" s="76">
        <f t="shared" si="26"/>
        <v>0</v>
      </c>
      <c r="W84" s="19"/>
    </row>
    <row r="85" outlineLevel="1" spans="1:23">
      <c r="A85" s="93" t="s">
        <v>531</v>
      </c>
      <c r="B85" s="94"/>
      <c r="C85" s="95"/>
      <c r="D85" s="106"/>
      <c r="E85" s="107"/>
      <c r="F85" s="85"/>
      <c r="G85" s="108"/>
      <c r="H85" s="117"/>
      <c r="I85" s="105"/>
      <c r="J85" s="108" t="str">
        <f t="shared" si="22"/>
        <v/>
      </c>
      <c r="K85" s="95"/>
      <c r="L85" s="95"/>
      <c r="M85" s="95"/>
      <c r="N85" s="95"/>
      <c r="O85" s="95"/>
      <c r="P85" s="99"/>
      <c r="Q85" s="100"/>
      <c r="R85" s="101"/>
      <c r="S85" s="102"/>
      <c r="W85" s="19"/>
    </row>
    <row r="86" outlineLevel="1" spans="1:23">
      <c r="A86" s="128" t="s">
        <v>532</v>
      </c>
      <c r="B86" s="119" t="s">
        <v>533</v>
      </c>
      <c r="C86" s="105" t="s">
        <v>356</v>
      </c>
      <c r="D86" s="106"/>
      <c r="E86" s="107">
        <v>72.84</v>
      </c>
      <c r="F86" s="108">
        <f t="shared" ref="F86:F95" si="27">E86-E86*$G$2%</f>
        <v>72.84</v>
      </c>
      <c r="G86" s="108">
        <f t="shared" ref="G86:G95" si="28">E86-(20*E86/100)</f>
        <v>58.272</v>
      </c>
      <c r="H86" s="114">
        <v>400</v>
      </c>
      <c r="I86" s="105"/>
      <c r="J86" s="108" t="str">
        <f t="shared" si="22"/>
        <v/>
      </c>
      <c r="K86" s="78">
        <v>25</v>
      </c>
      <c r="L86" s="105">
        <v>500</v>
      </c>
      <c r="M86" s="111" t="s">
        <v>357</v>
      </c>
      <c r="N86" s="112" t="s">
        <v>422</v>
      </c>
      <c r="O86" s="113">
        <v>4670042791196</v>
      </c>
      <c r="P86" s="124">
        <v>12.5</v>
      </c>
      <c r="Q86" s="125">
        <v>0.0190125</v>
      </c>
      <c r="R86" s="75">
        <f t="shared" ref="R86:R95" si="29">P86/L86*D86</f>
        <v>0</v>
      </c>
      <c r="S86" s="76">
        <f t="shared" ref="S86:S95" si="30">Q86/L86*D86</f>
        <v>0</v>
      </c>
      <c r="W86" s="19"/>
    </row>
    <row r="87" outlineLevel="1" spans="1:23">
      <c r="A87" s="128" t="s">
        <v>534</v>
      </c>
      <c r="B87" s="119" t="s">
        <v>535</v>
      </c>
      <c r="C87" s="105" t="s">
        <v>356</v>
      </c>
      <c r="D87" s="106"/>
      <c r="E87" s="107">
        <v>88.64</v>
      </c>
      <c r="F87" s="108">
        <f t="shared" si="27"/>
        <v>88.64</v>
      </c>
      <c r="G87" s="108">
        <f t="shared" si="28"/>
        <v>70.912</v>
      </c>
      <c r="H87" s="109">
        <v>300</v>
      </c>
      <c r="I87" s="105"/>
      <c r="J87" s="108" t="str">
        <f t="shared" si="22"/>
        <v/>
      </c>
      <c r="K87" s="78">
        <v>25</v>
      </c>
      <c r="L87" s="105">
        <v>500</v>
      </c>
      <c r="M87" s="111" t="s">
        <v>357</v>
      </c>
      <c r="N87" s="112" t="s">
        <v>422</v>
      </c>
      <c r="O87" s="113">
        <v>4670042791202</v>
      </c>
      <c r="P87" s="124">
        <v>14</v>
      </c>
      <c r="Q87" s="125">
        <v>0.0190125</v>
      </c>
      <c r="R87" s="75">
        <f t="shared" si="29"/>
        <v>0</v>
      </c>
      <c r="S87" s="76">
        <f t="shared" si="30"/>
        <v>0</v>
      </c>
      <c r="W87" s="19"/>
    </row>
    <row r="88" outlineLevel="1" spans="1:23">
      <c r="A88" s="132" t="s">
        <v>536</v>
      </c>
      <c r="B88" s="119" t="s">
        <v>537</v>
      </c>
      <c r="C88" s="105" t="s">
        <v>356</v>
      </c>
      <c r="D88" s="106"/>
      <c r="E88" s="107">
        <v>93.77</v>
      </c>
      <c r="F88" s="108">
        <f t="shared" si="27"/>
        <v>93.77</v>
      </c>
      <c r="G88" s="108">
        <f t="shared" si="28"/>
        <v>75.016</v>
      </c>
      <c r="H88" s="109">
        <v>25</v>
      </c>
      <c r="I88" s="105" t="s">
        <v>487</v>
      </c>
      <c r="J88" s="108" t="str">
        <f t="shared" si="22"/>
        <v/>
      </c>
      <c r="K88" s="78">
        <v>25</v>
      </c>
      <c r="L88" s="105">
        <v>500</v>
      </c>
      <c r="M88" s="111" t="s">
        <v>357</v>
      </c>
      <c r="N88" s="112" t="s">
        <v>422</v>
      </c>
      <c r="O88" s="113">
        <v>4670042791219</v>
      </c>
      <c r="P88" s="124">
        <v>17.5</v>
      </c>
      <c r="Q88" s="125">
        <v>0.0190125</v>
      </c>
      <c r="R88" s="75">
        <f t="shared" si="29"/>
        <v>0</v>
      </c>
      <c r="S88" s="76">
        <f t="shared" si="30"/>
        <v>0</v>
      </c>
      <c r="W88" s="19"/>
    </row>
    <row r="89" outlineLevel="1" spans="1:23">
      <c r="A89" s="128" t="s">
        <v>538</v>
      </c>
      <c r="B89" s="119" t="s">
        <v>539</v>
      </c>
      <c r="C89" s="105" t="s">
        <v>356</v>
      </c>
      <c r="D89" s="106"/>
      <c r="E89" s="107">
        <v>104.6</v>
      </c>
      <c r="F89" s="108">
        <f t="shared" si="27"/>
        <v>104.6</v>
      </c>
      <c r="G89" s="108">
        <f t="shared" si="28"/>
        <v>83.68</v>
      </c>
      <c r="H89" s="114">
        <v>450</v>
      </c>
      <c r="I89" s="105"/>
      <c r="J89" s="108" t="str">
        <f t="shared" si="22"/>
        <v/>
      </c>
      <c r="K89" s="78">
        <v>25</v>
      </c>
      <c r="L89" s="105">
        <v>500</v>
      </c>
      <c r="M89" s="111" t="s">
        <v>357</v>
      </c>
      <c r="N89" s="112" t="s">
        <v>422</v>
      </c>
      <c r="O89" s="113">
        <v>4670042791226</v>
      </c>
      <c r="P89" s="124">
        <v>19</v>
      </c>
      <c r="Q89" s="125">
        <v>0.0277875</v>
      </c>
      <c r="R89" s="75">
        <f t="shared" si="29"/>
        <v>0</v>
      </c>
      <c r="S89" s="76">
        <f t="shared" si="30"/>
        <v>0</v>
      </c>
      <c r="W89" s="19"/>
    </row>
    <row r="90" outlineLevel="1" spans="1:23">
      <c r="A90" s="128" t="s">
        <v>540</v>
      </c>
      <c r="B90" s="119" t="s">
        <v>541</v>
      </c>
      <c r="C90" s="105" t="s">
        <v>356</v>
      </c>
      <c r="D90" s="106"/>
      <c r="E90" s="107">
        <v>133.28</v>
      </c>
      <c r="F90" s="108">
        <f t="shared" si="27"/>
        <v>133.28</v>
      </c>
      <c r="G90" s="108">
        <f t="shared" si="28"/>
        <v>106.624</v>
      </c>
      <c r="H90" s="116">
        <v>725</v>
      </c>
      <c r="I90" s="105"/>
      <c r="J90" s="108" t="str">
        <f t="shared" si="22"/>
        <v/>
      </c>
      <c r="K90" s="78">
        <v>25</v>
      </c>
      <c r="L90" s="105">
        <v>500</v>
      </c>
      <c r="M90" s="111" t="s">
        <v>357</v>
      </c>
      <c r="N90" s="112" t="s">
        <v>422</v>
      </c>
      <c r="O90" s="113">
        <v>4670042791233</v>
      </c>
      <c r="P90" s="124">
        <v>11.5</v>
      </c>
      <c r="Q90" s="125">
        <v>0.0190125</v>
      </c>
      <c r="R90" s="75">
        <f t="shared" si="29"/>
        <v>0</v>
      </c>
      <c r="S90" s="76">
        <f t="shared" si="30"/>
        <v>0</v>
      </c>
      <c r="W90" s="19"/>
    </row>
    <row r="91" outlineLevel="1" spans="1:23">
      <c r="A91" s="128" t="s">
        <v>542</v>
      </c>
      <c r="B91" s="119" t="s">
        <v>543</v>
      </c>
      <c r="C91" s="105" t="s">
        <v>356</v>
      </c>
      <c r="D91" s="106"/>
      <c r="E91" s="107">
        <v>72.84</v>
      </c>
      <c r="F91" s="108">
        <f t="shared" si="27"/>
        <v>72.84</v>
      </c>
      <c r="G91" s="108">
        <f t="shared" si="28"/>
        <v>58.272</v>
      </c>
      <c r="H91" s="109">
        <v>455</v>
      </c>
      <c r="I91" s="105"/>
      <c r="J91" s="108" t="str">
        <f t="shared" si="22"/>
        <v/>
      </c>
      <c r="K91" s="78">
        <v>25</v>
      </c>
      <c r="L91" s="105">
        <v>500</v>
      </c>
      <c r="M91" s="111" t="s">
        <v>357</v>
      </c>
      <c r="N91" s="112" t="s">
        <v>422</v>
      </c>
      <c r="O91" s="113">
        <v>4630076449975</v>
      </c>
      <c r="P91" s="124">
        <v>12</v>
      </c>
      <c r="Q91" s="125">
        <v>0.0215475</v>
      </c>
      <c r="R91" s="75">
        <f t="shared" si="29"/>
        <v>0</v>
      </c>
      <c r="S91" s="76">
        <f t="shared" si="30"/>
        <v>0</v>
      </c>
      <c r="W91" s="19"/>
    </row>
    <row r="92" outlineLevel="1" spans="1:23">
      <c r="A92" s="128" t="s">
        <v>544</v>
      </c>
      <c r="B92" s="119" t="s">
        <v>545</v>
      </c>
      <c r="C92" s="105" t="s">
        <v>356</v>
      </c>
      <c r="D92" s="106"/>
      <c r="E92" s="107">
        <v>88.64</v>
      </c>
      <c r="F92" s="108">
        <f t="shared" si="27"/>
        <v>88.64</v>
      </c>
      <c r="G92" s="108">
        <f t="shared" si="28"/>
        <v>70.912</v>
      </c>
      <c r="H92" s="116">
        <v>675</v>
      </c>
      <c r="I92" s="105"/>
      <c r="J92" s="108" t="str">
        <f t="shared" si="22"/>
        <v/>
      </c>
      <c r="K92" s="78">
        <v>25</v>
      </c>
      <c r="L92" s="105">
        <v>500</v>
      </c>
      <c r="M92" s="111" t="s">
        <v>357</v>
      </c>
      <c r="N92" s="112" t="s">
        <v>422</v>
      </c>
      <c r="O92" s="113">
        <v>4630076449982</v>
      </c>
      <c r="P92" s="124">
        <v>13.5</v>
      </c>
      <c r="Q92" s="125">
        <v>0.0215475</v>
      </c>
      <c r="R92" s="75">
        <f t="shared" si="29"/>
        <v>0</v>
      </c>
      <c r="S92" s="76">
        <f t="shared" si="30"/>
        <v>0</v>
      </c>
      <c r="W92" s="19"/>
    </row>
    <row r="93" outlineLevel="1" spans="1:23">
      <c r="A93" s="128" t="s">
        <v>546</v>
      </c>
      <c r="B93" s="119" t="s">
        <v>547</v>
      </c>
      <c r="C93" s="105" t="s">
        <v>356</v>
      </c>
      <c r="D93" s="106"/>
      <c r="E93" s="107">
        <v>93.77</v>
      </c>
      <c r="F93" s="108">
        <f t="shared" si="27"/>
        <v>93.77</v>
      </c>
      <c r="G93" s="108">
        <f t="shared" si="28"/>
        <v>75.016</v>
      </c>
      <c r="H93" s="116">
        <v>925</v>
      </c>
      <c r="I93" s="105"/>
      <c r="J93" s="108" t="str">
        <f t="shared" si="22"/>
        <v/>
      </c>
      <c r="K93" s="78">
        <v>25</v>
      </c>
      <c r="L93" s="105">
        <v>500</v>
      </c>
      <c r="M93" s="111" t="s">
        <v>357</v>
      </c>
      <c r="N93" s="112" t="s">
        <v>422</v>
      </c>
      <c r="O93" s="113">
        <v>4630076449999</v>
      </c>
      <c r="P93" s="124">
        <v>17.2</v>
      </c>
      <c r="Q93" s="125">
        <v>0.0277875</v>
      </c>
      <c r="R93" s="75">
        <f t="shared" si="29"/>
        <v>0</v>
      </c>
      <c r="S93" s="76">
        <f t="shared" si="30"/>
        <v>0</v>
      </c>
      <c r="W93" s="19"/>
    </row>
    <row r="94" outlineLevel="1" spans="1:23">
      <c r="A94" s="128" t="s">
        <v>548</v>
      </c>
      <c r="B94" s="119" t="s">
        <v>549</v>
      </c>
      <c r="C94" s="105" t="s">
        <v>356</v>
      </c>
      <c r="D94" s="106"/>
      <c r="E94" s="107">
        <v>104.6</v>
      </c>
      <c r="F94" s="108">
        <f t="shared" si="27"/>
        <v>104.6</v>
      </c>
      <c r="G94" s="108">
        <f t="shared" si="28"/>
        <v>83.68</v>
      </c>
      <c r="H94" s="116">
        <v>820</v>
      </c>
      <c r="I94" s="105"/>
      <c r="J94" s="108" t="str">
        <f t="shared" si="22"/>
        <v/>
      </c>
      <c r="K94" s="78">
        <v>25</v>
      </c>
      <c r="L94" s="105">
        <v>500</v>
      </c>
      <c r="M94" s="111" t="s">
        <v>357</v>
      </c>
      <c r="N94" s="112" t="s">
        <v>422</v>
      </c>
      <c r="O94" s="113">
        <v>4620105820066</v>
      </c>
      <c r="P94" s="124">
        <v>19.5</v>
      </c>
      <c r="Q94" s="125">
        <v>0.0277875</v>
      </c>
      <c r="R94" s="75">
        <f t="shared" si="29"/>
        <v>0</v>
      </c>
      <c r="S94" s="76">
        <f t="shared" si="30"/>
        <v>0</v>
      </c>
      <c r="W94" s="19"/>
    </row>
    <row r="95" outlineLevel="1" spans="1:23">
      <c r="A95" s="128" t="s">
        <v>550</v>
      </c>
      <c r="B95" s="119" t="s">
        <v>551</v>
      </c>
      <c r="C95" s="105" t="s">
        <v>356</v>
      </c>
      <c r="D95" s="106"/>
      <c r="E95" s="107">
        <v>133.28</v>
      </c>
      <c r="F95" s="108">
        <f t="shared" si="27"/>
        <v>133.28</v>
      </c>
      <c r="G95" s="108">
        <f t="shared" si="28"/>
        <v>106.624</v>
      </c>
      <c r="H95" s="116">
        <v>450</v>
      </c>
      <c r="I95" s="105"/>
      <c r="J95" s="108" t="str">
        <f t="shared" si="22"/>
        <v/>
      </c>
      <c r="K95" s="78">
        <v>25</v>
      </c>
      <c r="L95" s="105">
        <v>500</v>
      </c>
      <c r="M95" s="111" t="s">
        <v>357</v>
      </c>
      <c r="N95" s="112" t="s">
        <v>422</v>
      </c>
      <c r="O95" s="113">
        <v>4620105820073</v>
      </c>
      <c r="P95" s="124">
        <v>23</v>
      </c>
      <c r="Q95" s="125">
        <v>0.0339</v>
      </c>
      <c r="R95" s="75">
        <f t="shared" si="29"/>
        <v>0</v>
      </c>
      <c r="S95" s="76">
        <f t="shared" si="30"/>
        <v>0</v>
      </c>
      <c r="W95" s="19"/>
    </row>
    <row r="96" outlineLevel="1" spans="1:23">
      <c r="A96" s="93" t="s">
        <v>19</v>
      </c>
      <c r="B96" s="94"/>
      <c r="C96" s="95"/>
      <c r="D96" s="106"/>
      <c r="E96" s="107"/>
      <c r="F96" s="85"/>
      <c r="G96" s="108"/>
      <c r="H96" s="117"/>
      <c r="I96" s="105"/>
      <c r="J96" s="108" t="str">
        <f t="shared" si="22"/>
        <v/>
      </c>
      <c r="K96" s="95"/>
      <c r="L96" s="95"/>
      <c r="M96" s="95"/>
      <c r="N96" s="95"/>
      <c r="O96" s="95"/>
      <c r="P96" s="99"/>
      <c r="Q96" s="100"/>
      <c r="R96" s="101"/>
      <c r="S96" s="102"/>
      <c r="W96" s="19"/>
    </row>
    <row r="97" outlineLevel="1" spans="1:23">
      <c r="A97" s="128" t="s">
        <v>552</v>
      </c>
      <c r="B97" s="119" t="s">
        <v>553</v>
      </c>
      <c r="C97" s="105" t="s">
        <v>356</v>
      </c>
      <c r="D97" s="106"/>
      <c r="E97" s="107">
        <v>156.16</v>
      </c>
      <c r="F97" s="108">
        <f t="shared" ref="F97:F102" si="31">E97-E97*$G$2%</f>
        <v>156.16</v>
      </c>
      <c r="G97" s="108">
        <f t="shared" ref="G97:G102" si="32">E97-(20*E97/100)</f>
        <v>124.928</v>
      </c>
      <c r="H97" s="116">
        <v>370</v>
      </c>
      <c r="I97" s="105"/>
      <c r="J97" s="108" t="str">
        <f t="shared" si="22"/>
        <v/>
      </c>
      <c r="K97" s="78">
        <v>10</v>
      </c>
      <c r="L97" s="78">
        <v>300</v>
      </c>
      <c r="M97" s="111" t="s">
        <v>357</v>
      </c>
      <c r="N97" s="112" t="s">
        <v>422</v>
      </c>
      <c r="O97" s="113">
        <v>4670042791356</v>
      </c>
      <c r="P97" s="73">
        <v>20.7</v>
      </c>
      <c r="Q97" s="74">
        <v>0.021384</v>
      </c>
      <c r="R97" s="75">
        <f t="shared" ref="R97:R102" si="33">P97/L97*D97</f>
        <v>0</v>
      </c>
      <c r="S97" s="76">
        <f t="shared" ref="S97:S102" si="34">Q97/L97*D97</f>
        <v>0</v>
      </c>
      <c r="W97" s="19"/>
    </row>
    <row r="98" outlineLevel="1" spans="1:23">
      <c r="A98" s="128" t="s">
        <v>554</v>
      </c>
      <c r="B98" s="119" t="s">
        <v>555</v>
      </c>
      <c r="C98" s="105" t="s">
        <v>356</v>
      </c>
      <c r="D98" s="106"/>
      <c r="E98" s="107">
        <v>168.67</v>
      </c>
      <c r="F98" s="108">
        <f t="shared" si="31"/>
        <v>168.67</v>
      </c>
      <c r="G98" s="108">
        <f t="shared" si="32"/>
        <v>134.936</v>
      </c>
      <c r="H98" s="114">
        <v>200</v>
      </c>
      <c r="I98" s="105"/>
      <c r="J98" s="108" t="str">
        <f t="shared" si="22"/>
        <v/>
      </c>
      <c r="K98" s="78">
        <v>10</v>
      </c>
      <c r="L98" s="78">
        <v>250</v>
      </c>
      <c r="M98" s="111" t="s">
        <v>357</v>
      </c>
      <c r="N98" s="112" t="s">
        <v>422</v>
      </c>
      <c r="O98" s="113">
        <v>4670042791363</v>
      </c>
      <c r="P98" s="73">
        <v>27</v>
      </c>
      <c r="Q98" s="74">
        <v>0.024381</v>
      </c>
      <c r="R98" s="75">
        <f t="shared" si="33"/>
        <v>0</v>
      </c>
      <c r="S98" s="76">
        <f t="shared" si="34"/>
        <v>0</v>
      </c>
      <c r="W98" s="19"/>
    </row>
    <row r="99" outlineLevel="1" spans="1:23">
      <c r="A99" s="128" t="s">
        <v>556</v>
      </c>
      <c r="B99" s="119" t="s">
        <v>557</v>
      </c>
      <c r="C99" s="105" t="s">
        <v>356</v>
      </c>
      <c r="D99" s="106"/>
      <c r="E99" s="107">
        <v>209.07</v>
      </c>
      <c r="F99" s="108">
        <f t="shared" si="31"/>
        <v>209.07</v>
      </c>
      <c r="G99" s="108">
        <f t="shared" si="32"/>
        <v>167.256</v>
      </c>
      <c r="H99" s="116">
        <v>280</v>
      </c>
      <c r="I99" s="105"/>
      <c r="J99" s="108" t="str">
        <f t="shared" si="22"/>
        <v/>
      </c>
      <c r="K99" s="78">
        <v>10</v>
      </c>
      <c r="L99" s="78">
        <v>200</v>
      </c>
      <c r="M99" s="111" t="s">
        <v>357</v>
      </c>
      <c r="N99" s="112" t="s">
        <v>422</v>
      </c>
      <c r="O99" s="113">
        <v>4670042791370</v>
      </c>
      <c r="P99" s="73">
        <v>33.1</v>
      </c>
      <c r="Q99" s="74">
        <v>0.02951475</v>
      </c>
      <c r="R99" s="75">
        <f t="shared" si="33"/>
        <v>0</v>
      </c>
      <c r="S99" s="76">
        <f t="shared" si="34"/>
        <v>0</v>
      </c>
      <c r="W99" s="19"/>
    </row>
    <row r="100" outlineLevel="1" spans="1:23">
      <c r="A100" s="132" t="s">
        <v>558</v>
      </c>
      <c r="B100" s="119" t="s">
        <v>559</v>
      </c>
      <c r="C100" s="105" t="s">
        <v>356</v>
      </c>
      <c r="D100" s="106"/>
      <c r="E100" s="107">
        <v>259.14</v>
      </c>
      <c r="F100" s="108">
        <f t="shared" si="31"/>
        <v>259.14</v>
      </c>
      <c r="G100" s="108">
        <f t="shared" si="32"/>
        <v>207.312</v>
      </c>
      <c r="H100" s="117"/>
      <c r="I100" s="105" t="s">
        <v>487</v>
      </c>
      <c r="J100" s="108" t="str">
        <f t="shared" si="22"/>
        <v/>
      </c>
      <c r="K100" s="78">
        <v>10</v>
      </c>
      <c r="L100" s="78">
        <v>150</v>
      </c>
      <c r="M100" s="111" t="s">
        <v>357</v>
      </c>
      <c r="N100" s="112" t="s">
        <v>422</v>
      </c>
      <c r="O100" s="113">
        <v>4670042791387</v>
      </c>
      <c r="P100" s="73">
        <v>31</v>
      </c>
      <c r="Q100" s="74">
        <v>0.059598</v>
      </c>
      <c r="R100" s="75">
        <f t="shared" si="33"/>
        <v>0</v>
      </c>
      <c r="S100" s="76">
        <f t="shared" si="34"/>
        <v>0</v>
      </c>
      <c r="W100" s="19"/>
    </row>
    <row r="101" outlineLevel="1" spans="1:23">
      <c r="A101" s="128" t="s">
        <v>560</v>
      </c>
      <c r="B101" s="119" t="s">
        <v>561</v>
      </c>
      <c r="C101" s="105" t="s">
        <v>356</v>
      </c>
      <c r="D101" s="106"/>
      <c r="E101" s="107">
        <v>340</v>
      </c>
      <c r="F101" s="108">
        <f t="shared" si="31"/>
        <v>340</v>
      </c>
      <c r="G101" s="108">
        <f t="shared" si="32"/>
        <v>272</v>
      </c>
      <c r="H101" s="116">
        <v>160</v>
      </c>
      <c r="I101" s="105"/>
      <c r="J101" s="108" t="str">
        <f t="shared" si="22"/>
        <v/>
      </c>
      <c r="K101" s="78">
        <v>10</v>
      </c>
      <c r="L101" s="78">
        <v>150</v>
      </c>
      <c r="M101" s="111" t="s">
        <v>357</v>
      </c>
      <c r="N101" s="112" t="s">
        <v>422</v>
      </c>
      <c r="O101" s="113">
        <v>4670042791394</v>
      </c>
      <c r="P101" s="73">
        <v>26.4</v>
      </c>
      <c r="Q101" s="74">
        <v>0.024381</v>
      </c>
      <c r="R101" s="75">
        <f t="shared" si="33"/>
        <v>0</v>
      </c>
      <c r="S101" s="76">
        <f t="shared" si="34"/>
        <v>0</v>
      </c>
      <c r="W101" s="19"/>
    </row>
    <row r="102" outlineLevel="1" spans="1:23">
      <c r="A102" s="128" t="s">
        <v>562</v>
      </c>
      <c r="B102" s="119" t="s">
        <v>563</v>
      </c>
      <c r="C102" s="105" t="s">
        <v>356</v>
      </c>
      <c r="D102" s="106"/>
      <c r="E102" s="107">
        <v>354.7</v>
      </c>
      <c r="F102" s="108">
        <f t="shared" si="31"/>
        <v>354.7</v>
      </c>
      <c r="G102" s="108">
        <f t="shared" si="32"/>
        <v>283.76</v>
      </c>
      <c r="H102" s="109">
        <v>200</v>
      </c>
      <c r="I102" s="105"/>
      <c r="J102" s="108" t="str">
        <f t="shared" si="22"/>
        <v/>
      </c>
      <c r="K102" s="78">
        <v>10</v>
      </c>
      <c r="L102" s="78">
        <v>120</v>
      </c>
      <c r="M102" s="111" t="s">
        <v>357</v>
      </c>
      <c r="N102" s="112" t="s">
        <v>422</v>
      </c>
      <c r="O102" s="113">
        <v>4670042794791</v>
      </c>
      <c r="P102" s="73">
        <v>18</v>
      </c>
      <c r="Q102" s="74">
        <v>0.021</v>
      </c>
      <c r="R102" s="75">
        <f t="shared" si="33"/>
        <v>0</v>
      </c>
      <c r="S102" s="76">
        <f t="shared" si="34"/>
        <v>0</v>
      </c>
      <c r="W102" s="19"/>
    </row>
    <row r="103" s="18" customFormat="1" outlineLevel="1" spans="1:23">
      <c r="A103" s="93" t="s">
        <v>20</v>
      </c>
      <c r="B103" s="94"/>
      <c r="C103" s="105"/>
      <c r="D103" s="106"/>
      <c r="E103" s="107"/>
      <c r="F103" s="108"/>
      <c r="G103" s="108"/>
      <c r="H103" s="117"/>
      <c r="I103" s="105"/>
      <c r="J103" s="108" t="str">
        <f t="shared" si="22"/>
        <v/>
      </c>
      <c r="K103" s="78"/>
      <c r="L103" s="78"/>
      <c r="M103" s="120"/>
      <c r="N103" s="120"/>
      <c r="O103" s="113"/>
      <c r="P103" s="73"/>
      <c r="Q103" s="74"/>
      <c r="R103" s="75"/>
      <c r="S103" s="76"/>
      <c r="T103" s="21"/>
      <c r="W103" s="19"/>
    </row>
    <row r="104" s="18" customFormat="1" outlineLevel="1" spans="1:23">
      <c r="A104" s="132" t="s">
        <v>564</v>
      </c>
      <c r="B104" s="119" t="s">
        <v>565</v>
      </c>
      <c r="C104" s="105" t="s">
        <v>356</v>
      </c>
      <c r="D104" s="106"/>
      <c r="E104" s="107">
        <v>65.02</v>
      </c>
      <c r="F104" s="108">
        <f t="shared" ref="F104:F113" si="35">E104-E104*$G$2%</f>
        <v>65.02</v>
      </c>
      <c r="G104" s="108">
        <f t="shared" ref="G104:G113" si="36">E104-(20*E104/100)</f>
        <v>52.016</v>
      </c>
      <c r="H104" s="116">
        <v>120</v>
      </c>
      <c r="I104" s="105" t="s">
        <v>487</v>
      </c>
      <c r="J104" s="108" t="str">
        <f t="shared" si="22"/>
        <v/>
      </c>
      <c r="K104" s="78">
        <v>10</v>
      </c>
      <c r="L104" s="78">
        <v>500</v>
      </c>
      <c r="M104" s="111" t="s">
        <v>357</v>
      </c>
      <c r="N104" s="112" t="s">
        <v>422</v>
      </c>
      <c r="O104" s="113">
        <v>4630076447254</v>
      </c>
      <c r="P104" s="73">
        <v>10</v>
      </c>
      <c r="Q104" s="74">
        <v>0.01485</v>
      </c>
      <c r="R104" s="75">
        <f t="shared" ref="R104:R113" si="37">P104/L104*D104</f>
        <v>0</v>
      </c>
      <c r="S104" s="76">
        <f t="shared" ref="S104:S113" si="38">Q104/L104*D104</f>
        <v>0</v>
      </c>
      <c r="T104" s="21"/>
      <c r="W104" s="19"/>
    </row>
    <row r="105" s="18" customFormat="1" outlineLevel="1" spans="1:23">
      <c r="A105" s="128" t="s">
        <v>566</v>
      </c>
      <c r="B105" s="119" t="s">
        <v>567</v>
      </c>
      <c r="C105" s="105" t="s">
        <v>356</v>
      </c>
      <c r="D105" s="106"/>
      <c r="E105" s="107">
        <v>85.38</v>
      </c>
      <c r="F105" s="108">
        <f t="shared" si="35"/>
        <v>85.38</v>
      </c>
      <c r="G105" s="108">
        <f t="shared" si="36"/>
        <v>68.304</v>
      </c>
      <c r="H105" s="116">
        <v>970</v>
      </c>
      <c r="I105" s="105"/>
      <c r="J105" s="108" t="str">
        <f t="shared" si="22"/>
        <v/>
      </c>
      <c r="K105" s="78">
        <v>10</v>
      </c>
      <c r="L105" s="78">
        <v>500</v>
      </c>
      <c r="M105" s="111" t="s">
        <v>357</v>
      </c>
      <c r="N105" s="112" t="s">
        <v>422</v>
      </c>
      <c r="O105" s="113">
        <v>4630076447261</v>
      </c>
      <c r="P105" s="73">
        <v>13.7</v>
      </c>
      <c r="Q105" s="74">
        <v>0.01485</v>
      </c>
      <c r="R105" s="75">
        <f t="shared" si="37"/>
        <v>0</v>
      </c>
      <c r="S105" s="76">
        <f t="shared" si="38"/>
        <v>0</v>
      </c>
      <c r="T105" s="21"/>
      <c r="W105" s="19"/>
    </row>
    <row r="106" s="18" customFormat="1" outlineLevel="1" spans="1:23">
      <c r="A106" s="128" t="s">
        <v>568</v>
      </c>
      <c r="B106" s="119" t="s">
        <v>569</v>
      </c>
      <c r="C106" s="105" t="s">
        <v>356</v>
      </c>
      <c r="D106" s="106"/>
      <c r="E106" s="107">
        <v>114.45</v>
      </c>
      <c r="F106" s="108">
        <f t="shared" si="35"/>
        <v>114.45</v>
      </c>
      <c r="G106" s="108">
        <f t="shared" si="36"/>
        <v>91.56</v>
      </c>
      <c r="H106" s="116">
        <v>420</v>
      </c>
      <c r="I106" s="105"/>
      <c r="J106" s="108" t="str">
        <f t="shared" si="22"/>
        <v/>
      </c>
      <c r="K106" s="78">
        <v>10</v>
      </c>
      <c r="L106" s="78">
        <v>500</v>
      </c>
      <c r="M106" s="111" t="s">
        <v>357</v>
      </c>
      <c r="N106" s="112" t="s">
        <v>422</v>
      </c>
      <c r="O106" s="113">
        <v>4630076447278</v>
      </c>
      <c r="P106" s="73">
        <v>17.7</v>
      </c>
      <c r="Q106" s="74">
        <v>0.01794</v>
      </c>
      <c r="R106" s="75">
        <f t="shared" si="37"/>
        <v>0</v>
      </c>
      <c r="S106" s="76">
        <f t="shared" si="38"/>
        <v>0</v>
      </c>
      <c r="T106" s="21"/>
      <c r="W106" s="19"/>
    </row>
    <row r="107" s="18" customFormat="1" outlineLevel="1" spans="1:23">
      <c r="A107" s="128" t="s">
        <v>570</v>
      </c>
      <c r="B107" s="119" t="s">
        <v>571</v>
      </c>
      <c r="C107" s="105" t="s">
        <v>356</v>
      </c>
      <c r="D107" s="106"/>
      <c r="E107" s="107">
        <v>130.78</v>
      </c>
      <c r="F107" s="108">
        <f t="shared" si="35"/>
        <v>130.78</v>
      </c>
      <c r="G107" s="108">
        <f t="shared" si="36"/>
        <v>104.624</v>
      </c>
      <c r="H107" s="109">
        <v>540</v>
      </c>
      <c r="I107" s="105"/>
      <c r="J107" s="108" t="str">
        <f t="shared" si="22"/>
        <v/>
      </c>
      <c r="K107" s="78">
        <v>10</v>
      </c>
      <c r="L107" s="78">
        <v>500</v>
      </c>
      <c r="M107" s="111" t="s">
        <v>357</v>
      </c>
      <c r="N107" s="112" t="s">
        <v>422</v>
      </c>
      <c r="O107" s="113">
        <v>4630076447285</v>
      </c>
      <c r="P107" s="73">
        <v>21.4</v>
      </c>
      <c r="Q107" s="74">
        <v>0.021384</v>
      </c>
      <c r="R107" s="75">
        <f t="shared" si="37"/>
        <v>0</v>
      </c>
      <c r="S107" s="76">
        <f t="shared" si="38"/>
        <v>0</v>
      </c>
      <c r="T107" s="21"/>
      <c r="W107" s="19"/>
    </row>
    <row r="108" s="18" customFormat="1" outlineLevel="1" spans="1:23">
      <c r="A108" s="128" t="s">
        <v>572</v>
      </c>
      <c r="B108" s="119" t="s">
        <v>573</v>
      </c>
      <c r="C108" s="105" t="s">
        <v>356</v>
      </c>
      <c r="D108" s="106"/>
      <c r="E108" s="107">
        <v>154.54</v>
      </c>
      <c r="F108" s="108">
        <f t="shared" si="35"/>
        <v>154.54</v>
      </c>
      <c r="G108" s="108">
        <f t="shared" si="36"/>
        <v>123.632</v>
      </c>
      <c r="H108" s="116">
        <v>420</v>
      </c>
      <c r="I108" s="105"/>
      <c r="J108" s="108" t="str">
        <f t="shared" si="22"/>
        <v/>
      </c>
      <c r="K108" s="78">
        <v>10</v>
      </c>
      <c r="L108" s="78">
        <v>400</v>
      </c>
      <c r="M108" s="111" t="s">
        <v>357</v>
      </c>
      <c r="N108" s="112" t="s">
        <v>422</v>
      </c>
      <c r="O108" s="113">
        <v>4630076447292</v>
      </c>
      <c r="P108" s="73">
        <v>20</v>
      </c>
      <c r="Q108" s="74">
        <v>0.021384</v>
      </c>
      <c r="R108" s="75">
        <f t="shared" si="37"/>
        <v>0</v>
      </c>
      <c r="S108" s="76">
        <f t="shared" si="38"/>
        <v>0</v>
      </c>
      <c r="T108" s="21"/>
      <c r="W108" s="19"/>
    </row>
    <row r="109" s="18" customFormat="1" outlineLevel="1" spans="1:23">
      <c r="A109" s="128" t="s">
        <v>574</v>
      </c>
      <c r="B109" s="119" t="s">
        <v>575</v>
      </c>
      <c r="C109" s="105" t="s">
        <v>356</v>
      </c>
      <c r="D109" s="106"/>
      <c r="E109" s="107">
        <v>136.19</v>
      </c>
      <c r="F109" s="108">
        <f t="shared" si="35"/>
        <v>136.19</v>
      </c>
      <c r="G109" s="108">
        <f t="shared" si="36"/>
        <v>108.952</v>
      </c>
      <c r="H109" s="116">
        <v>280</v>
      </c>
      <c r="I109" s="105"/>
      <c r="J109" s="108" t="str">
        <f t="shared" si="22"/>
        <v/>
      </c>
      <c r="K109" s="78">
        <v>10</v>
      </c>
      <c r="L109" s="78">
        <v>500</v>
      </c>
      <c r="M109" s="111" t="s">
        <v>357</v>
      </c>
      <c r="N109" s="112" t="s">
        <v>422</v>
      </c>
      <c r="O109" s="113">
        <v>4630076447308</v>
      </c>
      <c r="P109" s="73">
        <v>14.5</v>
      </c>
      <c r="Q109" s="74">
        <v>0.01485</v>
      </c>
      <c r="R109" s="75">
        <f t="shared" si="37"/>
        <v>0</v>
      </c>
      <c r="S109" s="76">
        <f t="shared" si="38"/>
        <v>0</v>
      </c>
      <c r="T109" s="21"/>
      <c r="W109" s="19"/>
    </row>
    <row r="110" s="18" customFormat="1" outlineLevel="1" spans="1:23">
      <c r="A110" s="128" t="s">
        <v>576</v>
      </c>
      <c r="B110" s="119" t="s">
        <v>577</v>
      </c>
      <c r="C110" s="105" t="s">
        <v>356</v>
      </c>
      <c r="D110" s="106"/>
      <c r="E110" s="107">
        <v>185.16</v>
      </c>
      <c r="F110" s="108">
        <f t="shared" si="35"/>
        <v>185.16</v>
      </c>
      <c r="G110" s="108">
        <f t="shared" si="36"/>
        <v>148.128</v>
      </c>
      <c r="H110" s="116">
        <v>240</v>
      </c>
      <c r="I110" s="105"/>
      <c r="J110" s="108" t="str">
        <f t="shared" si="22"/>
        <v/>
      </c>
      <c r="K110" s="78">
        <v>10</v>
      </c>
      <c r="L110" s="78">
        <v>500</v>
      </c>
      <c r="M110" s="111" t="s">
        <v>357</v>
      </c>
      <c r="N110" s="112" t="s">
        <v>422</v>
      </c>
      <c r="O110" s="113">
        <v>4630076447315</v>
      </c>
      <c r="P110" s="73">
        <v>20.4</v>
      </c>
      <c r="Q110" s="74">
        <v>0.01794</v>
      </c>
      <c r="R110" s="75">
        <f t="shared" si="37"/>
        <v>0</v>
      </c>
      <c r="S110" s="76">
        <f t="shared" si="38"/>
        <v>0</v>
      </c>
      <c r="T110" s="21"/>
      <c r="W110" s="19"/>
    </row>
    <row r="111" s="18" customFormat="1" outlineLevel="1" spans="1:23">
      <c r="A111" s="128" t="s">
        <v>578</v>
      </c>
      <c r="B111" s="119" t="s">
        <v>579</v>
      </c>
      <c r="C111" s="105" t="s">
        <v>356</v>
      </c>
      <c r="D111" s="106"/>
      <c r="E111" s="107">
        <v>193.43</v>
      </c>
      <c r="F111" s="108">
        <f t="shared" si="35"/>
        <v>193.43</v>
      </c>
      <c r="G111" s="108">
        <f t="shared" si="36"/>
        <v>154.744</v>
      </c>
      <c r="H111" s="116">
        <v>140</v>
      </c>
      <c r="I111" s="105"/>
      <c r="J111" s="108" t="str">
        <f t="shared" si="22"/>
        <v/>
      </c>
      <c r="K111" s="78">
        <v>10</v>
      </c>
      <c r="L111" s="78">
        <v>500</v>
      </c>
      <c r="M111" s="111" t="s">
        <v>357</v>
      </c>
      <c r="N111" s="112" t="s">
        <v>422</v>
      </c>
      <c r="O111" s="113">
        <v>4630076447322</v>
      </c>
      <c r="P111" s="73">
        <v>26.8</v>
      </c>
      <c r="Q111" s="74">
        <v>0.021384</v>
      </c>
      <c r="R111" s="75">
        <f t="shared" si="37"/>
        <v>0</v>
      </c>
      <c r="S111" s="76">
        <f t="shared" si="38"/>
        <v>0</v>
      </c>
      <c r="T111" s="21"/>
      <c r="W111" s="19"/>
    </row>
    <row r="112" s="18" customFormat="1" outlineLevel="1" spans="1:23">
      <c r="A112" s="128" t="s">
        <v>580</v>
      </c>
      <c r="B112" s="119" t="s">
        <v>581</v>
      </c>
      <c r="C112" s="105" t="s">
        <v>356</v>
      </c>
      <c r="D112" s="106"/>
      <c r="E112" s="107">
        <v>234.37</v>
      </c>
      <c r="F112" s="108">
        <f t="shared" si="35"/>
        <v>234.37</v>
      </c>
      <c r="G112" s="108">
        <f t="shared" si="36"/>
        <v>187.496</v>
      </c>
      <c r="H112" s="116">
        <v>210</v>
      </c>
      <c r="I112" s="105"/>
      <c r="J112" s="108" t="str">
        <f t="shared" si="22"/>
        <v/>
      </c>
      <c r="K112" s="78">
        <v>10</v>
      </c>
      <c r="L112" s="78">
        <v>500</v>
      </c>
      <c r="M112" s="111" t="s">
        <v>357</v>
      </c>
      <c r="N112" s="112" t="s">
        <v>422</v>
      </c>
      <c r="O112" s="113">
        <v>4630076447339</v>
      </c>
      <c r="P112" s="73">
        <v>31</v>
      </c>
      <c r="Q112" s="74">
        <v>0.024381</v>
      </c>
      <c r="R112" s="75">
        <f t="shared" si="37"/>
        <v>0</v>
      </c>
      <c r="S112" s="76">
        <f t="shared" si="38"/>
        <v>0</v>
      </c>
      <c r="T112" s="21"/>
      <c r="W112" s="19"/>
    </row>
    <row r="113" s="18" customFormat="1" outlineLevel="1" spans="1:23">
      <c r="A113" s="128" t="s">
        <v>582</v>
      </c>
      <c r="B113" s="119" t="s">
        <v>583</v>
      </c>
      <c r="C113" s="105" t="s">
        <v>356</v>
      </c>
      <c r="D113" s="106"/>
      <c r="E113" s="107">
        <v>317.46</v>
      </c>
      <c r="F113" s="108">
        <f t="shared" si="35"/>
        <v>317.46</v>
      </c>
      <c r="G113" s="108">
        <f t="shared" si="36"/>
        <v>253.968</v>
      </c>
      <c r="H113" s="116">
        <v>170</v>
      </c>
      <c r="I113" s="105"/>
      <c r="J113" s="108" t="str">
        <f t="shared" si="22"/>
        <v/>
      </c>
      <c r="K113" s="78">
        <v>10</v>
      </c>
      <c r="L113" s="78">
        <v>400</v>
      </c>
      <c r="M113" s="111" t="s">
        <v>357</v>
      </c>
      <c r="N113" s="112" t="s">
        <v>422</v>
      </c>
      <c r="O113" s="113">
        <v>4630076447346</v>
      </c>
      <c r="P113" s="73">
        <v>30.2</v>
      </c>
      <c r="Q113" s="74">
        <v>0.024381</v>
      </c>
      <c r="R113" s="75">
        <f t="shared" si="37"/>
        <v>0</v>
      </c>
      <c r="S113" s="76">
        <f t="shared" si="38"/>
        <v>0</v>
      </c>
      <c r="T113" s="21"/>
      <c r="W113" s="19"/>
    </row>
    <row r="114" outlineLevel="1" spans="1:23">
      <c r="A114" s="93" t="s">
        <v>584</v>
      </c>
      <c r="B114" s="94"/>
      <c r="C114" s="95"/>
      <c r="D114" s="106"/>
      <c r="E114" s="107"/>
      <c r="F114" s="85"/>
      <c r="G114" s="108"/>
      <c r="H114" s="117"/>
      <c r="I114" s="105"/>
      <c r="J114" s="108" t="str">
        <f t="shared" si="22"/>
        <v/>
      </c>
      <c r="K114" s="95"/>
      <c r="L114" s="95"/>
      <c r="M114" s="95"/>
      <c r="N114" s="95"/>
      <c r="O114" s="113"/>
      <c r="P114" s="99"/>
      <c r="Q114" s="100"/>
      <c r="R114" s="101"/>
      <c r="S114" s="102"/>
      <c r="W114" s="19"/>
    </row>
    <row r="115" outlineLevel="1" spans="1:23">
      <c r="A115" s="128" t="s">
        <v>585</v>
      </c>
      <c r="B115" s="119" t="s">
        <v>586</v>
      </c>
      <c r="C115" s="105" t="s">
        <v>356</v>
      </c>
      <c r="D115" s="106"/>
      <c r="E115" s="107">
        <v>70.85</v>
      </c>
      <c r="F115" s="108">
        <f t="shared" ref="F115:F136" si="39">E115-E115*$G$2%</f>
        <v>70.85</v>
      </c>
      <c r="G115" s="108">
        <f t="shared" ref="G115:G136" si="40">E115-(20*E115/100)</f>
        <v>56.68</v>
      </c>
      <c r="H115" s="116">
        <v>2400</v>
      </c>
      <c r="I115" s="105"/>
      <c r="J115" s="108" t="str">
        <f t="shared" si="22"/>
        <v/>
      </c>
      <c r="K115" s="78">
        <v>10</v>
      </c>
      <c r="L115" s="78">
        <v>400</v>
      </c>
      <c r="M115" s="111" t="s">
        <v>357</v>
      </c>
      <c r="N115" s="112" t="s">
        <v>422</v>
      </c>
      <c r="O115" s="113">
        <v>4670042794807</v>
      </c>
      <c r="P115" s="73">
        <v>9</v>
      </c>
      <c r="Q115" s="74">
        <v>0.041328</v>
      </c>
      <c r="R115" s="75">
        <f t="shared" ref="R115:R136" si="41">P115/L115*D115</f>
        <v>0</v>
      </c>
      <c r="S115" s="76">
        <f t="shared" ref="S115:S136" si="42">Q115/L115*D115</f>
        <v>0</v>
      </c>
      <c r="W115" s="19"/>
    </row>
    <row r="116" s="19" customFormat="1" outlineLevel="1" spans="1:23">
      <c r="A116" s="128" t="s">
        <v>587</v>
      </c>
      <c r="B116" s="119" t="s">
        <v>588</v>
      </c>
      <c r="C116" s="105" t="s">
        <v>356</v>
      </c>
      <c r="D116" s="106"/>
      <c r="E116" s="107">
        <v>92.08</v>
      </c>
      <c r="F116" s="108">
        <f t="shared" si="39"/>
        <v>92.08</v>
      </c>
      <c r="G116" s="108">
        <f t="shared" si="40"/>
        <v>73.664</v>
      </c>
      <c r="H116" s="115">
        <v>17630</v>
      </c>
      <c r="I116" s="105"/>
      <c r="J116" s="108" t="str">
        <f t="shared" si="22"/>
        <v/>
      </c>
      <c r="K116" s="78">
        <v>10</v>
      </c>
      <c r="L116" s="78">
        <v>400</v>
      </c>
      <c r="M116" s="111" t="s">
        <v>357</v>
      </c>
      <c r="N116" s="112" t="s">
        <v>422</v>
      </c>
      <c r="O116" s="113" t="s">
        <v>589</v>
      </c>
      <c r="P116" s="73">
        <v>11</v>
      </c>
      <c r="Q116" s="74">
        <v>0.03256</v>
      </c>
      <c r="R116" s="75">
        <f t="shared" si="41"/>
        <v>0</v>
      </c>
      <c r="S116" s="76">
        <f t="shared" si="42"/>
        <v>0</v>
      </c>
    </row>
    <row r="117" s="21" customFormat="1" outlineLevel="1" spans="1:23">
      <c r="A117" s="128" t="s">
        <v>590</v>
      </c>
      <c r="B117" s="119" t="s">
        <v>591</v>
      </c>
      <c r="C117" s="105" t="s">
        <v>356</v>
      </c>
      <c r="D117" s="106"/>
      <c r="E117" s="107">
        <v>96.17</v>
      </c>
      <c r="F117" s="108">
        <f t="shared" si="39"/>
        <v>96.17</v>
      </c>
      <c r="G117" s="108">
        <f t="shared" si="40"/>
        <v>76.936</v>
      </c>
      <c r="H117" s="109">
        <v>1780</v>
      </c>
      <c r="I117" s="105"/>
      <c r="J117" s="108" t="str">
        <f t="shared" si="22"/>
        <v/>
      </c>
      <c r="K117" s="78">
        <v>10</v>
      </c>
      <c r="L117" s="78">
        <v>400</v>
      </c>
      <c r="M117" s="111" t="s">
        <v>357</v>
      </c>
      <c r="N117" s="112" t="s">
        <v>422</v>
      </c>
      <c r="O117" s="113">
        <v>4670042794814</v>
      </c>
      <c r="P117" s="73">
        <v>14.5</v>
      </c>
      <c r="Q117" s="74">
        <v>0.041328</v>
      </c>
      <c r="R117" s="75">
        <f t="shared" si="41"/>
        <v>0</v>
      </c>
      <c r="S117" s="76">
        <f t="shared" si="42"/>
        <v>0</v>
      </c>
      <c r="W117" s="19"/>
    </row>
    <row r="118" s="20" customFormat="1" outlineLevel="1" spans="1:23">
      <c r="A118" s="132" t="s">
        <v>592</v>
      </c>
      <c r="B118" s="119" t="s">
        <v>593</v>
      </c>
      <c r="C118" s="105" t="s">
        <v>356</v>
      </c>
      <c r="D118" s="106"/>
      <c r="E118" s="107">
        <v>121.03</v>
      </c>
      <c r="F118" s="108">
        <f t="shared" si="39"/>
        <v>121.03</v>
      </c>
      <c r="G118" s="108">
        <f t="shared" si="40"/>
        <v>96.824</v>
      </c>
      <c r="H118" s="116">
        <v>470</v>
      </c>
      <c r="I118" s="105" t="s">
        <v>487</v>
      </c>
      <c r="J118" s="108" t="str">
        <f t="shared" si="22"/>
        <v/>
      </c>
      <c r="K118" s="78">
        <v>10</v>
      </c>
      <c r="L118" s="78">
        <v>400</v>
      </c>
      <c r="M118" s="111" t="s">
        <v>357</v>
      </c>
      <c r="N118" s="112" t="s">
        <v>422</v>
      </c>
      <c r="O118" s="113">
        <v>4670042794821</v>
      </c>
      <c r="P118" s="73">
        <v>19.1</v>
      </c>
      <c r="Q118" s="74">
        <v>0.023</v>
      </c>
      <c r="R118" s="75">
        <f t="shared" si="41"/>
        <v>0</v>
      </c>
      <c r="S118" s="76">
        <f t="shared" si="42"/>
        <v>0</v>
      </c>
      <c r="W118" s="19"/>
    </row>
    <row r="119" s="20" customFormat="1" outlineLevel="1" spans="1:23">
      <c r="A119" s="128" t="s">
        <v>594</v>
      </c>
      <c r="B119" s="119" t="s">
        <v>595</v>
      </c>
      <c r="C119" s="105" t="s">
        <v>356</v>
      </c>
      <c r="D119" s="106"/>
      <c r="E119" s="107">
        <v>132.73</v>
      </c>
      <c r="F119" s="108">
        <f t="shared" si="39"/>
        <v>132.73</v>
      </c>
      <c r="G119" s="108">
        <f t="shared" si="40"/>
        <v>106.184</v>
      </c>
      <c r="H119" s="114">
        <v>830</v>
      </c>
      <c r="I119" s="105"/>
      <c r="J119" s="108" t="str">
        <f t="shared" si="22"/>
        <v/>
      </c>
      <c r="K119" s="78">
        <v>10</v>
      </c>
      <c r="L119" s="78">
        <v>400</v>
      </c>
      <c r="M119" s="111" t="s">
        <v>357</v>
      </c>
      <c r="N119" s="112" t="s">
        <v>422</v>
      </c>
      <c r="O119" s="113">
        <v>4670042794838</v>
      </c>
      <c r="P119" s="73">
        <v>14</v>
      </c>
      <c r="Q119" s="74">
        <v>0.03159</v>
      </c>
      <c r="R119" s="75">
        <f t="shared" si="41"/>
        <v>0</v>
      </c>
      <c r="S119" s="76">
        <f t="shared" si="42"/>
        <v>0</v>
      </c>
      <c r="W119" s="19"/>
    </row>
    <row r="120" s="20" customFormat="1" outlineLevel="1" spans="1:23">
      <c r="A120" s="132" t="s">
        <v>596</v>
      </c>
      <c r="B120" s="119" t="s">
        <v>597</v>
      </c>
      <c r="C120" s="105" t="s">
        <v>356</v>
      </c>
      <c r="D120" s="106"/>
      <c r="E120" s="107">
        <v>135.17</v>
      </c>
      <c r="F120" s="108">
        <f t="shared" si="39"/>
        <v>135.17</v>
      </c>
      <c r="G120" s="108">
        <f t="shared" si="40"/>
        <v>108.136</v>
      </c>
      <c r="H120" s="114">
        <v>80</v>
      </c>
      <c r="I120" s="105"/>
      <c r="J120" s="108" t="str">
        <f t="shared" si="22"/>
        <v/>
      </c>
      <c r="K120" s="78">
        <v>10</v>
      </c>
      <c r="L120" s="78">
        <v>400</v>
      </c>
      <c r="M120" s="111" t="s">
        <v>357</v>
      </c>
      <c r="N120" s="112" t="s">
        <v>422</v>
      </c>
      <c r="O120" s="113">
        <v>4670042795743</v>
      </c>
      <c r="P120" s="73">
        <v>19</v>
      </c>
      <c r="Q120" s="74">
        <v>0.023</v>
      </c>
      <c r="R120" s="75">
        <f t="shared" si="41"/>
        <v>0</v>
      </c>
      <c r="S120" s="76">
        <f t="shared" si="42"/>
        <v>0</v>
      </c>
      <c r="W120" s="19"/>
    </row>
    <row r="121" outlineLevel="1" spans="1:23">
      <c r="A121" s="128" t="s">
        <v>598</v>
      </c>
      <c r="B121" s="119" t="s">
        <v>599</v>
      </c>
      <c r="C121" s="105" t="s">
        <v>356</v>
      </c>
      <c r="D121" s="106"/>
      <c r="E121" s="107">
        <v>168.72</v>
      </c>
      <c r="F121" s="108">
        <f t="shared" si="39"/>
        <v>168.72</v>
      </c>
      <c r="G121" s="108">
        <f t="shared" si="40"/>
        <v>134.976</v>
      </c>
      <c r="H121" s="116">
        <v>770</v>
      </c>
      <c r="I121" s="105"/>
      <c r="J121" s="108" t="str">
        <f t="shared" si="22"/>
        <v/>
      </c>
      <c r="K121" s="78">
        <v>10</v>
      </c>
      <c r="L121" s="78">
        <v>400</v>
      </c>
      <c r="M121" s="111" t="s">
        <v>357</v>
      </c>
      <c r="N121" s="112" t="s">
        <v>422</v>
      </c>
      <c r="O121" s="113">
        <v>4670042795750</v>
      </c>
      <c r="P121" s="73">
        <v>20</v>
      </c>
      <c r="Q121" s="74">
        <v>0.021756</v>
      </c>
      <c r="R121" s="75">
        <f t="shared" si="41"/>
        <v>0</v>
      </c>
      <c r="S121" s="76">
        <f t="shared" si="42"/>
        <v>0</v>
      </c>
      <c r="W121" s="19"/>
    </row>
    <row r="122" outlineLevel="1" spans="1:23">
      <c r="A122" s="128" t="s">
        <v>600</v>
      </c>
      <c r="B122" s="119" t="s">
        <v>601</v>
      </c>
      <c r="C122" s="105" t="s">
        <v>356</v>
      </c>
      <c r="D122" s="106"/>
      <c r="E122" s="107">
        <v>200.16</v>
      </c>
      <c r="F122" s="108">
        <f t="shared" si="39"/>
        <v>200.16</v>
      </c>
      <c r="G122" s="108">
        <f t="shared" si="40"/>
        <v>160.128</v>
      </c>
      <c r="H122" s="116">
        <v>770</v>
      </c>
      <c r="I122" s="105"/>
      <c r="J122" s="108" t="str">
        <f t="shared" si="22"/>
        <v/>
      </c>
      <c r="K122" s="78">
        <v>10</v>
      </c>
      <c r="L122" s="78">
        <v>400</v>
      </c>
      <c r="M122" s="111" t="s">
        <v>357</v>
      </c>
      <c r="N122" s="112" t="s">
        <v>422</v>
      </c>
      <c r="O122" s="113">
        <v>4670042795767</v>
      </c>
      <c r="P122" s="73">
        <v>22</v>
      </c>
      <c r="Q122" s="74">
        <v>0.021756</v>
      </c>
      <c r="R122" s="75">
        <f t="shared" si="41"/>
        <v>0</v>
      </c>
      <c r="S122" s="76">
        <f t="shared" si="42"/>
        <v>0</v>
      </c>
      <c r="W122" s="19"/>
    </row>
    <row r="123" outlineLevel="1" spans="1:23">
      <c r="A123" s="128" t="s">
        <v>602</v>
      </c>
      <c r="B123" s="119" t="s">
        <v>603</v>
      </c>
      <c r="C123" s="105" t="s">
        <v>356</v>
      </c>
      <c r="D123" s="106"/>
      <c r="E123" s="107">
        <v>218.82</v>
      </c>
      <c r="F123" s="108">
        <f t="shared" si="39"/>
        <v>218.82</v>
      </c>
      <c r="G123" s="108">
        <f t="shared" si="40"/>
        <v>175.056</v>
      </c>
      <c r="H123" s="109">
        <v>428</v>
      </c>
      <c r="I123" s="105"/>
      <c r="J123" s="108" t="str">
        <f t="shared" si="22"/>
        <v/>
      </c>
      <c r="K123" s="78">
        <v>10</v>
      </c>
      <c r="L123" s="78">
        <v>200</v>
      </c>
      <c r="M123" s="111" t="s">
        <v>357</v>
      </c>
      <c r="N123" s="112" t="s">
        <v>422</v>
      </c>
      <c r="O123" s="255" t="s">
        <v>604</v>
      </c>
      <c r="P123" s="73">
        <v>12.5</v>
      </c>
      <c r="Q123" s="74">
        <v>0.03256</v>
      </c>
      <c r="R123" s="75">
        <f t="shared" si="41"/>
        <v>0</v>
      </c>
      <c r="S123" s="76">
        <f t="shared" si="42"/>
        <v>0</v>
      </c>
      <c r="W123" s="19"/>
    </row>
    <row r="124" outlineLevel="1" spans="1:23">
      <c r="A124" s="128" t="s">
        <v>605</v>
      </c>
      <c r="B124" s="119" t="s">
        <v>606</v>
      </c>
      <c r="C124" s="105" t="s">
        <v>356</v>
      </c>
      <c r="D124" s="106"/>
      <c r="E124" s="107">
        <v>232.96</v>
      </c>
      <c r="F124" s="108">
        <f t="shared" si="39"/>
        <v>232.96</v>
      </c>
      <c r="G124" s="108">
        <f t="shared" si="40"/>
        <v>186.368</v>
      </c>
      <c r="H124" s="116">
        <v>250</v>
      </c>
      <c r="I124" s="105"/>
      <c r="J124" s="108" t="str">
        <f t="shared" si="22"/>
        <v/>
      </c>
      <c r="K124" s="78">
        <v>10</v>
      </c>
      <c r="L124" s="78">
        <v>150</v>
      </c>
      <c r="M124" s="111" t="s">
        <v>357</v>
      </c>
      <c r="N124" s="112" t="s">
        <v>422</v>
      </c>
      <c r="O124" s="113">
        <v>4670042795781</v>
      </c>
      <c r="P124" s="73">
        <v>20.5</v>
      </c>
      <c r="Q124" s="74">
        <v>0.02442</v>
      </c>
      <c r="R124" s="75">
        <f t="shared" si="41"/>
        <v>0</v>
      </c>
      <c r="S124" s="76">
        <f t="shared" si="42"/>
        <v>0</v>
      </c>
      <c r="W124" s="19"/>
    </row>
    <row r="125" s="18" customFormat="1" outlineLevel="1" spans="1:23">
      <c r="A125" s="128" t="s">
        <v>607</v>
      </c>
      <c r="B125" s="119" t="s">
        <v>608</v>
      </c>
      <c r="C125" s="105" t="s">
        <v>356</v>
      </c>
      <c r="D125" s="106"/>
      <c r="E125" s="107">
        <v>280.16</v>
      </c>
      <c r="F125" s="108">
        <f t="shared" si="39"/>
        <v>280.16</v>
      </c>
      <c r="G125" s="108">
        <f t="shared" si="40"/>
        <v>224.128</v>
      </c>
      <c r="H125" s="115">
        <v>200</v>
      </c>
      <c r="I125" s="105"/>
      <c r="J125" s="108" t="str">
        <f t="shared" si="22"/>
        <v/>
      </c>
      <c r="K125" s="78">
        <v>10</v>
      </c>
      <c r="L125" s="78">
        <v>200</v>
      </c>
      <c r="M125" s="111" t="s">
        <v>357</v>
      </c>
      <c r="N125" s="112" t="s">
        <v>422</v>
      </c>
      <c r="O125" s="113">
        <v>4670042795798</v>
      </c>
      <c r="P125" s="73">
        <v>19</v>
      </c>
      <c r="Q125" s="74">
        <v>0.041328</v>
      </c>
      <c r="R125" s="75">
        <f t="shared" si="41"/>
        <v>0</v>
      </c>
      <c r="S125" s="76">
        <f t="shared" si="42"/>
        <v>0</v>
      </c>
      <c r="T125" s="21"/>
      <c r="W125" s="19"/>
    </row>
    <row r="126" outlineLevel="1" spans="1:23">
      <c r="A126" s="128" t="s">
        <v>609</v>
      </c>
      <c r="B126" s="119" t="s">
        <v>610</v>
      </c>
      <c r="C126" s="105" t="s">
        <v>356</v>
      </c>
      <c r="D126" s="106"/>
      <c r="E126" s="107">
        <v>70.85</v>
      </c>
      <c r="F126" s="108">
        <f t="shared" si="39"/>
        <v>70.85</v>
      </c>
      <c r="G126" s="108">
        <f t="shared" si="40"/>
        <v>56.68</v>
      </c>
      <c r="H126" s="115">
        <v>330</v>
      </c>
      <c r="I126" s="105"/>
      <c r="J126" s="108" t="str">
        <f t="shared" si="22"/>
        <v/>
      </c>
      <c r="K126" s="78">
        <v>10</v>
      </c>
      <c r="L126" s="78">
        <v>400</v>
      </c>
      <c r="M126" s="111" t="s">
        <v>357</v>
      </c>
      <c r="N126" s="112" t="s">
        <v>422</v>
      </c>
      <c r="O126" s="113">
        <v>4670042798119</v>
      </c>
      <c r="P126" s="73">
        <v>9</v>
      </c>
      <c r="Q126" s="74">
        <v>0.041328</v>
      </c>
      <c r="R126" s="75">
        <f t="shared" si="41"/>
        <v>0</v>
      </c>
      <c r="S126" s="76">
        <f t="shared" si="42"/>
        <v>0</v>
      </c>
      <c r="W126" s="19"/>
    </row>
    <row r="127" outlineLevel="1" spans="1:23">
      <c r="A127" s="128" t="s">
        <v>611</v>
      </c>
      <c r="B127" s="119" t="s">
        <v>612</v>
      </c>
      <c r="C127" s="105" t="s">
        <v>356</v>
      </c>
      <c r="D127" s="106"/>
      <c r="E127" s="107">
        <v>92.08</v>
      </c>
      <c r="F127" s="108">
        <f t="shared" si="39"/>
        <v>92.08</v>
      </c>
      <c r="G127" s="108">
        <f t="shared" si="40"/>
        <v>73.664</v>
      </c>
      <c r="H127" s="116">
        <v>7480</v>
      </c>
      <c r="I127" s="105"/>
      <c r="J127" s="108" t="str">
        <f t="shared" si="22"/>
        <v/>
      </c>
      <c r="K127" s="78">
        <v>10</v>
      </c>
      <c r="L127" s="78">
        <v>400</v>
      </c>
      <c r="M127" s="111" t="s">
        <v>357</v>
      </c>
      <c r="N127" s="112" t="s">
        <v>422</v>
      </c>
      <c r="O127" s="113">
        <v>4670042798126</v>
      </c>
      <c r="P127" s="73">
        <v>11</v>
      </c>
      <c r="Q127" s="74">
        <v>0.03256</v>
      </c>
      <c r="R127" s="75">
        <f t="shared" si="41"/>
        <v>0</v>
      </c>
      <c r="S127" s="76">
        <f t="shared" si="42"/>
        <v>0</v>
      </c>
      <c r="W127" s="19"/>
    </row>
    <row r="128" outlineLevel="1" spans="1:23">
      <c r="A128" s="128" t="s">
        <v>613</v>
      </c>
      <c r="B128" s="119" t="s">
        <v>614</v>
      </c>
      <c r="C128" s="105" t="s">
        <v>356</v>
      </c>
      <c r="D128" s="106"/>
      <c r="E128" s="107">
        <v>96.17</v>
      </c>
      <c r="F128" s="108">
        <f t="shared" si="39"/>
        <v>96.17</v>
      </c>
      <c r="G128" s="108">
        <f t="shared" si="40"/>
        <v>76.936</v>
      </c>
      <c r="H128" s="116">
        <v>1090</v>
      </c>
      <c r="I128" s="105"/>
      <c r="J128" s="108" t="str">
        <f t="shared" si="22"/>
        <v/>
      </c>
      <c r="K128" s="78">
        <v>10</v>
      </c>
      <c r="L128" s="78">
        <v>400</v>
      </c>
      <c r="M128" s="111" t="s">
        <v>357</v>
      </c>
      <c r="N128" s="112" t="s">
        <v>422</v>
      </c>
      <c r="O128" s="113">
        <v>4670042798133</v>
      </c>
      <c r="P128" s="73">
        <v>13</v>
      </c>
      <c r="Q128" s="74">
        <v>0.041328</v>
      </c>
      <c r="R128" s="75">
        <f t="shared" si="41"/>
        <v>0</v>
      </c>
      <c r="S128" s="76">
        <f t="shared" si="42"/>
        <v>0</v>
      </c>
      <c r="W128" s="19"/>
    </row>
    <row r="129" outlineLevel="1" spans="1:23">
      <c r="A129" s="128" t="s">
        <v>615</v>
      </c>
      <c r="B129" s="119" t="s">
        <v>616</v>
      </c>
      <c r="C129" s="105" t="s">
        <v>356</v>
      </c>
      <c r="D129" s="106"/>
      <c r="E129" s="107">
        <v>121.03</v>
      </c>
      <c r="F129" s="108">
        <f t="shared" si="39"/>
        <v>121.03</v>
      </c>
      <c r="G129" s="108">
        <f t="shared" si="40"/>
        <v>96.824</v>
      </c>
      <c r="H129" s="115">
        <v>459</v>
      </c>
      <c r="I129" s="105"/>
      <c r="J129" s="108" t="str">
        <f t="shared" si="22"/>
        <v/>
      </c>
      <c r="K129" s="78">
        <v>10</v>
      </c>
      <c r="L129" s="78">
        <v>400</v>
      </c>
      <c r="M129" s="111" t="s">
        <v>357</v>
      </c>
      <c r="N129" s="112" t="s">
        <v>422</v>
      </c>
      <c r="O129" s="113">
        <v>4670042798140</v>
      </c>
      <c r="P129" s="73">
        <v>19.1</v>
      </c>
      <c r="Q129" s="74">
        <v>0.023</v>
      </c>
      <c r="R129" s="75">
        <f t="shared" si="41"/>
        <v>0</v>
      </c>
      <c r="S129" s="76">
        <f t="shared" si="42"/>
        <v>0</v>
      </c>
      <c r="W129" s="19"/>
    </row>
    <row r="130" outlineLevel="1" spans="1:23">
      <c r="A130" s="128" t="s">
        <v>617</v>
      </c>
      <c r="B130" s="119" t="s">
        <v>618</v>
      </c>
      <c r="C130" s="105" t="s">
        <v>356</v>
      </c>
      <c r="D130" s="106"/>
      <c r="E130" s="107">
        <v>132.73</v>
      </c>
      <c r="F130" s="108">
        <f t="shared" si="39"/>
        <v>132.73</v>
      </c>
      <c r="G130" s="108">
        <f t="shared" si="40"/>
        <v>106.184</v>
      </c>
      <c r="H130" s="116">
        <v>8270</v>
      </c>
      <c r="I130" s="105"/>
      <c r="J130" s="108" t="str">
        <f t="shared" si="22"/>
        <v/>
      </c>
      <c r="K130" s="78">
        <v>10</v>
      </c>
      <c r="L130" s="78">
        <v>400</v>
      </c>
      <c r="M130" s="111" t="s">
        <v>357</v>
      </c>
      <c r="N130" s="112" t="s">
        <v>422</v>
      </c>
      <c r="O130" s="113">
        <v>4670042798157</v>
      </c>
      <c r="P130" s="73">
        <v>14</v>
      </c>
      <c r="Q130" s="74">
        <v>0.03159</v>
      </c>
      <c r="R130" s="75">
        <f t="shared" si="41"/>
        <v>0</v>
      </c>
      <c r="S130" s="76">
        <f t="shared" si="42"/>
        <v>0</v>
      </c>
      <c r="W130" s="19"/>
    </row>
    <row r="131" outlineLevel="1" spans="1:23">
      <c r="A131" s="128" t="s">
        <v>619</v>
      </c>
      <c r="B131" s="119" t="s">
        <v>620</v>
      </c>
      <c r="C131" s="105" t="s">
        <v>356</v>
      </c>
      <c r="D131" s="106"/>
      <c r="E131" s="107">
        <v>135.17</v>
      </c>
      <c r="F131" s="108">
        <f t="shared" si="39"/>
        <v>135.17</v>
      </c>
      <c r="G131" s="108">
        <f t="shared" si="40"/>
        <v>108.136</v>
      </c>
      <c r="H131" s="115">
        <v>400</v>
      </c>
      <c r="I131" s="105"/>
      <c r="J131" s="108" t="str">
        <f t="shared" si="22"/>
        <v/>
      </c>
      <c r="K131" s="78">
        <v>10</v>
      </c>
      <c r="L131" s="78">
        <v>400</v>
      </c>
      <c r="M131" s="111" t="s">
        <v>357</v>
      </c>
      <c r="N131" s="112" t="s">
        <v>422</v>
      </c>
      <c r="O131" s="113">
        <v>4670042798164</v>
      </c>
      <c r="P131" s="73">
        <v>19</v>
      </c>
      <c r="Q131" s="74">
        <v>0.023</v>
      </c>
      <c r="R131" s="75">
        <f t="shared" si="41"/>
        <v>0</v>
      </c>
      <c r="S131" s="76">
        <f t="shared" si="42"/>
        <v>0</v>
      </c>
      <c r="W131" s="19"/>
    </row>
    <row r="132" outlineLevel="1" spans="1:23">
      <c r="A132" s="128" t="s">
        <v>621</v>
      </c>
      <c r="B132" s="119" t="s">
        <v>622</v>
      </c>
      <c r="C132" s="105" t="s">
        <v>356</v>
      </c>
      <c r="D132" s="106"/>
      <c r="E132" s="107">
        <v>168.72</v>
      </c>
      <c r="F132" s="108">
        <f t="shared" si="39"/>
        <v>168.72</v>
      </c>
      <c r="G132" s="108">
        <f t="shared" si="40"/>
        <v>134.976</v>
      </c>
      <c r="H132" s="116">
        <v>500</v>
      </c>
      <c r="I132" s="105"/>
      <c r="J132" s="108" t="str">
        <f t="shared" si="22"/>
        <v/>
      </c>
      <c r="K132" s="78">
        <v>10</v>
      </c>
      <c r="L132" s="78">
        <v>400</v>
      </c>
      <c r="M132" s="111" t="s">
        <v>357</v>
      </c>
      <c r="N132" s="112" t="s">
        <v>422</v>
      </c>
      <c r="O132" s="113">
        <v>4670042798171</v>
      </c>
      <c r="P132" s="73">
        <v>20</v>
      </c>
      <c r="Q132" s="74">
        <v>0.021756</v>
      </c>
      <c r="R132" s="75">
        <f t="shared" si="41"/>
        <v>0</v>
      </c>
      <c r="S132" s="76">
        <f t="shared" si="42"/>
        <v>0</v>
      </c>
      <c r="W132" s="19"/>
    </row>
    <row r="133" outlineLevel="1" spans="1:23">
      <c r="A133" s="128" t="s">
        <v>623</v>
      </c>
      <c r="B133" s="119" t="s">
        <v>624</v>
      </c>
      <c r="C133" s="105" t="s">
        <v>356</v>
      </c>
      <c r="D133" s="106"/>
      <c r="E133" s="107">
        <v>200.16</v>
      </c>
      <c r="F133" s="108">
        <f t="shared" si="39"/>
        <v>200.16</v>
      </c>
      <c r="G133" s="108">
        <f t="shared" si="40"/>
        <v>160.128</v>
      </c>
      <c r="H133" s="116">
        <v>220</v>
      </c>
      <c r="I133" s="105"/>
      <c r="J133" s="108" t="str">
        <f t="shared" si="22"/>
        <v/>
      </c>
      <c r="K133" s="78">
        <v>10</v>
      </c>
      <c r="L133" s="78">
        <v>400</v>
      </c>
      <c r="M133" s="111" t="s">
        <v>357</v>
      </c>
      <c r="N133" s="112" t="s">
        <v>422</v>
      </c>
      <c r="O133" s="113">
        <v>4670042798188</v>
      </c>
      <c r="P133" s="73">
        <v>22</v>
      </c>
      <c r="Q133" s="74">
        <v>0.021756</v>
      </c>
      <c r="R133" s="75">
        <f t="shared" si="41"/>
        <v>0</v>
      </c>
      <c r="S133" s="76">
        <f t="shared" si="42"/>
        <v>0</v>
      </c>
      <c r="W133" s="19"/>
    </row>
    <row r="134" outlineLevel="1" spans="1:23">
      <c r="A134" s="128" t="s">
        <v>625</v>
      </c>
      <c r="B134" s="119" t="s">
        <v>626</v>
      </c>
      <c r="C134" s="105" t="s">
        <v>356</v>
      </c>
      <c r="D134" s="106"/>
      <c r="E134" s="107">
        <v>218.82</v>
      </c>
      <c r="F134" s="108">
        <f t="shared" si="39"/>
        <v>218.82</v>
      </c>
      <c r="G134" s="108">
        <f t="shared" si="40"/>
        <v>175.056</v>
      </c>
      <c r="H134" s="116">
        <v>250</v>
      </c>
      <c r="I134" s="105"/>
      <c r="J134" s="108" t="str">
        <f t="shared" ref="J134:J197" si="43">IF(D134="","",IF(F134="","",ROUND(D134*F134,2)))</f>
        <v/>
      </c>
      <c r="K134" s="78">
        <v>10</v>
      </c>
      <c r="L134" s="78">
        <v>200</v>
      </c>
      <c r="M134" s="111" t="s">
        <v>357</v>
      </c>
      <c r="N134" s="112" t="s">
        <v>422</v>
      </c>
      <c r="O134" s="113">
        <v>4670042798195</v>
      </c>
      <c r="P134" s="73">
        <v>12.5</v>
      </c>
      <c r="Q134" s="74">
        <v>0.03256</v>
      </c>
      <c r="R134" s="75">
        <f t="shared" si="41"/>
        <v>0</v>
      </c>
      <c r="S134" s="76">
        <f t="shared" si="42"/>
        <v>0</v>
      </c>
      <c r="W134" s="19"/>
    </row>
    <row r="135" outlineLevel="1" spans="1:23">
      <c r="A135" s="128" t="s">
        <v>627</v>
      </c>
      <c r="B135" s="119" t="s">
        <v>628</v>
      </c>
      <c r="C135" s="105" t="s">
        <v>356</v>
      </c>
      <c r="D135" s="106"/>
      <c r="E135" s="107">
        <v>232.96</v>
      </c>
      <c r="F135" s="108">
        <f t="shared" si="39"/>
        <v>232.96</v>
      </c>
      <c r="G135" s="108">
        <f t="shared" si="40"/>
        <v>186.368</v>
      </c>
      <c r="H135" s="116">
        <v>230</v>
      </c>
      <c r="I135" s="105"/>
      <c r="J135" s="108" t="str">
        <f t="shared" si="43"/>
        <v/>
      </c>
      <c r="K135" s="78">
        <v>10</v>
      </c>
      <c r="L135" s="78">
        <v>150</v>
      </c>
      <c r="M135" s="111" t="s">
        <v>357</v>
      </c>
      <c r="N135" s="112" t="s">
        <v>422</v>
      </c>
      <c r="O135" s="113">
        <v>4670042798201</v>
      </c>
      <c r="P135" s="73">
        <v>20.5</v>
      </c>
      <c r="Q135" s="74">
        <v>0.02442</v>
      </c>
      <c r="R135" s="75">
        <f t="shared" si="41"/>
        <v>0</v>
      </c>
      <c r="S135" s="76">
        <f t="shared" si="42"/>
        <v>0</v>
      </c>
      <c r="W135" s="19"/>
    </row>
    <row r="136" outlineLevel="1" spans="1:23">
      <c r="A136" s="128" t="s">
        <v>629</v>
      </c>
      <c r="B136" s="119" t="s">
        <v>630</v>
      </c>
      <c r="C136" s="105" t="s">
        <v>356</v>
      </c>
      <c r="D136" s="106"/>
      <c r="E136" s="107">
        <v>280.16</v>
      </c>
      <c r="F136" s="108">
        <f t="shared" si="39"/>
        <v>280.16</v>
      </c>
      <c r="G136" s="108">
        <f t="shared" si="40"/>
        <v>224.128</v>
      </c>
      <c r="H136" s="116">
        <v>150</v>
      </c>
      <c r="I136" s="105"/>
      <c r="J136" s="108" t="str">
        <f t="shared" si="43"/>
        <v/>
      </c>
      <c r="K136" s="78">
        <v>10</v>
      </c>
      <c r="L136" s="78">
        <v>200</v>
      </c>
      <c r="M136" s="111" t="s">
        <v>357</v>
      </c>
      <c r="N136" s="112" t="s">
        <v>422</v>
      </c>
      <c r="O136" s="113">
        <v>4670042798218</v>
      </c>
      <c r="P136" s="73">
        <v>19</v>
      </c>
      <c r="Q136" s="74">
        <v>0.041328</v>
      </c>
      <c r="R136" s="75">
        <f t="shared" si="41"/>
        <v>0</v>
      </c>
      <c r="S136" s="76">
        <f t="shared" si="42"/>
        <v>0</v>
      </c>
      <c r="W136" s="19"/>
    </row>
    <row r="137" s="18" customFormat="1" outlineLevel="1" spans="1:23">
      <c r="A137" s="93" t="s">
        <v>631</v>
      </c>
      <c r="B137" s="94"/>
      <c r="C137" s="105"/>
      <c r="D137" s="106"/>
      <c r="E137" s="107"/>
      <c r="F137" s="108"/>
      <c r="G137" s="108"/>
      <c r="H137" s="117"/>
      <c r="I137" s="105"/>
      <c r="J137" s="108" t="str">
        <f t="shared" si="43"/>
        <v/>
      </c>
      <c r="K137" s="78"/>
      <c r="L137" s="78"/>
      <c r="M137" s="120"/>
      <c r="N137" s="120"/>
      <c r="O137" s="113"/>
      <c r="P137" s="73"/>
      <c r="Q137" s="74"/>
      <c r="R137" s="75"/>
      <c r="S137" s="76"/>
      <c r="T137" s="21"/>
      <c r="W137" s="19"/>
    </row>
    <row r="138" s="18" customFormat="1" outlineLevel="1" spans="1:23">
      <c r="A138" s="128" t="s">
        <v>632</v>
      </c>
      <c r="B138" s="119" t="s">
        <v>633</v>
      </c>
      <c r="C138" s="105" t="s">
        <v>356</v>
      </c>
      <c r="D138" s="106"/>
      <c r="E138" s="107">
        <v>120.17</v>
      </c>
      <c r="F138" s="108">
        <f t="shared" ref="F138:F159" si="44">E138-E138*$G$2%</f>
        <v>120.17</v>
      </c>
      <c r="G138" s="108">
        <f t="shared" ref="G138:G159" si="45">E138-(20*E138/100)</f>
        <v>96.136</v>
      </c>
      <c r="H138" s="116">
        <v>1170</v>
      </c>
      <c r="I138" s="105"/>
      <c r="J138" s="108" t="str">
        <f t="shared" si="43"/>
        <v/>
      </c>
      <c r="K138" s="78">
        <v>10</v>
      </c>
      <c r="L138" s="78">
        <v>500</v>
      </c>
      <c r="M138" s="111" t="s">
        <v>357</v>
      </c>
      <c r="N138" s="112" t="s">
        <v>422</v>
      </c>
      <c r="O138" s="113">
        <v>4670042795804</v>
      </c>
      <c r="P138" s="73">
        <v>14.5</v>
      </c>
      <c r="Q138" s="74">
        <v>0.023328</v>
      </c>
      <c r="R138" s="75">
        <f t="shared" ref="R138:R159" si="46">P138/L138*D138</f>
        <v>0</v>
      </c>
      <c r="S138" s="76">
        <f t="shared" ref="S138:S159" si="47">Q138/L138*D138</f>
        <v>0</v>
      </c>
      <c r="T138" s="21"/>
      <c r="W138" s="19"/>
    </row>
    <row r="139" s="18" customFormat="1" outlineLevel="1" spans="1:23">
      <c r="A139" s="128" t="s">
        <v>634</v>
      </c>
      <c r="B139" s="119" t="s">
        <v>635</v>
      </c>
      <c r="C139" s="105" t="s">
        <v>356</v>
      </c>
      <c r="D139" s="106"/>
      <c r="E139" s="107">
        <v>155.76</v>
      </c>
      <c r="F139" s="108">
        <f t="shared" si="44"/>
        <v>155.76</v>
      </c>
      <c r="G139" s="108">
        <f t="shared" si="45"/>
        <v>124.608</v>
      </c>
      <c r="H139" s="116">
        <v>870</v>
      </c>
      <c r="I139" s="105"/>
      <c r="J139" s="108" t="str">
        <f t="shared" si="43"/>
        <v/>
      </c>
      <c r="K139" s="78">
        <v>10</v>
      </c>
      <c r="L139" s="78">
        <v>500</v>
      </c>
      <c r="M139" s="111" t="s">
        <v>357</v>
      </c>
      <c r="N139" s="112" t="s">
        <v>422</v>
      </c>
      <c r="O139" s="113">
        <v>4670042795811</v>
      </c>
      <c r="P139" s="73">
        <v>9.5</v>
      </c>
      <c r="Q139" s="74">
        <v>0.023328</v>
      </c>
      <c r="R139" s="75">
        <f t="shared" si="46"/>
        <v>0</v>
      </c>
      <c r="S139" s="76">
        <f t="shared" si="47"/>
        <v>0</v>
      </c>
      <c r="T139" s="21"/>
      <c r="W139" s="19"/>
    </row>
    <row r="140" s="18" customFormat="1" outlineLevel="1" spans="1:23">
      <c r="A140" s="128" t="s">
        <v>636</v>
      </c>
      <c r="B140" s="119" t="s">
        <v>637</v>
      </c>
      <c r="C140" s="105" t="s">
        <v>356</v>
      </c>
      <c r="D140" s="106"/>
      <c r="E140" s="107">
        <v>187.51</v>
      </c>
      <c r="F140" s="108">
        <f t="shared" si="44"/>
        <v>187.51</v>
      </c>
      <c r="G140" s="108">
        <f t="shared" si="45"/>
        <v>150.008</v>
      </c>
      <c r="H140" s="116">
        <v>890</v>
      </c>
      <c r="I140" s="105"/>
      <c r="J140" s="108" t="str">
        <f t="shared" si="43"/>
        <v/>
      </c>
      <c r="K140" s="78">
        <v>10</v>
      </c>
      <c r="L140" s="78">
        <v>500</v>
      </c>
      <c r="M140" s="111" t="s">
        <v>357</v>
      </c>
      <c r="N140" s="112" t="s">
        <v>422</v>
      </c>
      <c r="O140" s="113">
        <v>4670042797624</v>
      </c>
      <c r="P140" s="73">
        <v>13.6</v>
      </c>
      <c r="Q140" s="74">
        <v>0.023328</v>
      </c>
      <c r="R140" s="75">
        <f t="shared" si="46"/>
        <v>0</v>
      </c>
      <c r="S140" s="76">
        <f t="shared" si="47"/>
        <v>0</v>
      </c>
      <c r="T140" s="21"/>
      <c r="W140" s="19"/>
    </row>
    <row r="141" s="18" customFormat="1" outlineLevel="1" spans="1:23">
      <c r="A141" s="128" t="s">
        <v>638</v>
      </c>
      <c r="B141" s="119" t="s">
        <v>639</v>
      </c>
      <c r="C141" s="105" t="s">
        <v>356</v>
      </c>
      <c r="D141" s="106"/>
      <c r="E141" s="107">
        <v>221.63</v>
      </c>
      <c r="F141" s="108">
        <f t="shared" si="44"/>
        <v>221.63</v>
      </c>
      <c r="G141" s="108">
        <f t="shared" si="45"/>
        <v>177.304</v>
      </c>
      <c r="H141" s="116">
        <v>600</v>
      </c>
      <c r="I141" s="105"/>
      <c r="J141" s="108" t="str">
        <f t="shared" si="43"/>
        <v/>
      </c>
      <c r="K141" s="78">
        <v>10</v>
      </c>
      <c r="L141" s="78">
        <v>300</v>
      </c>
      <c r="M141" s="111" t="s">
        <v>357</v>
      </c>
      <c r="N141" s="112" t="s">
        <v>422</v>
      </c>
      <c r="O141" s="113">
        <v>4670042797631</v>
      </c>
      <c r="P141" s="73">
        <v>16</v>
      </c>
      <c r="Q141" s="74">
        <v>0.02604</v>
      </c>
      <c r="R141" s="75">
        <f t="shared" si="46"/>
        <v>0</v>
      </c>
      <c r="S141" s="76">
        <f t="shared" si="47"/>
        <v>0</v>
      </c>
      <c r="T141" s="21"/>
      <c r="W141" s="19"/>
    </row>
    <row r="142" s="18" customFormat="1" outlineLevel="1" spans="1:23">
      <c r="A142" s="128" t="s">
        <v>640</v>
      </c>
      <c r="B142" s="119" t="s">
        <v>641</v>
      </c>
      <c r="C142" s="105" t="s">
        <v>356</v>
      </c>
      <c r="D142" s="106"/>
      <c r="E142" s="107">
        <v>261.72</v>
      </c>
      <c r="F142" s="108">
        <f t="shared" si="44"/>
        <v>261.72</v>
      </c>
      <c r="G142" s="108">
        <f t="shared" si="45"/>
        <v>209.376</v>
      </c>
      <c r="H142" s="116">
        <v>630</v>
      </c>
      <c r="I142" s="105"/>
      <c r="J142" s="108" t="str">
        <f t="shared" si="43"/>
        <v/>
      </c>
      <c r="K142" s="78">
        <v>10</v>
      </c>
      <c r="L142" s="78">
        <v>300</v>
      </c>
      <c r="M142" s="111" t="s">
        <v>357</v>
      </c>
      <c r="N142" s="112" t="s">
        <v>422</v>
      </c>
      <c r="O142" s="113">
        <v>4670042798041</v>
      </c>
      <c r="P142" s="73">
        <v>38</v>
      </c>
      <c r="Q142" s="74">
        <v>0.031231125</v>
      </c>
      <c r="R142" s="75">
        <f t="shared" si="46"/>
        <v>0</v>
      </c>
      <c r="S142" s="76">
        <f t="shared" si="47"/>
        <v>0</v>
      </c>
      <c r="T142" s="21"/>
      <c r="W142" s="19"/>
    </row>
    <row r="143" s="18" customFormat="1" outlineLevel="1" spans="1:23">
      <c r="A143" s="128" t="s">
        <v>642</v>
      </c>
      <c r="B143" s="119" t="s">
        <v>643</v>
      </c>
      <c r="C143" s="105" t="s">
        <v>356</v>
      </c>
      <c r="D143" s="106"/>
      <c r="E143" s="107">
        <v>280.09</v>
      </c>
      <c r="F143" s="108">
        <f t="shared" si="44"/>
        <v>280.09</v>
      </c>
      <c r="G143" s="108">
        <f t="shared" si="45"/>
        <v>224.072</v>
      </c>
      <c r="H143" s="116">
        <v>330</v>
      </c>
      <c r="I143" s="105"/>
      <c r="J143" s="108" t="str">
        <f t="shared" si="43"/>
        <v/>
      </c>
      <c r="K143" s="78">
        <v>10</v>
      </c>
      <c r="L143" s="78">
        <v>300</v>
      </c>
      <c r="M143" s="111" t="s">
        <v>357</v>
      </c>
      <c r="N143" s="112" t="s">
        <v>422</v>
      </c>
      <c r="O143" s="113">
        <v>4670042798058</v>
      </c>
      <c r="P143" s="73">
        <v>20.5</v>
      </c>
      <c r="Q143" s="74">
        <v>0.0277875</v>
      </c>
      <c r="R143" s="75">
        <f t="shared" si="46"/>
        <v>0</v>
      </c>
      <c r="S143" s="76">
        <f t="shared" si="47"/>
        <v>0</v>
      </c>
      <c r="T143" s="21"/>
      <c r="W143" s="19"/>
    </row>
    <row r="144" s="18" customFormat="1" outlineLevel="1" spans="1:23">
      <c r="A144" s="128" t="s">
        <v>644</v>
      </c>
      <c r="B144" s="119" t="s">
        <v>645</v>
      </c>
      <c r="C144" s="105" t="s">
        <v>356</v>
      </c>
      <c r="D144" s="106"/>
      <c r="E144" s="107">
        <v>361.73</v>
      </c>
      <c r="F144" s="108">
        <f t="shared" si="44"/>
        <v>361.73</v>
      </c>
      <c r="G144" s="108">
        <f t="shared" si="45"/>
        <v>289.384</v>
      </c>
      <c r="H144" s="116">
        <v>490</v>
      </c>
      <c r="I144" s="105"/>
      <c r="J144" s="108" t="str">
        <f t="shared" si="43"/>
        <v/>
      </c>
      <c r="K144" s="78">
        <v>10</v>
      </c>
      <c r="L144" s="78">
        <v>250</v>
      </c>
      <c r="M144" s="111" t="s">
        <v>357</v>
      </c>
      <c r="N144" s="112" t="s">
        <v>422</v>
      </c>
      <c r="O144" s="113">
        <v>4670042798065</v>
      </c>
      <c r="P144" s="73">
        <v>35</v>
      </c>
      <c r="Q144" s="74">
        <v>0.02604</v>
      </c>
      <c r="R144" s="75">
        <f t="shared" si="46"/>
        <v>0</v>
      </c>
      <c r="S144" s="76">
        <f t="shared" si="47"/>
        <v>0</v>
      </c>
      <c r="T144" s="21"/>
      <c r="W144" s="19"/>
    </row>
    <row r="145" s="18" customFormat="1" outlineLevel="1" spans="1:23">
      <c r="A145" s="128" t="s">
        <v>646</v>
      </c>
      <c r="B145" s="119" t="s">
        <v>647</v>
      </c>
      <c r="C145" s="105" t="s">
        <v>356</v>
      </c>
      <c r="D145" s="106"/>
      <c r="E145" s="107">
        <v>366.94</v>
      </c>
      <c r="F145" s="108">
        <f t="shared" si="44"/>
        <v>366.94</v>
      </c>
      <c r="G145" s="108">
        <f t="shared" si="45"/>
        <v>293.552</v>
      </c>
      <c r="H145" s="116">
        <v>220</v>
      </c>
      <c r="I145" s="105"/>
      <c r="J145" s="108" t="str">
        <f t="shared" si="43"/>
        <v/>
      </c>
      <c r="K145" s="78">
        <v>10</v>
      </c>
      <c r="L145" s="78">
        <v>200</v>
      </c>
      <c r="M145" s="111" t="s">
        <v>357</v>
      </c>
      <c r="N145" s="112" t="s">
        <v>422</v>
      </c>
      <c r="O145" s="113">
        <v>4670042798072</v>
      </c>
      <c r="P145" s="73">
        <v>33</v>
      </c>
      <c r="Q145" s="74">
        <v>0.03471</v>
      </c>
      <c r="R145" s="75">
        <f t="shared" si="46"/>
        <v>0</v>
      </c>
      <c r="S145" s="76">
        <f t="shared" si="47"/>
        <v>0</v>
      </c>
      <c r="T145" s="21"/>
      <c r="W145" s="19"/>
    </row>
    <row r="146" s="18" customFormat="1" outlineLevel="1" spans="1:23">
      <c r="A146" s="128" t="s">
        <v>648</v>
      </c>
      <c r="B146" s="119" t="s">
        <v>649</v>
      </c>
      <c r="C146" s="105" t="s">
        <v>356</v>
      </c>
      <c r="D146" s="106"/>
      <c r="E146" s="107">
        <v>408.19</v>
      </c>
      <c r="F146" s="108">
        <f t="shared" si="44"/>
        <v>408.19</v>
      </c>
      <c r="G146" s="108">
        <f t="shared" si="45"/>
        <v>326.552</v>
      </c>
      <c r="H146" s="116">
        <v>320</v>
      </c>
      <c r="I146" s="105"/>
      <c r="J146" s="108" t="str">
        <f t="shared" si="43"/>
        <v/>
      </c>
      <c r="K146" s="78">
        <v>10</v>
      </c>
      <c r="L146" s="78">
        <v>200</v>
      </c>
      <c r="M146" s="111" t="s">
        <v>357</v>
      </c>
      <c r="N146" s="112" t="s">
        <v>422</v>
      </c>
      <c r="O146" s="113">
        <v>4670042798089</v>
      </c>
      <c r="P146" s="73">
        <v>16.5</v>
      </c>
      <c r="Q146" s="74">
        <v>0.026568</v>
      </c>
      <c r="R146" s="75">
        <f t="shared" si="46"/>
        <v>0</v>
      </c>
      <c r="S146" s="76">
        <f t="shared" si="47"/>
        <v>0</v>
      </c>
      <c r="T146" s="21"/>
      <c r="W146" s="19"/>
    </row>
    <row r="147" s="18" customFormat="1" outlineLevel="1" spans="1:23">
      <c r="A147" s="128" t="s">
        <v>650</v>
      </c>
      <c r="B147" s="119" t="s">
        <v>651</v>
      </c>
      <c r="C147" s="105" t="s">
        <v>356</v>
      </c>
      <c r="D147" s="106"/>
      <c r="E147" s="107">
        <v>421.07</v>
      </c>
      <c r="F147" s="108">
        <f t="shared" si="44"/>
        <v>421.07</v>
      </c>
      <c r="G147" s="108">
        <f t="shared" si="45"/>
        <v>336.856</v>
      </c>
      <c r="H147" s="116">
        <v>500</v>
      </c>
      <c r="I147" s="105"/>
      <c r="J147" s="108" t="str">
        <f t="shared" si="43"/>
        <v/>
      </c>
      <c r="K147" s="78">
        <v>10</v>
      </c>
      <c r="L147" s="78">
        <v>150</v>
      </c>
      <c r="M147" s="111" t="s">
        <v>357</v>
      </c>
      <c r="N147" s="112" t="s">
        <v>422</v>
      </c>
      <c r="O147" s="113">
        <v>4670042798096</v>
      </c>
      <c r="P147" s="73">
        <v>29</v>
      </c>
      <c r="Q147" s="74">
        <v>0.028275</v>
      </c>
      <c r="R147" s="75">
        <f t="shared" si="46"/>
        <v>0</v>
      </c>
      <c r="S147" s="76">
        <f t="shared" si="47"/>
        <v>0</v>
      </c>
      <c r="T147" s="21"/>
      <c r="W147" s="19"/>
    </row>
    <row r="148" s="18" customFormat="1" outlineLevel="1" spans="1:23">
      <c r="A148" s="128" t="s">
        <v>652</v>
      </c>
      <c r="B148" s="119" t="s">
        <v>653</v>
      </c>
      <c r="C148" s="105" t="s">
        <v>356</v>
      </c>
      <c r="D148" s="106"/>
      <c r="E148" s="107">
        <v>442.09</v>
      </c>
      <c r="F148" s="108">
        <f t="shared" si="44"/>
        <v>442.09</v>
      </c>
      <c r="G148" s="108">
        <f t="shared" si="45"/>
        <v>353.672</v>
      </c>
      <c r="H148" s="115">
        <v>280</v>
      </c>
      <c r="I148" s="105"/>
      <c r="J148" s="108" t="str">
        <f t="shared" si="43"/>
        <v/>
      </c>
      <c r="K148" s="78">
        <v>10</v>
      </c>
      <c r="L148" s="78">
        <v>200</v>
      </c>
      <c r="M148" s="111" t="s">
        <v>357</v>
      </c>
      <c r="N148" s="112" t="s">
        <v>422</v>
      </c>
      <c r="O148" s="113">
        <v>4670042798102</v>
      </c>
      <c r="P148" s="73">
        <v>31.5</v>
      </c>
      <c r="Q148" s="74">
        <v>0.028275</v>
      </c>
      <c r="R148" s="75">
        <f t="shared" si="46"/>
        <v>0</v>
      </c>
      <c r="S148" s="76">
        <f t="shared" si="47"/>
        <v>0</v>
      </c>
      <c r="T148" s="21"/>
      <c r="W148" s="19"/>
    </row>
    <row r="149" s="18" customFormat="1" outlineLevel="1" spans="1:23">
      <c r="A149" s="128" t="s">
        <v>654</v>
      </c>
      <c r="B149" s="119" t="s">
        <v>655</v>
      </c>
      <c r="C149" s="105" t="s">
        <v>356</v>
      </c>
      <c r="D149" s="106"/>
      <c r="E149" s="107">
        <v>120.17</v>
      </c>
      <c r="F149" s="108">
        <f t="shared" si="44"/>
        <v>120.17</v>
      </c>
      <c r="G149" s="108">
        <f t="shared" si="45"/>
        <v>96.136</v>
      </c>
      <c r="H149" s="116">
        <v>290</v>
      </c>
      <c r="I149" s="105"/>
      <c r="J149" s="108" t="str">
        <f t="shared" si="43"/>
        <v/>
      </c>
      <c r="K149" s="78">
        <v>10</v>
      </c>
      <c r="L149" s="78">
        <v>400</v>
      </c>
      <c r="M149" s="111" t="s">
        <v>357</v>
      </c>
      <c r="N149" s="112" t="s">
        <v>422</v>
      </c>
      <c r="O149" s="113">
        <v>4620105820806</v>
      </c>
      <c r="P149" s="73">
        <v>14.5</v>
      </c>
      <c r="Q149" s="74">
        <v>0.023328</v>
      </c>
      <c r="R149" s="75">
        <f t="shared" si="46"/>
        <v>0</v>
      </c>
      <c r="S149" s="76">
        <f t="shared" si="47"/>
        <v>0</v>
      </c>
      <c r="T149" s="21"/>
      <c r="W149" s="19"/>
    </row>
    <row r="150" s="18" customFormat="1" outlineLevel="1" spans="1:23">
      <c r="A150" s="128" t="s">
        <v>656</v>
      </c>
      <c r="B150" s="119" t="s">
        <v>657</v>
      </c>
      <c r="C150" s="105" t="s">
        <v>356</v>
      </c>
      <c r="D150" s="106"/>
      <c r="E150" s="107">
        <v>155.76</v>
      </c>
      <c r="F150" s="108">
        <f t="shared" si="44"/>
        <v>155.76</v>
      </c>
      <c r="G150" s="108">
        <f t="shared" si="45"/>
        <v>124.608</v>
      </c>
      <c r="H150" s="116">
        <v>310</v>
      </c>
      <c r="I150" s="105"/>
      <c r="J150" s="108" t="str">
        <f t="shared" si="43"/>
        <v/>
      </c>
      <c r="K150" s="78">
        <v>10</v>
      </c>
      <c r="L150" s="78">
        <v>400</v>
      </c>
      <c r="M150" s="111" t="s">
        <v>357</v>
      </c>
      <c r="N150" s="112" t="s">
        <v>422</v>
      </c>
      <c r="O150" s="113">
        <v>4620105820813</v>
      </c>
      <c r="P150" s="73">
        <v>9.5</v>
      </c>
      <c r="Q150" s="74">
        <v>0.023328</v>
      </c>
      <c r="R150" s="75">
        <f t="shared" si="46"/>
        <v>0</v>
      </c>
      <c r="S150" s="76">
        <f t="shared" si="47"/>
        <v>0</v>
      </c>
      <c r="T150" s="21"/>
      <c r="W150" s="19"/>
    </row>
    <row r="151" s="18" customFormat="1" outlineLevel="1" spans="1:23">
      <c r="A151" s="128" t="s">
        <v>658</v>
      </c>
      <c r="B151" s="119" t="s">
        <v>659</v>
      </c>
      <c r="C151" s="105" t="s">
        <v>356</v>
      </c>
      <c r="D151" s="106"/>
      <c r="E151" s="107">
        <v>187.51</v>
      </c>
      <c r="F151" s="108">
        <f t="shared" si="44"/>
        <v>187.51</v>
      </c>
      <c r="G151" s="108">
        <f t="shared" si="45"/>
        <v>150.008</v>
      </c>
      <c r="H151" s="116">
        <v>530</v>
      </c>
      <c r="I151" s="105"/>
      <c r="J151" s="108" t="str">
        <f t="shared" si="43"/>
        <v/>
      </c>
      <c r="K151" s="78">
        <v>10</v>
      </c>
      <c r="L151" s="78">
        <v>400</v>
      </c>
      <c r="M151" s="111" t="s">
        <v>357</v>
      </c>
      <c r="N151" s="112" t="s">
        <v>422</v>
      </c>
      <c r="O151" s="113">
        <v>4620105820783</v>
      </c>
      <c r="P151" s="73">
        <v>13.6</v>
      </c>
      <c r="Q151" s="74">
        <v>0.023328</v>
      </c>
      <c r="R151" s="75">
        <f t="shared" si="46"/>
        <v>0</v>
      </c>
      <c r="S151" s="76">
        <f t="shared" si="47"/>
        <v>0</v>
      </c>
      <c r="T151" s="21"/>
      <c r="W151" s="19"/>
    </row>
    <row r="152" s="18" customFormat="1" outlineLevel="1" spans="1:23">
      <c r="A152" s="128" t="s">
        <v>660</v>
      </c>
      <c r="B152" s="119" t="s">
        <v>661</v>
      </c>
      <c r="C152" s="105" t="s">
        <v>356</v>
      </c>
      <c r="D152" s="106"/>
      <c r="E152" s="107">
        <v>221.63</v>
      </c>
      <c r="F152" s="108">
        <f t="shared" si="44"/>
        <v>221.63</v>
      </c>
      <c r="G152" s="108">
        <f t="shared" si="45"/>
        <v>177.304</v>
      </c>
      <c r="H152" s="116">
        <v>230</v>
      </c>
      <c r="I152" s="105"/>
      <c r="J152" s="108" t="str">
        <f t="shared" si="43"/>
        <v/>
      </c>
      <c r="K152" s="78">
        <v>10</v>
      </c>
      <c r="L152" s="78">
        <v>400</v>
      </c>
      <c r="M152" s="111" t="s">
        <v>357</v>
      </c>
      <c r="N152" s="112" t="s">
        <v>422</v>
      </c>
      <c r="O152" s="113">
        <v>4620105820790</v>
      </c>
      <c r="P152" s="73">
        <v>16</v>
      </c>
      <c r="Q152" s="74">
        <v>0.02604</v>
      </c>
      <c r="R152" s="75">
        <f t="shared" si="46"/>
        <v>0</v>
      </c>
      <c r="S152" s="76">
        <f t="shared" si="47"/>
        <v>0</v>
      </c>
      <c r="T152" s="21"/>
      <c r="W152" s="19"/>
    </row>
    <row r="153" s="18" customFormat="1" outlineLevel="1" spans="1:23">
      <c r="A153" s="128" t="s">
        <v>662</v>
      </c>
      <c r="B153" s="119" t="s">
        <v>663</v>
      </c>
      <c r="C153" s="105" t="s">
        <v>356</v>
      </c>
      <c r="D153" s="106"/>
      <c r="E153" s="107">
        <v>261.72</v>
      </c>
      <c r="F153" s="108">
        <f t="shared" si="44"/>
        <v>261.72</v>
      </c>
      <c r="G153" s="108">
        <f t="shared" si="45"/>
        <v>209.376</v>
      </c>
      <c r="H153" s="116">
        <v>290</v>
      </c>
      <c r="I153" s="105"/>
      <c r="J153" s="108" t="str">
        <f t="shared" si="43"/>
        <v/>
      </c>
      <c r="K153" s="78">
        <v>10</v>
      </c>
      <c r="L153" s="78">
        <v>400</v>
      </c>
      <c r="M153" s="111" t="s">
        <v>357</v>
      </c>
      <c r="N153" s="112" t="s">
        <v>422</v>
      </c>
      <c r="O153" s="113">
        <v>4620105820820</v>
      </c>
      <c r="P153" s="73">
        <v>19</v>
      </c>
      <c r="Q153" s="74">
        <v>0.026568</v>
      </c>
      <c r="R153" s="75">
        <f t="shared" si="46"/>
        <v>0</v>
      </c>
      <c r="S153" s="76">
        <f t="shared" si="47"/>
        <v>0</v>
      </c>
      <c r="T153" s="21"/>
      <c r="W153" s="19"/>
    </row>
    <row r="154" s="18" customFormat="1" outlineLevel="1" spans="1:23">
      <c r="A154" s="128" t="s">
        <v>664</v>
      </c>
      <c r="B154" s="119" t="s">
        <v>665</v>
      </c>
      <c r="C154" s="105" t="s">
        <v>356</v>
      </c>
      <c r="D154" s="106"/>
      <c r="E154" s="107">
        <v>280.09</v>
      </c>
      <c r="F154" s="108">
        <f t="shared" si="44"/>
        <v>280.09</v>
      </c>
      <c r="G154" s="108">
        <f t="shared" si="45"/>
        <v>224.072</v>
      </c>
      <c r="H154" s="115">
        <v>330</v>
      </c>
      <c r="I154" s="105"/>
      <c r="J154" s="108" t="str">
        <f t="shared" si="43"/>
        <v/>
      </c>
      <c r="K154" s="78">
        <v>10</v>
      </c>
      <c r="L154" s="78">
        <v>400</v>
      </c>
      <c r="M154" s="111" t="s">
        <v>357</v>
      </c>
      <c r="N154" s="112" t="s">
        <v>422</v>
      </c>
      <c r="O154" s="113">
        <v>4620105820837</v>
      </c>
      <c r="P154" s="73">
        <v>20.5</v>
      </c>
      <c r="Q154" s="74">
        <v>0.0277875</v>
      </c>
      <c r="R154" s="75">
        <f t="shared" si="46"/>
        <v>0</v>
      </c>
      <c r="S154" s="76">
        <f t="shared" si="47"/>
        <v>0</v>
      </c>
      <c r="T154" s="21"/>
      <c r="W154" s="19"/>
    </row>
    <row r="155" s="18" customFormat="1" outlineLevel="1" spans="1:23">
      <c r="A155" s="128" t="s">
        <v>666</v>
      </c>
      <c r="B155" s="119" t="s">
        <v>667</v>
      </c>
      <c r="C155" s="105" t="s">
        <v>356</v>
      </c>
      <c r="D155" s="106"/>
      <c r="E155" s="107">
        <v>361.73</v>
      </c>
      <c r="F155" s="108">
        <f t="shared" si="44"/>
        <v>361.73</v>
      </c>
      <c r="G155" s="108">
        <f t="shared" si="45"/>
        <v>289.384</v>
      </c>
      <c r="H155" s="116">
        <v>360</v>
      </c>
      <c r="I155" s="105"/>
      <c r="J155" s="108" t="str">
        <f t="shared" si="43"/>
        <v/>
      </c>
      <c r="K155" s="78">
        <v>10</v>
      </c>
      <c r="L155" s="78">
        <v>400</v>
      </c>
      <c r="M155" s="111" t="s">
        <v>357</v>
      </c>
      <c r="N155" s="112" t="s">
        <v>422</v>
      </c>
      <c r="O155" s="113">
        <v>4620105820844</v>
      </c>
      <c r="P155" s="73">
        <v>24</v>
      </c>
      <c r="Q155" s="74">
        <v>0.025020625</v>
      </c>
      <c r="R155" s="75">
        <f t="shared" si="46"/>
        <v>0</v>
      </c>
      <c r="S155" s="76">
        <f t="shared" si="47"/>
        <v>0</v>
      </c>
      <c r="T155" s="21"/>
      <c r="W155" s="19"/>
    </row>
    <row r="156" s="18" customFormat="1" outlineLevel="1" spans="1:23">
      <c r="A156" s="128" t="s">
        <v>668</v>
      </c>
      <c r="B156" s="119" t="s">
        <v>669</v>
      </c>
      <c r="C156" s="105" t="s">
        <v>356</v>
      </c>
      <c r="D156" s="106"/>
      <c r="E156" s="107">
        <v>366.94</v>
      </c>
      <c r="F156" s="108">
        <f t="shared" si="44"/>
        <v>366.94</v>
      </c>
      <c r="G156" s="108">
        <f t="shared" si="45"/>
        <v>293.552</v>
      </c>
      <c r="H156" s="115">
        <v>310</v>
      </c>
      <c r="I156" s="105"/>
      <c r="J156" s="108" t="str">
        <f t="shared" si="43"/>
        <v/>
      </c>
      <c r="K156" s="78">
        <v>10</v>
      </c>
      <c r="L156" s="78">
        <v>400</v>
      </c>
      <c r="M156" s="111" t="s">
        <v>357</v>
      </c>
      <c r="N156" s="112" t="s">
        <v>422</v>
      </c>
      <c r="O156" s="113">
        <v>4620105820851</v>
      </c>
      <c r="P156" s="73">
        <v>26</v>
      </c>
      <c r="Q156" s="74">
        <v>0.026568</v>
      </c>
      <c r="R156" s="75">
        <f t="shared" si="46"/>
        <v>0</v>
      </c>
      <c r="S156" s="76">
        <f t="shared" si="47"/>
        <v>0</v>
      </c>
      <c r="T156" s="21"/>
      <c r="W156" s="19"/>
    </row>
    <row r="157" s="18" customFormat="1" outlineLevel="1" spans="1:23">
      <c r="A157" s="128" t="s">
        <v>670</v>
      </c>
      <c r="B157" s="119" t="s">
        <v>671</v>
      </c>
      <c r="C157" s="105" t="s">
        <v>356</v>
      </c>
      <c r="D157" s="106"/>
      <c r="E157" s="107">
        <v>408.19</v>
      </c>
      <c r="F157" s="108">
        <f t="shared" si="44"/>
        <v>408.19</v>
      </c>
      <c r="G157" s="108">
        <f t="shared" si="45"/>
        <v>326.552</v>
      </c>
      <c r="H157" s="116">
        <v>240</v>
      </c>
      <c r="I157" s="105"/>
      <c r="J157" s="108" t="str">
        <f t="shared" si="43"/>
        <v/>
      </c>
      <c r="K157" s="78">
        <v>10</v>
      </c>
      <c r="L157" s="78">
        <v>200</v>
      </c>
      <c r="M157" s="111" t="s">
        <v>357</v>
      </c>
      <c r="N157" s="112" t="s">
        <v>422</v>
      </c>
      <c r="O157" s="113">
        <v>4620105820868</v>
      </c>
      <c r="P157" s="73">
        <v>26.3</v>
      </c>
      <c r="Q157" s="74">
        <v>0.026568</v>
      </c>
      <c r="R157" s="75">
        <f t="shared" si="46"/>
        <v>0</v>
      </c>
      <c r="S157" s="76">
        <f t="shared" si="47"/>
        <v>0</v>
      </c>
      <c r="T157" s="21"/>
      <c r="W157" s="19"/>
    </row>
    <row r="158" s="18" customFormat="1" outlineLevel="1" spans="1:23">
      <c r="A158" s="128" t="s">
        <v>672</v>
      </c>
      <c r="B158" s="119" t="s">
        <v>673</v>
      </c>
      <c r="C158" s="105" t="s">
        <v>356</v>
      </c>
      <c r="D158" s="106"/>
      <c r="E158" s="107">
        <v>421.07</v>
      </c>
      <c r="F158" s="108">
        <f t="shared" si="44"/>
        <v>421.07</v>
      </c>
      <c r="G158" s="108">
        <f t="shared" si="45"/>
        <v>336.856</v>
      </c>
      <c r="H158" s="115">
        <v>160</v>
      </c>
      <c r="I158" s="105"/>
      <c r="J158" s="108" t="str">
        <f t="shared" si="43"/>
        <v/>
      </c>
      <c r="K158" s="78">
        <v>10</v>
      </c>
      <c r="L158" s="78">
        <v>150</v>
      </c>
      <c r="M158" s="111" t="s">
        <v>357</v>
      </c>
      <c r="N158" s="112" t="s">
        <v>422</v>
      </c>
      <c r="O158" s="113">
        <v>4620105820875</v>
      </c>
      <c r="P158" s="73">
        <v>29</v>
      </c>
      <c r="Q158" s="74">
        <v>0.028275</v>
      </c>
      <c r="R158" s="75">
        <f t="shared" si="46"/>
        <v>0</v>
      </c>
      <c r="S158" s="76">
        <f t="shared" si="47"/>
        <v>0</v>
      </c>
      <c r="T158" s="21"/>
      <c r="W158" s="19"/>
    </row>
    <row r="159" s="18" customFormat="1" outlineLevel="1" spans="1:23">
      <c r="A159" s="128" t="s">
        <v>674</v>
      </c>
      <c r="B159" s="119" t="s">
        <v>675</v>
      </c>
      <c r="C159" s="105" t="s">
        <v>356</v>
      </c>
      <c r="D159" s="106"/>
      <c r="E159" s="107">
        <v>442.09</v>
      </c>
      <c r="F159" s="108">
        <f t="shared" si="44"/>
        <v>442.09</v>
      </c>
      <c r="G159" s="108">
        <f t="shared" si="45"/>
        <v>353.672</v>
      </c>
      <c r="H159" s="116">
        <v>40</v>
      </c>
      <c r="I159" s="105"/>
      <c r="J159" s="108" t="str">
        <f t="shared" si="43"/>
        <v/>
      </c>
      <c r="K159" s="78">
        <v>10</v>
      </c>
      <c r="L159" s="78">
        <v>200</v>
      </c>
      <c r="M159" s="111" t="s">
        <v>357</v>
      </c>
      <c r="N159" s="112" t="s">
        <v>422</v>
      </c>
      <c r="O159" s="113">
        <v>4620105820882</v>
      </c>
      <c r="P159" s="73">
        <v>31.5</v>
      </c>
      <c r="Q159" s="74">
        <v>0.0215475</v>
      </c>
      <c r="R159" s="75">
        <f t="shared" si="46"/>
        <v>0</v>
      </c>
      <c r="S159" s="76">
        <f t="shared" si="47"/>
        <v>0</v>
      </c>
      <c r="T159" s="21"/>
      <c r="W159" s="19"/>
    </row>
    <row r="160" s="18" customFormat="1" outlineLevel="1" spans="1:23">
      <c r="A160" s="93" t="s">
        <v>23</v>
      </c>
      <c r="B160" s="94"/>
      <c r="C160" s="105"/>
      <c r="D160" s="106"/>
      <c r="E160" s="107"/>
      <c r="F160" s="108"/>
      <c r="G160" s="108"/>
      <c r="H160" s="117"/>
      <c r="I160" s="105"/>
      <c r="J160" s="108" t="str">
        <f t="shared" si="43"/>
        <v/>
      </c>
      <c r="K160" s="78"/>
      <c r="L160" s="78"/>
      <c r="M160" s="111"/>
      <c r="N160" s="112"/>
      <c r="O160" s="113"/>
      <c r="P160" s="73"/>
      <c r="Q160" s="74"/>
      <c r="R160" s="75"/>
      <c r="S160" s="76"/>
      <c r="T160" s="21"/>
      <c r="W160" s="19"/>
    </row>
    <row r="161" s="18" customFormat="1" outlineLevel="1" spans="1:23">
      <c r="A161" s="128" t="s">
        <v>676</v>
      </c>
      <c r="B161" s="119" t="s">
        <v>677</v>
      </c>
      <c r="C161" s="105" t="s">
        <v>356</v>
      </c>
      <c r="D161" s="106"/>
      <c r="E161" s="107">
        <v>55.13</v>
      </c>
      <c r="F161" s="108">
        <f t="shared" ref="F161:F172" si="48">E161-E161*$G$2%</f>
        <v>55.13</v>
      </c>
      <c r="G161" s="108">
        <f t="shared" ref="G161:G172" si="49">E161-(20*E161/100)</f>
        <v>44.104</v>
      </c>
      <c r="H161" s="116">
        <v>980</v>
      </c>
      <c r="I161" s="105"/>
      <c r="J161" s="108" t="str">
        <f t="shared" si="43"/>
        <v/>
      </c>
      <c r="K161" s="78">
        <v>10</v>
      </c>
      <c r="L161" s="78">
        <v>1000</v>
      </c>
      <c r="M161" s="111" t="s">
        <v>357</v>
      </c>
      <c r="N161" s="112" t="s">
        <v>422</v>
      </c>
      <c r="O161" s="113">
        <v>4620105826525</v>
      </c>
      <c r="P161" s="73">
        <v>20.5</v>
      </c>
      <c r="Q161" s="74">
        <v>0.02604</v>
      </c>
      <c r="R161" s="75">
        <f t="shared" ref="R161:R172" si="50">P161/L161*D161</f>
        <v>0</v>
      </c>
      <c r="S161" s="76">
        <f t="shared" ref="S161:S172" si="51">Q161/L161*D161</f>
        <v>0</v>
      </c>
      <c r="T161" s="21"/>
      <c r="W161" s="19"/>
    </row>
    <row r="162" s="18" customFormat="1" outlineLevel="1" spans="1:23">
      <c r="A162" s="128" t="s">
        <v>678</v>
      </c>
      <c r="B162" s="119" t="s">
        <v>679</v>
      </c>
      <c r="C162" s="105" t="s">
        <v>356</v>
      </c>
      <c r="D162" s="106"/>
      <c r="E162" s="107">
        <v>82.55</v>
      </c>
      <c r="F162" s="108">
        <f t="shared" si="48"/>
        <v>82.55</v>
      </c>
      <c r="G162" s="108">
        <f t="shared" si="49"/>
        <v>66.04</v>
      </c>
      <c r="H162" s="116">
        <v>960</v>
      </c>
      <c r="I162" s="105"/>
      <c r="J162" s="108" t="str">
        <f t="shared" si="43"/>
        <v/>
      </c>
      <c r="K162" s="78">
        <v>10</v>
      </c>
      <c r="L162" s="78">
        <v>1000</v>
      </c>
      <c r="M162" s="111" t="s">
        <v>357</v>
      </c>
      <c r="N162" s="112" t="s">
        <v>422</v>
      </c>
      <c r="O162" s="113">
        <v>4620105826532</v>
      </c>
      <c r="P162" s="73">
        <v>25.7</v>
      </c>
      <c r="Q162" s="74">
        <v>0.02604</v>
      </c>
      <c r="R162" s="75">
        <f t="shared" si="50"/>
        <v>0</v>
      </c>
      <c r="S162" s="76">
        <f t="shared" si="51"/>
        <v>0</v>
      </c>
      <c r="T162" s="21"/>
      <c r="W162" s="19"/>
    </row>
    <row r="163" s="18" customFormat="1" outlineLevel="1" spans="1:23">
      <c r="A163" s="128" t="s">
        <v>680</v>
      </c>
      <c r="B163" s="119" t="s">
        <v>681</v>
      </c>
      <c r="C163" s="105" t="s">
        <v>356</v>
      </c>
      <c r="D163" s="106"/>
      <c r="E163" s="107">
        <v>92.36</v>
      </c>
      <c r="F163" s="108">
        <f t="shared" si="48"/>
        <v>92.36</v>
      </c>
      <c r="G163" s="108">
        <f t="shared" si="49"/>
        <v>73.888</v>
      </c>
      <c r="H163" s="115">
        <v>1500</v>
      </c>
      <c r="I163" s="105"/>
      <c r="J163" s="108" t="str">
        <f t="shared" si="43"/>
        <v/>
      </c>
      <c r="K163" s="78">
        <v>10</v>
      </c>
      <c r="L163" s="78">
        <v>500</v>
      </c>
      <c r="M163" s="111" t="s">
        <v>357</v>
      </c>
      <c r="N163" s="112" t="s">
        <v>422</v>
      </c>
      <c r="O163" s="113">
        <v>4620105826549</v>
      </c>
      <c r="P163" s="73">
        <v>16</v>
      </c>
      <c r="Q163" s="74">
        <v>0.02604</v>
      </c>
      <c r="R163" s="75">
        <f t="shared" si="50"/>
        <v>0</v>
      </c>
      <c r="S163" s="76">
        <f t="shared" si="51"/>
        <v>0</v>
      </c>
      <c r="T163" s="21"/>
      <c r="W163" s="19"/>
    </row>
    <row r="164" s="18" customFormat="1" outlineLevel="1" spans="1:23">
      <c r="A164" s="128" t="s">
        <v>682</v>
      </c>
      <c r="B164" s="119" t="s">
        <v>683</v>
      </c>
      <c r="C164" s="105" t="s">
        <v>356</v>
      </c>
      <c r="D164" s="106"/>
      <c r="E164" s="107">
        <v>108.87</v>
      </c>
      <c r="F164" s="108">
        <f t="shared" si="48"/>
        <v>108.87</v>
      </c>
      <c r="G164" s="108">
        <f t="shared" si="49"/>
        <v>87.096</v>
      </c>
      <c r="H164" s="116">
        <v>900</v>
      </c>
      <c r="I164" s="105"/>
      <c r="J164" s="108" t="str">
        <f t="shared" si="43"/>
        <v/>
      </c>
      <c r="K164" s="78">
        <v>10</v>
      </c>
      <c r="L164" s="78">
        <v>300</v>
      </c>
      <c r="M164" s="111" t="s">
        <v>357</v>
      </c>
      <c r="N164" s="112" t="s">
        <v>422</v>
      </c>
      <c r="O164" s="113">
        <v>4620105826556</v>
      </c>
      <c r="P164" s="73">
        <v>11.3</v>
      </c>
      <c r="Q164" s="74">
        <v>0.0159505</v>
      </c>
      <c r="R164" s="75">
        <f t="shared" si="50"/>
        <v>0</v>
      </c>
      <c r="S164" s="76">
        <f t="shared" si="51"/>
        <v>0</v>
      </c>
      <c r="T164" s="21"/>
      <c r="W164" s="19"/>
    </row>
    <row r="165" s="18" customFormat="1" outlineLevel="1" spans="1:23">
      <c r="A165" s="128" t="s">
        <v>684</v>
      </c>
      <c r="B165" s="119" t="s">
        <v>685</v>
      </c>
      <c r="C165" s="105" t="s">
        <v>356</v>
      </c>
      <c r="D165" s="106"/>
      <c r="E165" s="107">
        <v>118.75</v>
      </c>
      <c r="F165" s="108">
        <f t="shared" si="48"/>
        <v>118.75</v>
      </c>
      <c r="G165" s="108">
        <f t="shared" si="49"/>
        <v>95</v>
      </c>
      <c r="H165" s="116">
        <v>1160</v>
      </c>
      <c r="I165" s="105"/>
      <c r="J165" s="108" t="str">
        <f t="shared" si="43"/>
        <v/>
      </c>
      <c r="K165" s="78">
        <v>10</v>
      </c>
      <c r="L165" s="78">
        <v>300</v>
      </c>
      <c r="M165" s="111" t="s">
        <v>357</v>
      </c>
      <c r="N165" s="112" t="s">
        <v>422</v>
      </c>
      <c r="O165" s="113">
        <v>4620105826563</v>
      </c>
      <c r="P165" s="73">
        <v>13.1</v>
      </c>
      <c r="Q165" s="74">
        <v>0.02604</v>
      </c>
      <c r="R165" s="75">
        <f t="shared" si="50"/>
        <v>0</v>
      </c>
      <c r="S165" s="76">
        <f t="shared" si="51"/>
        <v>0</v>
      </c>
      <c r="T165" s="21"/>
      <c r="W165" s="19"/>
    </row>
    <row r="166" s="18" customFormat="1" outlineLevel="1" spans="1:23">
      <c r="A166" s="128" t="s">
        <v>686</v>
      </c>
      <c r="B166" s="119" t="s">
        <v>687</v>
      </c>
      <c r="C166" s="105" t="s">
        <v>356</v>
      </c>
      <c r="D166" s="106"/>
      <c r="E166" s="107">
        <v>136.45</v>
      </c>
      <c r="F166" s="108">
        <f t="shared" si="48"/>
        <v>136.45</v>
      </c>
      <c r="G166" s="108">
        <f t="shared" si="49"/>
        <v>109.16</v>
      </c>
      <c r="H166" s="116">
        <v>600</v>
      </c>
      <c r="I166" s="105"/>
      <c r="J166" s="108" t="str">
        <f t="shared" si="43"/>
        <v/>
      </c>
      <c r="K166" s="78">
        <v>10</v>
      </c>
      <c r="L166" s="78">
        <v>300</v>
      </c>
      <c r="M166" s="111" t="s">
        <v>357</v>
      </c>
      <c r="N166" s="112" t="s">
        <v>422</v>
      </c>
      <c r="O166" s="113">
        <v>4620105826570</v>
      </c>
      <c r="P166" s="73">
        <v>14.5</v>
      </c>
      <c r="Q166" s="74">
        <v>0.02604</v>
      </c>
      <c r="R166" s="75">
        <f t="shared" si="50"/>
        <v>0</v>
      </c>
      <c r="S166" s="76">
        <f t="shared" si="51"/>
        <v>0</v>
      </c>
      <c r="T166" s="21"/>
      <c r="W166" s="19"/>
    </row>
    <row r="167" s="18" customFormat="1" outlineLevel="1" spans="1:23">
      <c r="A167" s="128" t="s">
        <v>688</v>
      </c>
      <c r="B167" s="119" t="s">
        <v>689</v>
      </c>
      <c r="C167" s="105" t="s">
        <v>356</v>
      </c>
      <c r="D167" s="106"/>
      <c r="E167" s="107">
        <v>55.13</v>
      </c>
      <c r="F167" s="108">
        <f t="shared" si="48"/>
        <v>55.13</v>
      </c>
      <c r="G167" s="108">
        <f t="shared" si="49"/>
        <v>44.104</v>
      </c>
      <c r="H167" s="116">
        <v>670</v>
      </c>
      <c r="I167" s="105"/>
      <c r="J167" s="108" t="str">
        <f t="shared" si="43"/>
        <v/>
      </c>
      <c r="K167" s="78">
        <v>10</v>
      </c>
      <c r="L167" s="78">
        <v>1000</v>
      </c>
      <c r="M167" s="111" t="s">
        <v>357</v>
      </c>
      <c r="N167" s="112" t="s">
        <v>422</v>
      </c>
      <c r="O167" s="113">
        <v>4620105826587</v>
      </c>
      <c r="P167" s="73">
        <v>20.5</v>
      </c>
      <c r="Q167" s="74">
        <v>0.02604</v>
      </c>
      <c r="R167" s="75">
        <f t="shared" si="50"/>
        <v>0</v>
      </c>
      <c r="S167" s="76">
        <f t="shared" si="51"/>
        <v>0</v>
      </c>
      <c r="T167" s="21"/>
      <c r="W167" s="19"/>
    </row>
    <row r="168" s="18" customFormat="1" outlineLevel="1" spans="1:23">
      <c r="A168" s="128" t="s">
        <v>690</v>
      </c>
      <c r="B168" s="119" t="s">
        <v>691</v>
      </c>
      <c r="C168" s="105" t="s">
        <v>356</v>
      </c>
      <c r="D168" s="106"/>
      <c r="E168" s="107">
        <v>82.55</v>
      </c>
      <c r="F168" s="108">
        <f t="shared" si="48"/>
        <v>82.55</v>
      </c>
      <c r="G168" s="108">
        <f t="shared" si="49"/>
        <v>66.04</v>
      </c>
      <c r="H168" s="116">
        <v>580</v>
      </c>
      <c r="I168" s="105"/>
      <c r="J168" s="108" t="str">
        <f t="shared" si="43"/>
        <v/>
      </c>
      <c r="K168" s="78">
        <v>10</v>
      </c>
      <c r="L168" s="78">
        <v>1000</v>
      </c>
      <c r="M168" s="111" t="s">
        <v>357</v>
      </c>
      <c r="N168" s="112" t="s">
        <v>422</v>
      </c>
      <c r="O168" s="113">
        <v>4620105826594</v>
      </c>
      <c r="P168" s="73">
        <v>25.5</v>
      </c>
      <c r="Q168" s="74">
        <v>0.02604</v>
      </c>
      <c r="R168" s="75">
        <f t="shared" si="50"/>
        <v>0</v>
      </c>
      <c r="S168" s="76">
        <f t="shared" si="51"/>
        <v>0</v>
      </c>
      <c r="T168" s="21"/>
      <c r="W168" s="19"/>
    </row>
    <row r="169" s="18" customFormat="1" outlineLevel="1" spans="1:23">
      <c r="A169" s="128" t="s">
        <v>692</v>
      </c>
      <c r="B169" s="119" t="s">
        <v>693</v>
      </c>
      <c r="C169" s="105" t="s">
        <v>356</v>
      </c>
      <c r="D169" s="106"/>
      <c r="E169" s="107">
        <v>92.36</v>
      </c>
      <c r="F169" s="108">
        <f t="shared" si="48"/>
        <v>92.36</v>
      </c>
      <c r="G169" s="108">
        <f t="shared" si="49"/>
        <v>73.888</v>
      </c>
      <c r="H169" s="116">
        <v>1500</v>
      </c>
      <c r="I169" s="105"/>
      <c r="J169" s="108" t="str">
        <f t="shared" si="43"/>
        <v/>
      </c>
      <c r="K169" s="78">
        <v>10</v>
      </c>
      <c r="L169" s="78">
        <v>500</v>
      </c>
      <c r="M169" s="111" t="s">
        <v>357</v>
      </c>
      <c r="N169" s="112" t="s">
        <v>422</v>
      </c>
      <c r="O169" s="113">
        <v>4620105826600</v>
      </c>
      <c r="P169" s="73">
        <v>16</v>
      </c>
      <c r="Q169" s="74">
        <v>0.02604</v>
      </c>
      <c r="R169" s="75">
        <f t="shared" si="50"/>
        <v>0</v>
      </c>
      <c r="S169" s="76">
        <f t="shared" si="51"/>
        <v>0</v>
      </c>
      <c r="T169" s="21"/>
      <c r="W169" s="19"/>
    </row>
    <row r="170" s="18" customFormat="1" outlineLevel="1" spans="1:23">
      <c r="A170" s="128" t="s">
        <v>694</v>
      </c>
      <c r="B170" s="119" t="s">
        <v>695</v>
      </c>
      <c r="C170" s="105" t="s">
        <v>356</v>
      </c>
      <c r="D170" s="106"/>
      <c r="E170" s="107">
        <v>108.87</v>
      </c>
      <c r="F170" s="108">
        <f t="shared" si="48"/>
        <v>108.87</v>
      </c>
      <c r="G170" s="108">
        <f t="shared" si="49"/>
        <v>87.096</v>
      </c>
      <c r="H170" s="116">
        <v>890</v>
      </c>
      <c r="I170" s="105"/>
      <c r="J170" s="108" t="str">
        <f t="shared" si="43"/>
        <v/>
      </c>
      <c r="K170" s="78">
        <v>10</v>
      </c>
      <c r="L170" s="78">
        <v>300</v>
      </c>
      <c r="M170" s="111" t="s">
        <v>357</v>
      </c>
      <c r="N170" s="112" t="s">
        <v>422</v>
      </c>
      <c r="O170" s="113">
        <v>4620105826617</v>
      </c>
      <c r="P170" s="73">
        <v>11.3</v>
      </c>
      <c r="Q170" s="74">
        <v>0.0159505</v>
      </c>
      <c r="R170" s="75">
        <f t="shared" si="50"/>
        <v>0</v>
      </c>
      <c r="S170" s="76">
        <f t="shared" si="51"/>
        <v>0</v>
      </c>
      <c r="T170" s="21"/>
      <c r="W170" s="19"/>
    </row>
    <row r="171" s="18" customFormat="1" outlineLevel="1" spans="1:23">
      <c r="A171" s="128" t="s">
        <v>696</v>
      </c>
      <c r="B171" s="119" t="s">
        <v>697</v>
      </c>
      <c r="C171" s="105" t="s">
        <v>356</v>
      </c>
      <c r="D171" s="106"/>
      <c r="E171" s="107">
        <v>118.75</v>
      </c>
      <c r="F171" s="108">
        <f t="shared" si="48"/>
        <v>118.75</v>
      </c>
      <c r="G171" s="108">
        <f t="shared" si="49"/>
        <v>95</v>
      </c>
      <c r="H171" s="116">
        <v>550</v>
      </c>
      <c r="I171" s="105"/>
      <c r="J171" s="108" t="str">
        <f t="shared" si="43"/>
        <v/>
      </c>
      <c r="K171" s="78">
        <v>10</v>
      </c>
      <c r="L171" s="78">
        <v>300</v>
      </c>
      <c r="M171" s="111" t="s">
        <v>357</v>
      </c>
      <c r="N171" s="112" t="s">
        <v>422</v>
      </c>
      <c r="O171" s="113">
        <v>4620105826624</v>
      </c>
      <c r="P171" s="73">
        <v>12.6</v>
      </c>
      <c r="Q171" s="74">
        <v>0.02604</v>
      </c>
      <c r="R171" s="75">
        <f t="shared" si="50"/>
        <v>0</v>
      </c>
      <c r="S171" s="76">
        <f t="shared" si="51"/>
        <v>0</v>
      </c>
      <c r="T171" s="21"/>
      <c r="W171" s="19"/>
    </row>
    <row r="172" s="18" customFormat="1" outlineLevel="1" spans="1:23">
      <c r="A172" s="128" t="s">
        <v>698</v>
      </c>
      <c r="B172" s="119" t="s">
        <v>699</v>
      </c>
      <c r="C172" s="105" t="s">
        <v>356</v>
      </c>
      <c r="D172" s="106"/>
      <c r="E172" s="107">
        <v>136.45</v>
      </c>
      <c r="F172" s="108">
        <f t="shared" si="48"/>
        <v>136.45</v>
      </c>
      <c r="G172" s="108">
        <f t="shared" si="49"/>
        <v>109.16</v>
      </c>
      <c r="H172" s="116">
        <v>590</v>
      </c>
      <c r="I172" s="105"/>
      <c r="J172" s="108" t="str">
        <f t="shared" si="43"/>
        <v/>
      </c>
      <c r="K172" s="78">
        <v>10</v>
      </c>
      <c r="L172" s="78">
        <v>300</v>
      </c>
      <c r="M172" s="111" t="s">
        <v>357</v>
      </c>
      <c r="N172" s="112" t="s">
        <v>422</v>
      </c>
      <c r="O172" s="113">
        <v>4620105826631</v>
      </c>
      <c r="P172" s="73">
        <v>14.8</v>
      </c>
      <c r="Q172" s="74">
        <v>0.02604</v>
      </c>
      <c r="R172" s="75">
        <f t="shared" si="50"/>
        <v>0</v>
      </c>
      <c r="S172" s="76">
        <f t="shared" si="51"/>
        <v>0</v>
      </c>
      <c r="T172" s="21"/>
      <c r="W172" s="19"/>
    </row>
    <row r="173" s="18" customFormat="1" outlineLevel="1" spans="1:23">
      <c r="A173" s="136" t="s">
        <v>700</v>
      </c>
      <c r="B173" s="136"/>
      <c r="C173" s="137"/>
      <c r="D173" s="106"/>
      <c r="E173" s="107"/>
      <c r="F173" s="108"/>
      <c r="G173" s="108"/>
      <c r="H173" s="117"/>
      <c r="I173" s="105"/>
      <c r="J173" s="108" t="str">
        <f t="shared" si="43"/>
        <v/>
      </c>
      <c r="K173" s="78"/>
      <c r="L173" s="78"/>
      <c r="M173" s="111"/>
      <c r="N173" s="112"/>
      <c r="O173" s="113"/>
      <c r="P173" s="73"/>
      <c r="Q173" s="74"/>
      <c r="R173" s="75"/>
      <c r="S173" s="76"/>
      <c r="T173" s="21"/>
      <c r="W173" s="19"/>
    </row>
    <row r="174" s="18" customFormat="1" outlineLevel="1" spans="1:23">
      <c r="A174" s="138" t="s">
        <v>701</v>
      </c>
      <c r="B174" s="119" t="s">
        <v>702</v>
      </c>
      <c r="C174" s="105" t="s">
        <v>703</v>
      </c>
      <c r="D174" s="106"/>
      <c r="E174" s="107">
        <v>89.93</v>
      </c>
      <c r="F174" s="108">
        <f t="shared" ref="F174:F181" si="52">E174-E174*$G$2%</f>
        <v>89.93</v>
      </c>
      <c r="G174" s="108">
        <f t="shared" ref="G174:G181" si="53">E174-(20*E174/100)</f>
        <v>71.944</v>
      </c>
      <c r="H174" s="116">
        <v>400</v>
      </c>
      <c r="I174" s="105"/>
      <c r="J174" s="108" t="str">
        <f t="shared" si="43"/>
        <v/>
      </c>
      <c r="K174" s="78">
        <v>1</v>
      </c>
      <c r="L174" s="78">
        <v>400</v>
      </c>
      <c r="M174" s="111" t="s">
        <v>357</v>
      </c>
      <c r="N174" s="112" t="s">
        <v>422</v>
      </c>
      <c r="O174" s="113">
        <v>4650358703656</v>
      </c>
      <c r="P174" s="73">
        <v>11</v>
      </c>
      <c r="Q174" s="74">
        <v>0.03696</v>
      </c>
      <c r="R174" s="75">
        <f t="shared" ref="R174:R181" si="54">P174/L174*D174</f>
        <v>0</v>
      </c>
      <c r="S174" s="76">
        <f t="shared" ref="S174:S181" si="55">Q174/L174*D174</f>
        <v>0</v>
      </c>
      <c r="T174" s="21"/>
      <c r="W174" s="19"/>
    </row>
    <row r="175" s="18" customFormat="1" outlineLevel="1" spans="1:23">
      <c r="A175" s="138" t="s">
        <v>704</v>
      </c>
      <c r="B175" s="119" t="s">
        <v>705</v>
      </c>
      <c r="C175" s="105" t="s">
        <v>703</v>
      </c>
      <c r="D175" s="106"/>
      <c r="E175" s="107">
        <v>112.6</v>
      </c>
      <c r="F175" s="108">
        <f t="shared" si="52"/>
        <v>112.6</v>
      </c>
      <c r="G175" s="108">
        <f t="shared" si="53"/>
        <v>90.08</v>
      </c>
      <c r="H175" s="116">
        <v>400</v>
      </c>
      <c r="I175" s="105"/>
      <c r="J175" s="108" t="str">
        <f t="shared" si="43"/>
        <v/>
      </c>
      <c r="K175" s="78">
        <v>1</v>
      </c>
      <c r="L175" s="78">
        <v>400</v>
      </c>
      <c r="M175" s="111" t="s">
        <v>357</v>
      </c>
      <c r="N175" s="112" t="s">
        <v>422</v>
      </c>
      <c r="O175" s="113">
        <v>4650358703663</v>
      </c>
      <c r="P175" s="73">
        <v>12.5</v>
      </c>
      <c r="Q175" s="74">
        <v>0.03696</v>
      </c>
      <c r="R175" s="75">
        <f t="shared" si="54"/>
        <v>0</v>
      </c>
      <c r="S175" s="76">
        <f t="shared" si="55"/>
        <v>0</v>
      </c>
      <c r="T175" s="21"/>
      <c r="W175" s="19"/>
    </row>
    <row r="176" s="18" customFormat="1" outlineLevel="1" spans="1:23">
      <c r="A176" s="138" t="s">
        <v>706</v>
      </c>
      <c r="B176" s="119" t="s">
        <v>707</v>
      </c>
      <c r="C176" s="105" t="s">
        <v>703</v>
      </c>
      <c r="D176" s="106"/>
      <c r="E176" s="107">
        <v>124.08</v>
      </c>
      <c r="F176" s="108">
        <f t="shared" si="52"/>
        <v>124.08</v>
      </c>
      <c r="G176" s="108">
        <f t="shared" si="53"/>
        <v>99.264</v>
      </c>
      <c r="H176" s="116">
        <v>400</v>
      </c>
      <c r="I176" s="105"/>
      <c r="J176" s="108" t="str">
        <f t="shared" si="43"/>
        <v/>
      </c>
      <c r="K176" s="78">
        <v>1</v>
      </c>
      <c r="L176" s="78">
        <v>400</v>
      </c>
      <c r="M176" s="111" t="s">
        <v>357</v>
      </c>
      <c r="N176" s="112" t="s">
        <v>422</v>
      </c>
      <c r="O176" s="113">
        <v>4650358703670</v>
      </c>
      <c r="P176" s="73">
        <v>13</v>
      </c>
      <c r="Q176" s="74">
        <v>0.03696</v>
      </c>
      <c r="R176" s="75">
        <f t="shared" si="54"/>
        <v>0</v>
      </c>
      <c r="S176" s="76">
        <f t="shared" si="55"/>
        <v>0</v>
      </c>
      <c r="T176" s="21"/>
      <c r="W176" s="19"/>
    </row>
    <row r="177" s="18" customFormat="1" outlineLevel="1" spans="1:23">
      <c r="A177" s="138" t="s">
        <v>708</v>
      </c>
      <c r="B177" s="119" t="s">
        <v>709</v>
      </c>
      <c r="C177" s="105" t="s">
        <v>703</v>
      </c>
      <c r="D177" s="106"/>
      <c r="E177" s="107">
        <v>134.94</v>
      </c>
      <c r="F177" s="108">
        <f t="shared" si="52"/>
        <v>134.94</v>
      </c>
      <c r="G177" s="108">
        <f t="shared" si="53"/>
        <v>107.952</v>
      </c>
      <c r="H177" s="116">
        <v>400</v>
      </c>
      <c r="I177" s="105"/>
      <c r="J177" s="108" t="str">
        <f t="shared" si="43"/>
        <v/>
      </c>
      <c r="K177" s="78">
        <v>1</v>
      </c>
      <c r="L177" s="78">
        <v>400</v>
      </c>
      <c r="M177" s="111" t="s">
        <v>357</v>
      </c>
      <c r="N177" s="112" t="s">
        <v>422</v>
      </c>
      <c r="O177" s="113">
        <v>4650358703687</v>
      </c>
      <c r="P177" s="73">
        <v>15</v>
      </c>
      <c r="Q177" s="74">
        <v>0.03696</v>
      </c>
      <c r="R177" s="75">
        <f t="shared" si="54"/>
        <v>0</v>
      </c>
      <c r="S177" s="76">
        <f t="shared" si="55"/>
        <v>0</v>
      </c>
      <c r="T177" s="21"/>
      <c r="W177" s="19"/>
    </row>
    <row r="178" s="18" customFormat="1" outlineLevel="1" spans="1:23">
      <c r="A178" s="138" t="s">
        <v>710</v>
      </c>
      <c r="B178" s="119" t="s">
        <v>711</v>
      </c>
      <c r="C178" s="105" t="s">
        <v>703</v>
      </c>
      <c r="D178" s="106"/>
      <c r="E178" s="107">
        <v>89.93</v>
      </c>
      <c r="F178" s="108">
        <f t="shared" si="52"/>
        <v>89.93</v>
      </c>
      <c r="G178" s="108">
        <f t="shared" si="53"/>
        <v>71.944</v>
      </c>
      <c r="H178" s="116">
        <v>400</v>
      </c>
      <c r="I178" s="105"/>
      <c r="J178" s="108" t="str">
        <f t="shared" si="43"/>
        <v/>
      </c>
      <c r="K178" s="78">
        <v>1</v>
      </c>
      <c r="L178" s="78">
        <v>400</v>
      </c>
      <c r="M178" s="111" t="s">
        <v>357</v>
      </c>
      <c r="N178" s="112" t="s">
        <v>422</v>
      </c>
      <c r="O178" s="113">
        <v>4650358703694</v>
      </c>
      <c r="P178" s="73">
        <v>11</v>
      </c>
      <c r="Q178" s="74">
        <v>0.03696</v>
      </c>
      <c r="R178" s="75">
        <f t="shared" si="54"/>
        <v>0</v>
      </c>
      <c r="S178" s="76">
        <f t="shared" si="55"/>
        <v>0</v>
      </c>
      <c r="T178" s="21"/>
      <c r="W178" s="19"/>
    </row>
    <row r="179" s="18" customFormat="1" outlineLevel="1" spans="1:23">
      <c r="A179" s="138" t="s">
        <v>712</v>
      </c>
      <c r="B179" s="119" t="s">
        <v>713</v>
      </c>
      <c r="C179" s="105" t="s">
        <v>703</v>
      </c>
      <c r="D179" s="106"/>
      <c r="E179" s="107">
        <v>112.6</v>
      </c>
      <c r="F179" s="108">
        <f t="shared" si="52"/>
        <v>112.6</v>
      </c>
      <c r="G179" s="108">
        <f t="shared" si="53"/>
        <v>90.08</v>
      </c>
      <c r="H179" s="116">
        <v>400</v>
      </c>
      <c r="I179" s="105"/>
      <c r="J179" s="108" t="str">
        <f t="shared" si="43"/>
        <v/>
      </c>
      <c r="K179" s="78">
        <v>1</v>
      </c>
      <c r="L179" s="78">
        <v>400</v>
      </c>
      <c r="M179" s="111" t="s">
        <v>357</v>
      </c>
      <c r="N179" s="112" t="s">
        <v>422</v>
      </c>
      <c r="O179" s="113">
        <v>4650358703700</v>
      </c>
      <c r="P179" s="73">
        <v>12.5</v>
      </c>
      <c r="Q179" s="74">
        <v>0.03696</v>
      </c>
      <c r="R179" s="75">
        <f t="shared" si="54"/>
        <v>0</v>
      </c>
      <c r="S179" s="76">
        <f t="shared" si="55"/>
        <v>0</v>
      </c>
      <c r="T179" s="21"/>
      <c r="W179" s="19"/>
    </row>
    <row r="180" s="18" customFormat="1" outlineLevel="1" spans="1:23">
      <c r="A180" s="138" t="s">
        <v>714</v>
      </c>
      <c r="B180" s="119" t="s">
        <v>715</v>
      </c>
      <c r="C180" s="105" t="s">
        <v>703</v>
      </c>
      <c r="D180" s="106"/>
      <c r="E180" s="107">
        <v>124.08</v>
      </c>
      <c r="F180" s="108">
        <f t="shared" si="52"/>
        <v>124.08</v>
      </c>
      <c r="G180" s="108">
        <f t="shared" si="53"/>
        <v>99.264</v>
      </c>
      <c r="H180" s="116">
        <v>400</v>
      </c>
      <c r="I180" s="105"/>
      <c r="J180" s="108" t="str">
        <f t="shared" si="43"/>
        <v/>
      </c>
      <c r="K180" s="78">
        <v>1</v>
      </c>
      <c r="L180" s="78">
        <v>400</v>
      </c>
      <c r="M180" s="111" t="s">
        <v>357</v>
      </c>
      <c r="N180" s="112" t="s">
        <v>422</v>
      </c>
      <c r="O180" s="113">
        <v>4650358703717</v>
      </c>
      <c r="P180" s="73">
        <v>13</v>
      </c>
      <c r="Q180" s="74">
        <v>0.03696</v>
      </c>
      <c r="R180" s="75">
        <f t="shared" si="54"/>
        <v>0</v>
      </c>
      <c r="S180" s="76">
        <f t="shared" si="55"/>
        <v>0</v>
      </c>
      <c r="T180" s="21"/>
      <c r="W180" s="19"/>
    </row>
    <row r="181" s="18" customFormat="1" outlineLevel="1" spans="1:23">
      <c r="A181" s="138" t="s">
        <v>716</v>
      </c>
      <c r="B181" s="119" t="s">
        <v>717</v>
      </c>
      <c r="C181" s="105" t="s">
        <v>703</v>
      </c>
      <c r="D181" s="106"/>
      <c r="E181" s="107">
        <v>134.94</v>
      </c>
      <c r="F181" s="108">
        <f t="shared" si="52"/>
        <v>134.94</v>
      </c>
      <c r="G181" s="108">
        <f t="shared" si="53"/>
        <v>107.952</v>
      </c>
      <c r="H181" s="116">
        <v>400</v>
      </c>
      <c r="I181" s="105"/>
      <c r="J181" s="108" t="str">
        <f t="shared" si="43"/>
        <v/>
      </c>
      <c r="K181" s="78">
        <v>1</v>
      </c>
      <c r="L181" s="78">
        <v>400</v>
      </c>
      <c r="M181" s="111" t="s">
        <v>357</v>
      </c>
      <c r="N181" s="112" t="s">
        <v>422</v>
      </c>
      <c r="O181" s="113">
        <v>4650358703724</v>
      </c>
      <c r="P181" s="73">
        <v>15</v>
      </c>
      <c r="Q181" s="74">
        <v>0.03696</v>
      </c>
      <c r="R181" s="75">
        <f t="shared" si="54"/>
        <v>0</v>
      </c>
      <c r="S181" s="76">
        <f t="shared" si="55"/>
        <v>0</v>
      </c>
      <c r="T181" s="21"/>
      <c r="W181" s="19"/>
    </row>
    <row r="182" s="18" customFormat="1" outlineLevel="1" spans="1:23">
      <c r="A182" s="139" t="s">
        <v>718</v>
      </c>
      <c r="B182" s="139"/>
      <c r="C182" s="105"/>
      <c r="D182" s="106"/>
      <c r="E182" s="107"/>
      <c r="F182" s="108"/>
      <c r="G182" s="108"/>
      <c r="H182" s="117"/>
      <c r="I182" s="105"/>
      <c r="J182" s="108" t="str">
        <f t="shared" si="43"/>
        <v/>
      </c>
      <c r="K182" s="78"/>
      <c r="L182" s="78"/>
      <c r="M182" s="111"/>
      <c r="N182" s="112"/>
      <c r="O182" s="113"/>
      <c r="P182" s="73"/>
      <c r="Q182" s="74"/>
      <c r="R182" s="75"/>
      <c r="S182" s="76"/>
      <c r="T182" s="21"/>
      <c r="W182" s="19"/>
    </row>
    <row r="183" s="18" customFormat="1" outlineLevel="1" spans="1:23">
      <c r="A183" s="140" t="s">
        <v>719</v>
      </c>
      <c r="B183" s="119" t="s">
        <v>720</v>
      </c>
      <c r="C183" s="105" t="s">
        <v>703</v>
      </c>
      <c r="D183" s="106"/>
      <c r="E183" s="107">
        <v>80.55</v>
      </c>
      <c r="F183" s="108">
        <f t="shared" ref="F183:F189" si="56">E183-E183*$G$2%</f>
        <v>80.55</v>
      </c>
      <c r="G183" s="108">
        <f t="shared" ref="G183:G189" si="57">E183-(20*E183/100)</f>
        <v>64.44</v>
      </c>
      <c r="H183" s="116">
        <v>300</v>
      </c>
      <c r="I183" s="105"/>
      <c r="J183" s="108" t="str">
        <f t="shared" si="43"/>
        <v/>
      </c>
      <c r="K183" s="78">
        <v>1</v>
      </c>
      <c r="L183" s="78">
        <v>300</v>
      </c>
      <c r="M183" s="111" t="s">
        <v>357</v>
      </c>
      <c r="N183" s="112" t="s">
        <v>422</v>
      </c>
      <c r="O183" s="113">
        <v>4650358703588</v>
      </c>
      <c r="P183" s="73">
        <v>8.5</v>
      </c>
      <c r="Q183" s="74">
        <v>0.02944</v>
      </c>
      <c r="R183" s="75">
        <f t="shared" ref="R183:R189" si="58">P183/L183*D183</f>
        <v>0</v>
      </c>
      <c r="S183" s="76">
        <f t="shared" ref="S183:S189" si="59">Q183/L183*D183</f>
        <v>0</v>
      </c>
      <c r="T183" s="21"/>
      <c r="W183" s="19"/>
    </row>
    <row r="184" s="18" customFormat="1" outlineLevel="1" spans="1:23">
      <c r="A184" s="140" t="s">
        <v>721</v>
      </c>
      <c r="B184" s="119" t="s">
        <v>722</v>
      </c>
      <c r="C184" s="105" t="s">
        <v>703</v>
      </c>
      <c r="D184" s="106"/>
      <c r="E184" s="107">
        <v>100.69</v>
      </c>
      <c r="F184" s="108">
        <f t="shared" si="56"/>
        <v>100.69</v>
      </c>
      <c r="G184" s="108">
        <f t="shared" si="57"/>
        <v>80.552</v>
      </c>
      <c r="H184" s="116">
        <v>300</v>
      </c>
      <c r="I184" s="105"/>
      <c r="J184" s="108" t="str">
        <f t="shared" si="43"/>
        <v/>
      </c>
      <c r="K184" s="78">
        <v>1</v>
      </c>
      <c r="L184" s="78">
        <v>300</v>
      </c>
      <c r="M184" s="111" t="s">
        <v>357</v>
      </c>
      <c r="N184" s="112" t="s">
        <v>422</v>
      </c>
      <c r="O184" s="113">
        <v>4650358703595</v>
      </c>
      <c r="P184" s="73">
        <v>10</v>
      </c>
      <c r="Q184" s="74">
        <v>0.02944</v>
      </c>
      <c r="R184" s="75">
        <f t="shared" si="58"/>
        <v>0</v>
      </c>
      <c r="S184" s="76">
        <f t="shared" si="59"/>
        <v>0</v>
      </c>
      <c r="T184" s="21"/>
      <c r="W184" s="19"/>
    </row>
    <row r="185" s="18" customFormat="1" outlineLevel="1" spans="1:23">
      <c r="A185" s="140" t="s">
        <v>723</v>
      </c>
      <c r="B185" s="119" t="s">
        <v>724</v>
      </c>
      <c r="C185" s="105" t="s">
        <v>703</v>
      </c>
      <c r="D185" s="106"/>
      <c r="E185" s="107">
        <v>122.83</v>
      </c>
      <c r="F185" s="108">
        <f t="shared" si="56"/>
        <v>122.83</v>
      </c>
      <c r="G185" s="108">
        <f t="shared" si="57"/>
        <v>98.264</v>
      </c>
      <c r="H185" s="116">
        <v>300</v>
      </c>
      <c r="I185" s="105"/>
      <c r="J185" s="108" t="str">
        <f t="shared" si="43"/>
        <v/>
      </c>
      <c r="K185" s="78">
        <v>1</v>
      </c>
      <c r="L185" s="78">
        <v>300</v>
      </c>
      <c r="M185" s="111" t="s">
        <v>357</v>
      </c>
      <c r="N185" s="112" t="s">
        <v>422</v>
      </c>
      <c r="O185" s="113">
        <v>4650358703601</v>
      </c>
      <c r="P185" s="73">
        <v>11.5</v>
      </c>
      <c r="Q185" s="74">
        <v>0.02944</v>
      </c>
      <c r="R185" s="75">
        <f t="shared" si="58"/>
        <v>0</v>
      </c>
      <c r="S185" s="76">
        <f t="shared" si="59"/>
        <v>0</v>
      </c>
      <c r="T185" s="21"/>
      <c r="W185" s="19"/>
    </row>
    <row r="186" s="18" customFormat="1" outlineLevel="1" spans="1:23">
      <c r="A186" s="140" t="s">
        <v>725</v>
      </c>
      <c r="B186" s="119" t="s">
        <v>726</v>
      </c>
      <c r="C186" s="105" t="s">
        <v>703</v>
      </c>
      <c r="D186" s="106"/>
      <c r="E186" s="107">
        <v>135.41</v>
      </c>
      <c r="F186" s="108">
        <f t="shared" si="56"/>
        <v>135.41</v>
      </c>
      <c r="G186" s="108">
        <f t="shared" si="57"/>
        <v>108.328</v>
      </c>
      <c r="H186" s="116">
        <v>300</v>
      </c>
      <c r="I186" s="105"/>
      <c r="J186" s="108" t="str">
        <f t="shared" si="43"/>
        <v/>
      </c>
      <c r="K186" s="78">
        <v>1</v>
      </c>
      <c r="L186" s="78">
        <v>300</v>
      </c>
      <c r="M186" s="111" t="s">
        <v>357</v>
      </c>
      <c r="N186" s="112" t="s">
        <v>422</v>
      </c>
      <c r="O186" s="113">
        <v>4650358703618</v>
      </c>
      <c r="P186" s="73">
        <v>13</v>
      </c>
      <c r="Q186" s="74">
        <v>0.02944</v>
      </c>
      <c r="R186" s="75">
        <f t="shared" si="58"/>
        <v>0</v>
      </c>
      <c r="S186" s="76">
        <f t="shared" si="59"/>
        <v>0</v>
      </c>
      <c r="T186" s="21"/>
      <c r="W186" s="19"/>
    </row>
    <row r="187" s="18" customFormat="1" outlineLevel="1" spans="1:23">
      <c r="A187" s="140" t="s">
        <v>727</v>
      </c>
      <c r="B187" s="119" t="s">
        <v>728</v>
      </c>
      <c r="C187" s="105" t="s">
        <v>703</v>
      </c>
      <c r="D187" s="106"/>
      <c r="E187" s="107">
        <v>100.69</v>
      </c>
      <c r="F187" s="108">
        <f t="shared" si="56"/>
        <v>100.69</v>
      </c>
      <c r="G187" s="108">
        <f t="shared" si="57"/>
        <v>80.552</v>
      </c>
      <c r="H187" s="116">
        <v>300</v>
      </c>
      <c r="I187" s="105"/>
      <c r="J187" s="108" t="str">
        <f t="shared" si="43"/>
        <v/>
      </c>
      <c r="K187" s="78">
        <v>1</v>
      </c>
      <c r="L187" s="78">
        <v>300</v>
      </c>
      <c r="M187" s="111" t="s">
        <v>357</v>
      </c>
      <c r="N187" s="112" t="s">
        <v>422</v>
      </c>
      <c r="O187" s="113">
        <v>4650358703625</v>
      </c>
      <c r="P187" s="73">
        <v>10</v>
      </c>
      <c r="Q187" s="74">
        <v>0.02944</v>
      </c>
      <c r="R187" s="75">
        <f t="shared" si="58"/>
        <v>0</v>
      </c>
      <c r="S187" s="76">
        <f t="shared" si="59"/>
        <v>0</v>
      </c>
      <c r="T187" s="21"/>
      <c r="W187" s="19"/>
    </row>
    <row r="188" s="18" customFormat="1" outlineLevel="1" spans="1:23">
      <c r="A188" s="140" t="s">
        <v>729</v>
      </c>
      <c r="B188" s="119" t="s">
        <v>730</v>
      </c>
      <c r="C188" s="105" t="s">
        <v>703</v>
      </c>
      <c r="D188" s="106"/>
      <c r="E188" s="107">
        <v>122.83</v>
      </c>
      <c r="F188" s="108">
        <f t="shared" si="56"/>
        <v>122.83</v>
      </c>
      <c r="G188" s="108">
        <f t="shared" si="57"/>
        <v>98.264</v>
      </c>
      <c r="H188" s="116">
        <v>300</v>
      </c>
      <c r="I188" s="105"/>
      <c r="J188" s="108" t="str">
        <f t="shared" si="43"/>
        <v/>
      </c>
      <c r="K188" s="78">
        <v>1</v>
      </c>
      <c r="L188" s="78">
        <v>300</v>
      </c>
      <c r="M188" s="111" t="s">
        <v>357</v>
      </c>
      <c r="N188" s="112" t="s">
        <v>422</v>
      </c>
      <c r="O188" s="113">
        <v>4650358703632</v>
      </c>
      <c r="P188" s="73">
        <v>11.5</v>
      </c>
      <c r="Q188" s="74">
        <v>0.02944</v>
      </c>
      <c r="R188" s="75">
        <f t="shared" si="58"/>
        <v>0</v>
      </c>
      <c r="S188" s="76">
        <f t="shared" si="59"/>
        <v>0</v>
      </c>
      <c r="T188" s="21"/>
      <c r="W188" s="19"/>
    </row>
    <row r="189" s="18" customFormat="1" outlineLevel="1" spans="1:23">
      <c r="A189" s="140" t="s">
        <v>731</v>
      </c>
      <c r="B189" s="119" t="s">
        <v>732</v>
      </c>
      <c r="C189" s="105" t="s">
        <v>703</v>
      </c>
      <c r="D189" s="106"/>
      <c r="E189" s="107">
        <v>148.68</v>
      </c>
      <c r="F189" s="108">
        <f t="shared" si="56"/>
        <v>148.68</v>
      </c>
      <c r="G189" s="108">
        <f t="shared" si="57"/>
        <v>118.944</v>
      </c>
      <c r="H189" s="116">
        <v>300</v>
      </c>
      <c r="I189" s="105"/>
      <c r="J189" s="108" t="str">
        <f t="shared" si="43"/>
        <v/>
      </c>
      <c r="K189" s="78">
        <v>1</v>
      </c>
      <c r="L189" s="78">
        <v>300</v>
      </c>
      <c r="M189" s="111" t="s">
        <v>357</v>
      </c>
      <c r="N189" s="112" t="s">
        <v>422</v>
      </c>
      <c r="O189" s="113">
        <v>4650358703649</v>
      </c>
      <c r="P189" s="73">
        <v>14.5</v>
      </c>
      <c r="Q189" s="74">
        <v>0.02944</v>
      </c>
      <c r="R189" s="75">
        <f t="shared" si="58"/>
        <v>0</v>
      </c>
      <c r="S189" s="76">
        <f t="shared" si="59"/>
        <v>0</v>
      </c>
      <c r="T189" s="21"/>
      <c r="W189" s="19"/>
    </row>
    <row r="190" s="18" customFormat="1" outlineLevel="1" spans="1:23">
      <c r="A190" s="139" t="s">
        <v>26</v>
      </c>
      <c r="B190" s="139"/>
      <c r="C190" s="105"/>
      <c r="D190" s="106"/>
      <c r="E190" s="107"/>
      <c r="F190" s="108"/>
      <c r="G190" s="108"/>
      <c r="H190" s="117"/>
      <c r="I190" s="105"/>
      <c r="J190" s="108" t="str">
        <f t="shared" si="43"/>
        <v/>
      </c>
      <c r="K190" s="78"/>
      <c r="L190" s="78"/>
      <c r="M190" s="111"/>
      <c r="N190" s="112"/>
      <c r="O190" s="113"/>
      <c r="P190" s="73"/>
      <c r="Q190" s="74"/>
      <c r="R190" s="75"/>
      <c r="S190" s="76"/>
      <c r="T190" s="21"/>
      <c r="W190" s="19"/>
    </row>
    <row r="191" s="18" customFormat="1" outlineLevel="1" spans="1:23">
      <c r="A191" s="140" t="s">
        <v>733</v>
      </c>
      <c r="B191" s="119" t="s">
        <v>734</v>
      </c>
      <c r="C191" s="105" t="s">
        <v>703</v>
      </c>
      <c r="D191" s="106"/>
      <c r="E191" s="107">
        <v>92.08</v>
      </c>
      <c r="F191" s="108">
        <f>E191-E191*$G$2%</f>
        <v>92.08</v>
      </c>
      <c r="G191" s="108">
        <f>E191-(20*E191/100)</f>
        <v>73.664</v>
      </c>
      <c r="H191" s="116">
        <v>400</v>
      </c>
      <c r="I191" s="105"/>
      <c r="J191" s="108" t="str">
        <f t="shared" si="43"/>
        <v/>
      </c>
      <c r="K191" s="78">
        <v>1</v>
      </c>
      <c r="L191" s="78">
        <v>400</v>
      </c>
      <c r="M191" s="111" t="s">
        <v>357</v>
      </c>
      <c r="N191" s="112" t="s">
        <v>422</v>
      </c>
      <c r="O191" s="113">
        <v>4650358703731</v>
      </c>
      <c r="P191" s="73">
        <v>13.5</v>
      </c>
      <c r="Q191" s="74">
        <v>0.03696</v>
      </c>
      <c r="R191" s="75">
        <f>P191/L191*D191</f>
        <v>0</v>
      </c>
      <c r="S191" s="76">
        <f>Q191/L191*D191</f>
        <v>0</v>
      </c>
      <c r="T191" s="21"/>
      <c r="W191" s="19"/>
    </row>
    <row r="192" s="18" customFormat="1" outlineLevel="1" spans="1:23">
      <c r="A192" s="140" t="s">
        <v>735</v>
      </c>
      <c r="B192" s="119" t="s">
        <v>736</v>
      </c>
      <c r="C192" s="105" t="s">
        <v>703</v>
      </c>
      <c r="D192" s="106"/>
      <c r="E192" s="107">
        <v>107.85</v>
      </c>
      <c r="F192" s="108">
        <f>E192-E192*$G$2%</f>
        <v>107.85</v>
      </c>
      <c r="G192" s="108">
        <f>E192-(20*E192/100)</f>
        <v>86.28</v>
      </c>
      <c r="H192" s="116">
        <v>400</v>
      </c>
      <c r="I192" s="105"/>
      <c r="J192" s="108" t="str">
        <f t="shared" si="43"/>
        <v/>
      </c>
      <c r="K192" s="78">
        <v>1</v>
      </c>
      <c r="L192" s="78">
        <v>400</v>
      </c>
      <c r="M192" s="111" t="s">
        <v>357</v>
      </c>
      <c r="N192" s="112" t="s">
        <v>422</v>
      </c>
      <c r="O192" s="113">
        <v>4650358703748</v>
      </c>
      <c r="P192" s="73">
        <v>15.5</v>
      </c>
      <c r="Q192" s="74">
        <v>0.03696</v>
      </c>
      <c r="R192" s="75">
        <f>P192/L192*D192</f>
        <v>0</v>
      </c>
      <c r="S192" s="76">
        <f>Q192/L192*D192</f>
        <v>0</v>
      </c>
      <c r="T192" s="21"/>
      <c r="W192" s="19"/>
    </row>
    <row r="193" s="18" customFormat="1" outlineLevel="1" spans="1:23">
      <c r="A193" s="140" t="s">
        <v>737</v>
      </c>
      <c r="B193" s="119" t="s">
        <v>738</v>
      </c>
      <c r="C193" s="105" t="s">
        <v>703</v>
      </c>
      <c r="D193" s="106"/>
      <c r="E193" s="107">
        <v>175.41</v>
      </c>
      <c r="F193" s="108">
        <f>E193-E193*$G$2%</f>
        <v>175.41</v>
      </c>
      <c r="G193" s="108">
        <f>E193-(20*E193/100)</f>
        <v>140.328</v>
      </c>
      <c r="H193" s="116">
        <v>400</v>
      </c>
      <c r="I193" s="105"/>
      <c r="J193" s="108" t="str">
        <f t="shared" si="43"/>
        <v/>
      </c>
      <c r="K193" s="78">
        <v>1</v>
      </c>
      <c r="L193" s="78">
        <v>400</v>
      </c>
      <c r="M193" s="111" t="s">
        <v>357</v>
      </c>
      <c r="N193" s="112" t="s">
        <v>422</v>
      </c>
      <c r="O193" s="113">
        <v>4650358703755</v>
      </c>
      <c r="P193" s="73">
        <v>21.5</v>
      </c>
      <c r="Q193" s="74">
        <v>0.03696</v>
      </c>
      <c r="R193" s="75">
        <f>P193/L193*D193</f>
        <v>0</v>
      </c>
      <c r="S193" s="76">
        <f>Q193/L193*D193</f>
        <v>0</v>
      </c>
      <c r="T193" s="21"/>
      <c r="W193" s="19"/>
    </row>
    <row r="194" s="18" customFormat="1" outlineLevel="1" spans="1:23">
      <c r="A194" s="93" t="s">
        <v>27</v>
      </c>
      <c r="B194" s="94"/>
      <c r="C194" s="105"/>
      <c r="D194" s="106"/>
      <c r="E194" s="107"/>
      <c r="F194" s="108"/>
      <c r="G194" s="108"/>
      <c r="H194" s="117"/>
      <c r="I194" s="105"/>
      <c r="J194" s="108" t="str">
        <f t="shared" si="43"/>
        <v/>
      </c>
      <c r="K194" s="78"/>
      <c r="L194" s="78"/>
      <c r="M194" s="120"/>
      <c r="N194" s="120"/>
      <c r="O194" s="113"/>
      <c r="P194" s="73"/>
      <c r="Q194" s="74"/>
      <c r="R194" s="75"/>
      <c r="S194" s="76"/>
      <c r="T194" s="21"/>
      <c r="W194" s="19"/>
    </row>
    <row r="195" s="18" customFormat="1" outlineLevel="1" spans="1:23">
      <c r="A195" s="132" t="s">
        <v>739</v>
      </c>
      <c r="B195" s="119" t="s">
        <v>740</v>
      </c>
      <c r="C195" s="105" t="s">
        <v>356</v>
      </c>
      <c r="D195" s="106"/>
      <c r="E195" s="107">
        <v>929.21</v>
      </c>
      <c r="F195" s="108">
        <f t="shared" ref="F195:F200" si="60">E195-E195*$G$2%</f>
        <v>929.21</v>
      </c>
      <c r="G195" s="108">
        <f t="shared" ref="G195:G200" si="61">E195-(20*E195/100)</f>
        <v>743.368</v>
      </c>
      <c r="H195" s="117"/>
      <c r="I195" s="105" t="s">
        <v>487</v>
      </c>
      <c r="J195" s="108" t="str">
        <f t="shared" si="43"/>
        <v/>
      </c>
      <c r="K195" s="78">
        <v>10</v>
      </c>
      <c r="L195" s="78">
        <v>100</v>
      </c>
      <c r="M195" s="111" t="s">
        <v>357</v>
      </c>
      <c r="N195" s="112" t="s">
        <v>422</v>
      </c>
      <c r="O195" s="113">
        <v>4620105825559</v>
      </c>
      <c r="P195" s="73">
        <v>18</v>
      </c>
      <c r="Q195" s="74">
        <v>0.0068</v>
      </c>
      <c r="R195" s="75">
        <f t="shared" ref="R195:R200" si="62">P195/L195*D195</f>
        <v>0</v>
      </c>
      <c r="S195" s="76">
        <f t="shared" ref="S195:S200" si="63">Q195/L195*D195</f>
        <v>0</v>
      </c>
      <c r="T195" s="21"/>
      <c r="W195" s="19"/>
    </row>
    <row r="196" s="18" customFormat="1" outlineLevel="1" spans="1:23">
      <c r="A196" s="128" t="s">
        <v>741</v>
      </c>
      <c r="B196" s="119" t="s">
        <v>742</v>
      </c>
      <c r="C196" s="105" t="s">
        <v>356</v>
      </c>
      <c r="D196" s="106"/>
      <c r="E196" s="107">
        <v>1313.5</v>
      </c>
      <c r="F196" s="108">
        <f t="shared" si="60"/>
        <v>1313.5</v>
      </c>
      <c r="G196" s="108">
        <f t="shared" si="61"/>
        <v>1050.8</v>
      </c>
      <c r="H196" s="116">
        <v>70</v>
      </c>
      <c r="I196" s="105"/>
      <c r="J196" s="108" t="str">
        <f t="shared" si="43"/>
        <v/>
      </c>
      <c r="K196" s="78">
        <v>10</v>
      </c>
      <c r="L196" s="78">
        <v>100</v>
      </c>
      <c r="M196" s="111" t="s">
        <v>357</v>
      </c>
      <c r="N196" s="112" t="s">
        <v>422</v>
      </c>
      <c r="O196" s="113">
        <v>4620105825566</v>
      </c>
      <c r="P196" s="73">
        <v>22.7</v>
      </c>
      <c r="Q196" s="74">
        <v>0.0093</v>
      </c>
      <c r="R196" s="75">
        <f t="shared" si="62"/>
        <v>0</v>
      </c>
      <c r="S196" s="76">
        <f t="shared" si="63"/>
        <v>0</v>
      </c>
      <c r="T196" s="21"/>
      <c r="W196" s="19"/>
    </row>
    <row r="197" s="18" customFormat="1" outlineLevel="1" spans="1:23">
      <c r="A197" s="128" t="s">
        <v>743</v>
      </c>
      <c r="B197" s="119" t="s">
        <v>744</v>
      </c>
      <c r="C197" s="105" t="s">
        <v>356</v>
      </c>
      <c r="D197" s="106"/>
      <c r="E197" s="107">
        <v>1661.08</v>
      </c>
      <c r="F197" s="108">
        <f t="shared" si="60"/>
        <v>1661.08</v>
      </c>
      <c r="G197" s="108">
        <f t="shared" si="61"/>
        <v>1328.864</v>
      </c>
      <c r="H197" s="116">
        <v>50</v>
      </c>
      <c r="I197" s="105"/>
      <c r="J197" s="108" t="str">
        <f t="shared" si="43"/>
        <v/>
      </c>
      <c r="K197" s="78">
        <v>10</v>
      </c>
      <c r="L197" s="78">
        <v>60</v>
      </c>
      <c r="M197" s="111" t="s">
        <v>357</v>
      </c>
      <c r="N197" s="112" t="s">
        <v>422</v>
      </c>
      <c r="O197" s="113">
        <v>4620105825573</v>
      </c>
      <c r="P197" s="73">
        <v>16.6</v>
      </c>
      <c r="Q197" s="74">
        <v>0.0074</v>
      </c>
      <c r="R197" s="75">
        <f t="shared" si="62"/>
        <v>0</v>
      </c>
      <c r="S197" s="76">
        <f t="shared" si="63"/>
        <v>0</v>
      </c>
      <c r="T197" s="21"/>
      <c r="W197" s="19"/>
    </row>
    <row r="198" s="18" customFormat="1" outlineLevel="1" spans="1:23">
      <c r="A198" s="128" t="s">
        <v>745</v>
      </c>
      <c r="B198" s="119" t="s">
        <v>746</v>
      </c>
      <c r="C198" s="105" t="s">
        <v>356</v>
      </c>
      <c r="D198" s="106"/>
      <c r="E198" s="107">
        <v>1970.46</v>
      </c>
      <c r="F198" s="108">
        <f t="shared" si="60"/>
        <v>1970.46</v>
      </c>
      <c r="G198" s="108">
        <f t="shared" si="61"/>
        <v>1576.368</v>
      </c>
      <c r="H198" s="109">
        <v>60</v>
      </c>
      <c r="I198" s="105"/>
      <c r="J198" s="108" t="str">
        <f t="shared" ref="J198:J261" si="64">IF(D198="","",IF(F198="","",ROUND(D198*F198,2)))</f>
        <v/>
      </c>
      <c r="K198" s="78">
        <v>10</v>
      </c>
      <c r="L198" s="78">
        <v>60</v>
      </c>
      <c r="M198" s="111" t="s">
        <v>357</v>
      </c>
      <c r="N198" s="112" t="s">
        <v>422</v>
      </c>
      <c r="O198" s="113">
        <v>4620105825580</v>
      </c>
      <c r="P198" s="73">
        <v>19.7</v>
      </c>
      <c r="Q198" s="74">
        <v>0.0084</v>
      </c>
      <c r="R198" s="75">
        <f t="shared" si="62"/>
        <v>0</v>
      </c>
      <c r="S198" s="76">
        <f t="shared" si="63"/>
        <v>0</v>
      </c>
      <c r="T198" s="21"/>
      <c r="W198" s="19"/>
    </row>
    <row r="199" s="18" customFormat="1" outlineLevel="1" spans="1:23">
      <c r="A199" s="128" t="s">
        <v>747</v>
      </c>
      <c r="B199" s="119" t="s">
        <v>748</v>
      </c>
      <c r="C199" s="105" t="s">
        <v>356</v>
      </c>
      <c r="D199" s="106"/>
      <c r="E199" s="107">
        <v>2285.19</v>
      </c>
      <c r="F199" s="108">
        <f t="shared" si="60"/>
        <v>2285.19</v>
      </c>
      <c r="G199" s="108">
        <f t="shared" si="61"/>
        <v>1828.152</v>
      </c>
      <c r="H199" s="117"/>
      <c r="I199" s="105"/>
      <c r="J199" s="108" t="str">
        <f t="shared" si="64"/>
        <v/>
      </c>
      <c r="K199" s="78">
        <v>10</v>
      </c>
      <c r="L199" s="78">
        <v>40</v>
      </c>
      <c r="M199" s="111" t="s">
        <v>357</v>
      </c>
      <c r="N199" s="112" t="s">
        <v>422</v>
      </c>
      <c r="O199" s="113">
        <v>4620105825597</v>
      </c>
      <c r="P199" s="73"/>
      <c r="Q199" s="74"/>
      <c r="R199" s="75">
        <f t="shared" si="62"/>
        <v>0</v>
      </c>
      <c r="S199" s="76">
        <f t="shared" si="63"/>
        <v>0</v>
      </c>
      <c r="T199" s="21"/>
      <c r="W199" s="19"/>
    </row>
    <row r="200" s="18" customFormat="1" outlineLevel="1" spans="1:23">
      <c r="A200" s="128" t="s">
        <v>749</v>
      </c>
      <c r="B200" s="119" t="s">
        <v>750</v>
      </c>
      <c r="C200" s="105" t="s">
        <v>356</v>
      </c>
      <c r="D200" s="106"/>
      <c r="E200" s="107">
        <v>2710.11</v>
      </c>
      <c r="F200" s="108">
        <f t="shared" si="60"/>
        <v>2710.11</v>
      </c>
      <c r="G200" s="108">
        <f t="shared" si="61"/>
        <v>2168.088</v>
      </c>
      <c r="H200" s="116">
        <v>29</v>
      </c>
      <c r="I200" s="105"/>
      <c r="J200" s="108" t="str">
        <f t="shared" si="64"/>
        <v/>
      </c>
      <c r="K200" s="78">
        <v>10</v>
      </c>
      <c r="L200" s="78">
        <v>40</v>
      </c>
      <c r="M200" s="111" t="s">
        <v>357</v>
      </c>
      <c r="N200" s="112" t="s">
        <v>422</v>
      </c>
      <c r="O200" s="113">
        <v>4620105825603</v>
      </c>
      <c r="P200" s="73">
        <v>17.1</v>
      </c>
      <c r="Q200" s="74">
        <v>0.0083</v>
      </c>
      <c r="R200" s="75">
        <f t="shared" si="62"/>
        <v>0</v>
      </c>
      <c r="S200" s="76">
        <f t="shared" si="63"/>
        <v>0</v>
      </c>
      <c r="T200" s="21"/>
      <c r="W200" s="19"/>
    </row>
    <row r="201" outlineLevel="1" spans="1:23">
      <c r="A201" s="93" t="s">
        <v>28</v>
      </c>
      <c r="B201" s="94"/>
      <c r="C201" s="95"/>
      <c r="D201" s="106"/>
      <c r="E201" s="107"/>
      <c r="F201" s="85"/>
      <c r="G201" s="108"/>
      <c r="H201" s="117"/>
      <c r="I201" s="105"/>
      <c r="J201" s="108" t="str">
        <f t="shared" si="64"/>
        <v/>
      </c>
      <c r="K201" s="141"/>
      <c r="L201" s="141"/>
      <c r="M201" s="141"/>
      <c r="N201" s="141"/>
      <c r="O201" s="113"/>
      <c r="P201" s="99"/>
      <c r="Q201" s="100"/>
      <c r="R201" s="101"/>
      <c r="S201" s="102"/>
      <c r="W201" s="19"/>
    </row>
    <row r="202" outlineLevel="1" spans="1:23">
      <c r="A202" s="142" t="s">
        <v>751</v>
      </c>
      <c r="B202" s="104" t="s">
        <v>752</v>
      </c>
      <c r="C202" s="105" t="s">
        <v>356</v>
      </c>
      <c r="D202" s="106"/>
      <c r="E202" s="107">
        <v>54.25</v>
      </c>
      <c r="F202" s="108">
        <f t="shared" ref="F202:F224" si="65">E202-E202*$G$2%</f>
        <v>54.25</v>
      </c>
      <c r="G202" s="108">
        <f t="shared" ref="G202:G224" si="66">E202-(20*E202/100)</f>
        <v>43.4</v>
      </c>
      <c r="H202" s="114">
        <v>1900</v>
      </c>
      <c r="I202" s="105"/>
      <c r="J202" s="108" t="str">
        <f t="shared" si="64"/>
        <v/>
      </c>
      <c r="K202" s="105">
        <v>20</v>
      </c>
      <c r="L202" s="105">
        <v>2000</v>
      </c>
      <c r="M202" s="111" t="s">
        <v>357</v>
      </c>
      <c r="N202" s="112" t="s">
        <v>422</v>
      </c>
      <c r="O202" s="113">
        <v>4670042795828</v>
      </c>
      <c r="P202" s="124">
        <v>30.5</v>
      </c>
      <c r="Q202" s="125">
        <v>0.00812825</v>
      </c>
      <c r="R202" s="75">
        <f t="shared" ref="R202:R224" si="67">P202/L202*D202</f>
        <v>0</v>
      </c>
      <c r="S202" s="76">
        <f t="shared" ref="S202:S224" si="68">Q202/L202*D202</f>
        <v>0</v>
      </c>
      <c r="W202" s="19"/>
    </row>
    <row r="203" s="20" customFormat="1" outlineLevel="1" spans="1:23">
      <c r="A203" s="142" t="s">
        <v>753</v>
      </c>
      <c r="B203" s="104" t="s">
        <v>754</v>
      </c>
      <c r="C203" s="105" t="s">
        <v>356</v>
      </c>
      <c r="D203" s="106"/>
      <c r="E203" s="107">
        <v>65.34</v>
      </c>
      <c r="F203" s="108">
        <f t="shared" si="65"/>
        <v>65.34</v>
      </c>
      <c r="G203" s="108">
        <f t="shared" si="66"/>
        <v>52.272</v>
      </c>
      <c r="H203" s="116">
        <v>1500</v>
      </c>
      <c r="I203" s="105"/>
      <c r="J203" s="108" t="str">
        <f t="shared" si="64"/>
        <v/>
      </c>
      <c r="K203" s="105">
        <v>20</v>
      </c>
      <c r="L203" s="105">
        <v>1000</v>
      </c>
      <c r="M203" s="111" t="s">
        <v>357</v>
      </c>
      <c r="N203" s="112" t="s">
        <v>422</v>
      </c>
      <c r="O203" s="113">
        <v>4670042795835</v>
      </c>
      <c r="P203" s="124">
        <v>17.5</v>
      </c>
      <c r="Q203" s="125">
        <v>0.008576</v>
      </c>
      <c r="R203" s="75">
        <f t="shared" si="67"/>
        <v>0</v>
      </c>
      <c r="S203" s="76">
        <f t="shared" si="68"/>
        <v>0</v>
      </c>
      <c r="W203" s="19"/>
    </row>
    <row r="204" s="19" customFormat="1" outlineLevel="1" spans="1:23">
      <c r="A204" s="142" t="s">
        <v>755</v>
      </c>
      <c r="B204" s="104" t="s">
        <v>756</v>
      </c>
      <c r="C204" s="105" t="s">
        <v>356</v>
      </c>
      <c r="D204" s="106"/>
      <c r="E204" s="107">
        <v>75.87</v>
      </c>
      <c r="F204" s="108">
        <f t="shared" si="65"/>
        <v>75.87</v>
      </c>
      <c r="G204" s="108">
        <f t="shared" si="66"/>
        <v>60.696</v>
      </c>
      <c r="H204" s="109">
        <v>5042</v>
      </c>
      <c r="I204" s="105"/>
      <c r="J204" s="108" t="str">
        <f t="shared" si="64"/>
        <v/>
      </c>
      <c r="K204" s="143">
        <v>20</v>
      </c>
      <c r="L204" s="105">
        <v>1000</v>
      </c>
      <c r="M204" s="111" t="s">
        <v>357</v>
      </c>
      <c r="N204" s="112" t="s">
        <v>422</v>
      </c>
      <c r="O204" s="113">
        <v>4670042795842</v>
      </c>
      <c r="P204" s="124">
        <v>22.5</v>
      </c>
      <c r="Q204" s="125">
        <v>0.0084375</v>
      </c>
      <c r="R204" s="75">
        <f t="shared" si="67"/>
        <v>0</v>
      </c>
      <c r="S204" s="76">
        <f t="shared" si="68"/>
        <v>0</v>
      </c>
    </row>
    <row r="205" s="19" customFormat="1" outlineLevel="1" spans="1:23">
      <c r="A205" s="142" t="s">
        <v>757</v>
      </c>
      <c r="B205" s="104" t="s">
        <v>758</v>
      </c>
      <c r="C205" s="105" t="s">
        <v>356</v>
      </c>
      <c r="D205" s="106"/>
      <c r="E205" s="107">
        <v>96.61</v>
      </c>
      <c r="F205" s="108">
        <f t="shared" si="65"/>
        <v>96.61</v>
      </c>
      <c r="G205" s="108">
        <f t="shared" si="66"/>
        <v>77.288</v>
      </c>
      <c r="H205" s="109">
        <v>1040</v>
      </c>
      <c r="I205" s="105"/>
      <c r="J205" s="108" t="str">
        <f t="shared" si="64"/>
        <v/>
      </c>
      <c r="K205" s="105">
        <v>20</v>
      </c>
      <c r="L205" s="105">
        <v>1000</v>
      </c>
      <c r="M205" s="111" t="s">
        <v>357</v>
      </c>
      <c r="N205" s="112" t="s">
        <v>422</v>
      </c>
      <c r="O205" s="113">
        <v>4670042795859</v>
      </c>
      <c r="P205" s="124">
        <v>28.1</v>
      </c>
      <c r="Q205" s="125">
        <v>0.0079</v>
      </c>
      <c r="R205" s="75">
        <f t="shared" si="67"/>
        <v>0</v>
      </c>
      <c r="S205" s="76">
        <f t="shared" si="68"/>
        <v>0</v>
      </c>
    </row>
    <row r="206" s="19" customFormat="1" outlineLevel="1" spans="1:23">
      <c r="A206" s="142" t="s">
        <v>759</v>
      </c>
      <c r="B206" s="104" t="s">
        <v>760</v>
      </c>
      <c r="C206" s="105" t="s">
        <v>356</v>
      </c>
      <c r="D206" s="106"/>
      <c r="E206" s="107">
        <v>109.41</v>
      </c>
      <c r="F206" s="108">
        <f t="shared" si="65"/>
        <v>109.41</v>
      </c>
      <c r="G206" s="108">
        <f t="shared" si="66"/>
        <v>87.528</v>
      </c>
      <c r="H206" s="116">
        <v>1800</v>
      </c>
      <c r="I206" s="105"/>
      <c r="J206" s="108" t="str">
        <f t="shared" si="64"/>
        <v/>
      </c>
      <c r="K206" s="105">
        <v>20</v>
      </c>
      <c r="L206" s="105">
        <v>1000</v>
      </c>
      <c r="M206" s="111" t="s">
        <v>357</v>
      </c>
      <c r="N206" s="112" t="s">
        <v>422</v>
      </c>
      <c r="O206" s="113">
        <v>4670042795866</v>
      </c>
      <c r="P206" s="124">
        <v>33.2</v>
      </c>
      <c r="Q206" s="125">
        <v>0.0079</v>
      </c>
      <c r="R206" s="75">
        <f t="shared" si="67"/>
        <v>0</v>
      </c>
      <c r="S206" s="76">
        <f t="shared" si="68"/>
        <v>0</v>
      </c>
    </row>
    <row r="207" s="19" customFormat="1" outlineLevel="1" spans="1:23">
      <c r="A207" s="144" t="s">
        <v>761</v>
      </c>
      <c r="B207" s="104" t="s">
        <v>762</v>
      </c>
      <c r="C207" s="105" t="s">
        <v>356</v>
      </c>
      <c r="D207" s="106"/>
      <c r="E207" s="107">
        <v>115.53</v>
      </c>
      <c r="F207" s="108">
        <f t="shared" si="65"/>
        <v>115.53</v>
      </c>
      <c r="G207" s="108">
        <f t="shared" si="66"/>
        <v>92.424</v>
      </c>
      <c r="H207" s="109">
        <v>672</v>
      </c>
      <c r="I207" s="105"/>
      <c r="J207" s="108" t="str">
        <f t="shared" si="64"/>
        <v/>
      </c>
      <c r="K207" s="105">
        <v>10</v>
      </c>
      <c r="L207" s="105">
        <v>200</v>
      </c>
      <c r="M207" s="111" t="s">
        <v>357</v>
      </c>
      <c r="N207" s="112" t="s">
        <v>422</v>
      </c>
      <c r="O207" s="113">
        <v>4670042791240</v>
      </c>
      <c r="P207" s="124">
        <v>7.5</v>
      </c>
      <c r="Q207" s="125">
        <v>0.002696625</v>
      </c>
      <c r="R207" s="75">
        <f t="shared" si="67"/>
        <v>0</v>
      </c>
      <c r="S207" s="76">
        <f t="shared" si="68"/>
        <v>0</v>
      </c>
    </row>
    <row r="208" s="19" customFormat="1" outlineLevel="1" spans="1:23">
      <c r="A208" s="142" t="s">
        <v>763</v>
      </c>
      <c r="B208" s="104" t="s">
        <v>764</v>
      </c>
      <c r="C208" s="105" t="s">
        <v>356</v>
      </c>
      <c r="D208" s="106"/>
      <c r="E208" s="107">
        <v>141.28</v>
      </c>
      <c r="F208" s="108">
        <f t="shared" si="65"/>
        <v>141.28</v>
      </c>
      <c r="G208" s="108">
        <f t="shared" si="66"/>
        <v>113.024</v>
      </c>
      <c r="H208" s="116">
        <v>1260</v>
      </c>
      <c r="I208" s="105"/>
      <c r="J208" s="108" t="str">
        <f t="shared" si="64"/>
        <v/>
      </c>
      <c r="K208" s="105">
        <v>20</v>
      </c>
      <c r="L208" s="105">
        <v>300</v>
      </c>
      <c r="M208" s="111" t="s">
        <v>357</v>
      </c>
      <c r="N208" s="112" t="s">
        <v>422</v>
      </c>
      <c r="O208" s="113">
        <v>4670042795873</v>
      </c>
      <c r="P208" s="124">
        <v>25.8</v>
      </c>
      <c r="Q208" s="125">
        <v>0.0079</v>
      </c>
      <c r="R208" s="75">
        <f t="shared" si="67"/>
        <v>0</v>
      </c>
      <c r="S208" s="76">
        <f t="shared" si="68"/>
        <v>0</v>
      </c>
    </row>
    <row r="209" outlineLevel="1" spans="1:23">
      <c r="A209" s="142" t="s">
        <v>765</v>
      </c>
      <c r="B209" s="104" t="s">
        <v>766</v>
      </c>
      <c r="C209" s="105" t="s">
        <v>356</v>
      </c>
      <c r="D209" s="106"/>
      <c r="E209" s="107">
        <v>205.97</v>
      </c>
      <c r="F209" s="108">
        <f t="shared" si="65"/>
        <v>205.97</v>
      </c>
      <c r="G209" s="108">
        <f t="shared" si="66"/>
        <v>164.776</v>
      </c>
      <c r="H209" s="109">
        <v>760</v>
      </c>
      <c r="I209" s="105"/>
      <c r="J209" s="108" t="str">
        <f t="shared" si="64"/>
        <v/>
      </c>
      <c r="K209" s="105">
        <v>20</v>
      </c>
      <c r="L209" s="105">
        <v>250</v>
      </c>
      <c r="M209" s="111" t="s">
        <v>357</v>
      </c>
      <c r="N209" s="112" t="s">
        <v>422</v>
      </c>
      <c r="O209" s="113">
        <v>4670042795880</v>
      </c>
      <c r="P209" s="124">
        <v>26.8</v>
      </c>
      <c r="Q209" s="125">
        <v>0.0079</v>
      </c>
      <c r="R209" s="75">
        <f t="shared" si="67"/>
        <v>0</v>
      </c>
      <c r="S209" s="76">
        <f t="shared" si="68"/>
        <v>0</v>
      </c>
      <c r="W209" s="19"/>
    </row>
    <row r="210" outlineLevel="1" spans="1:23">
      <c r="A210" s="142" t="s">
        <v>767</v>
      </c>
      <c r="B210" s="104" t="s">
        <v>768</v>
      </c>
      <c r="C210" s="105" t="s">
        <v>356</v>
      </c>
      <c r="D210" s="106"/>
      <c r="E210" s="107">
        <v>177.8</v>
      </c>
      <c r="F210" s="108">
        <f t="shared" si="65"/>
        <v>177.8</v>
      </c>
      <c r="G210" s="108">
        <f t="shared" si="66"/>
        <v>142.24</v>
      </c>
      <c r="H210" s="114">
        <v>800</v>
      </c>
      <c r="I210" s="105"/>
      <c r="J210" s="108" t="str">
        <f t="shared" si="64"/>
        <v/>
      </c>
      <c r="K210" s="105">
        <v>20</v>
      </c>
      <c r="L210" s="105">
        <v>240</v>
      </c>
      <c r="M210" s="111" t="s">
        <v>357</v>
      </c>
      <c r="N210" s="112" t="s">
        <v>422</v>
      </c>
      <c r="O210" s="113">
        <v>4670042795897</v>
      </c>
      <c r="P210" s="124">
        <v>26.3</v>
      </c>
      <c r="Q210" s="125">
        <v>0.00812825</v>
      </c>
      <c r="R210" s="75">
        <f t="shared" si="67"/>
        <v>0</v>
      </c>
      <c r="S210" s="76">
        <f t="shared" si="68"/>
        <v>0</v>
      </c>
      <c r="W210" s="19"/>
    </row>
    <row r="211" outlineLevel="1" spans="1:23">
      <c r="A211" s="142" t="s">
        <v>769</v>
      </c>
      <c r="B211" s="104" t="s">
        <v>770</v>
      </c>
      <c r="C211" s="105" t="s">
        <v>356</v>
      </c>
      <c r="D211" s="106"/>
      <c r="E211" s="107">
        <v>187.38</v>
      </c>
      <c r="F211" s="108">
        <f t="shared" si="65"/>
        <v>187.38</v>
      </c>
      <c r="G211" s="108">
        <f t="shared" si="66"/>
        <v>149.904</v>
      </c>
      <c r="H211" s="116">
        <v>1770</v>
      </c>
      <c r="I211" s="105"/>
      <c r="J211" s="108" t="str">
        <f t="shared" si="64"/>
        <v/>
      </c>
      <c r="K211" s="105">
        <v>10</v>
      </c>
      <c r="L211" s="105">
        <v>220</v>
      </c>
      <c r="M211" s="111" t="s">
        <v>357</v>
      </c>
      <c r="N211" s="112" t="s">
        <v>422</v>
      </c>
      <c r="O211" s="113">
        <v>4670042795903</v>
      </c>
      <c r="P211" s="124">
        <v>28.1</v>
      </c>
      <c r="Q211" s="125">
        <v>0.00812825</v>
      </c>
      <c r="R211" s="75">
        <f t="shared" si="67"/>
        <v>0</v>
      </c>
      <c r="S211" s="76">
        <f t="shared" si="68"/>
        <v>0</v>
      </c>
      <c r="W211" s="19"/>
    </row>
    <row r="212" outlineLevel="1" spans="1:23">
      <c r="A212" s="142" t="s">
        <v>771</v>
      </c>
      <c r="B212" s="104" t="s">
        <v>772</v>
      </c>
      <c r="C212" s="105" t="s">
        <v>356</v>
      </c>
      <c r="D212" s="106"/>
      <c r="E212" s="107">
        <v>241.37</v>
      </c>
      <c r="F212" s="108">
        <f t="shared" si="65"/>
        <v>241.37</v>
      </c>
      <c r="G212" s="108">
        <f t="shared" si="66"/>
        <v>193.096</v>
      </c>
      <c r="H212" s="116">
        <v>970</v>
      </c>
      <c r="I212" s="105"/>
      <c r="J212" s="108" t="str">
        <f t="shared" si="64"/>
        <v/>
      </c>
      <c r="K212" s="105">
        <v>20</v>
      </c>
      <c r="L212" s="105">
        <v>200</v>
      </c>
      <c r="M212" s="111" t="s">
        <v>357</v>
      </c>
      <c r="N212" s="112" t="s">
        <v>422</v>
      </c>
      <c r="O212" s="113">
        <v>4670042795910</v>
      </c>
      <c r="P212" s="124">
        <v>31.2</v>
      </c>
      <c r="Q212" s="125">
        <v>0.00812825</v>
      </c>
      <c r="R212" s="75">
        <f t="shared" si="67"/>
        <v>0</v>
      </c>
      <c r="S212" s="76">
        <f t="shared" si="68"/>
        <v>0</v>
      </c>
      <c r="W212" s="19"/>
    </row>
    <row r="213" outlineLevel="1" spans="1:23">
      <c r="A213" s="103" t="s">
        <v>773</v>
      </c>
      <c r="B213" s="119" t="s">
        <v>774</v>
      </c>
      <c r="C213" s="105" t="s">
        <v>356</v>
      </c>
      <c r="D213" s="106"/>
      <c r="E213" s="107">
        <v>61.2</v>
      </c>
      <c r="F213" s="108">
        <f t="shared" si="65"/>
        <v>61.2</v>
      </c>
      <c r="G213" s="108">
        <f t="shared" si="66"/>
        <v>48.96</v>
      </c>
      <c r="H213" s="116">
        <v>5000</v>
      </c>
      <c r="I213" s="105"/>
      <c r="J213" s="108" t="str">
        <f t="shared" si="64"/>
        <v/>
      </c>
      <c r="K213" s="105">
        <v>20</v>
      </c>
      <c r="L213" s="105">
        <v>2000</v>
      </c>
      <c r="M213" s="111" t="s">
        <v>357</v>
      </c>
      <c r="N213" s="112" t="s">
        <v>422</v>
      </c>
      <c r="O213" s="113">
        <v>4670042797648</v>
      </c>
      <c r="P213" s="124">
        <v>15</v>
      </c>
      <c r="Q213" s="125">
        <v>0.0053625</v>
      </c>
      <c r="R213" s="75">
        <f t="shared" si="67"/>
        <v>0</v>
      </c>
      <c r="S213" s="76">
        <f t="shared" si="68"/>
        <v>0</v>
      </c>
      <c r="W213" s="19"/>
    </row>
    <row r="214" s="19" customFormat="1" outlineLevel="1" spans="1:23">
      <c r="A214" s="103" t="s">
        <v>775</v>
      </c>
      <c r="B214" s="119" t="s">
        <v>776</v>
      </c>
      <c r="C214" s="105" t="s">
        <v>356</v>
      </c>
      <c r="D214" s="106"/>
      <c r="E214" s="107">
        <v>81.79</v>
      </c>
      <c r="F214" s="108">
        <f t="shared" si="65"/>
        <v>81.79</v>
      </c>
      <c r="G214" s="108">
        <f t="shared" si="66"/>
        <v>65.432</v>
      </c>
      <c r="H214" s="116">
        <v>2600</v>
      </c>
      <c r="I214" s="105"/>
      <c r="J214" s="108" t="str">
        <f t="shared" si="64"/>
        <v/>
      </c>
      <c r="K214" s="105">
        <v>20</v>
      </c>
      <c r="L214" s="105">
        <v>1000</v>
      </c>
      <c r="M214" s="111" t="s">
        <v>357</v>
      </c>
      <c r="N214" s="112" t="s">
        <v>422</v>
      </c>
      <c r="O214" s="113">
        <v>4670042797655</v>
      </c>
      <c r="P214" s="124">
        <v>38.7</v>
      </c>
      <c r="Q214" s="125">
        <v>0.0079</v>
      </c>
      <c r="R214" s="75">
        <f t="shared" si="67"/>
        <v>0</v>
      </c>
      <c r="S214" s="76">
        <f t="shared" si="68"/>
        <v>0</v>
      </c>
    </row>
    <row r="215" s="21" customFormat="1" ht="15.95" customHeight="1" outlineLevel="1" spans="1:23">
      <c r="A215" s="103" t="s">
        <v>777</v>
      </c>
      <c r="B215" s="119" t="s">
        <v>778</v>
      </c>
      <c r="C215" s="105" t="s">
        <v>356</v>
      </c>
      <c r="D215" s="106"/>
      <c r="E215" s="107">
        <v>83.21</v>
      </c>
      <c r="F215" s="108">
        <f t="shared" si="65"/>
        <v>83.21</v>
      </c>
      <c r="G215" s="108">
        <f t="shared" si="66"/>
        <v>66.568</v>
      </c>
      <c r="H215" s="116">
        <v>7461</v>
      </c>
      <c r="I215" s="105"/>
      <c r="J215" s="108" t="str">
        <f t="shared" si="64"/>
        <v/>
      </c>
      <c r="K215" s="105">
        <v>20</v>
      </c>
      <c r="L215" s="105">
        <v>1000</v>
      </c>
      <c r="M215" s="111" t="s">
        <v>357</v>
      </c>
      <c r="N215" s="112" t="s">
        <v>422</v>
      </c>
      <c r="O215" s="113">
        <v>4670042797549</v>
      </c>
      <c r="P215" s="124">
        <v>25</v>
      </c>
      <c r="Q215" s="125">
        <v>0.00864</v>
      </c>
      <c r="R215" s="75">
        <f t="shared" si="67"/>
        <v>0</v>
      </c>
      <c r="S215" s="76">
        <f t="shared" si="68"/>
        <v>0</v>
      </c>
      <c r="W215" s="19"/>
    </row>
    <row r="216" s="22" customFormat="1" outlineLevel="1" spans="1:23">
      <c r="A216" s="145" t="s">
        <v>779</v>
      </c>
      <c r="B216" s="119" t="s">
        <v>780</v>
      </c>
      <c r="C216" s="105" t="s">
        <v>356</v>
      </c>
      <c r="D216" s="106"/>
      <c r="E216" s="107">
        <v>114.45</v>
      </c>
      <c r="F216" s="108">
        <f t="shared" si="65"/>
        <v>114.45</v>
      </c>
      <c r="G216" s="108">
        <f t="shared" si="66"/>
        <v>91.56</v>
      </c>
      <c r="H216" s="117"/>
      <c r="I216" s="105" t="s">
        <v>487</v>
      </c>
      <c r="J216" s="108" t="str">
        <f t="shared" si="64"/>
        <v/>
      </c>
      <c r="K216" s="105">
        <v>20</v>
      </c>
      <c r="L216" s="105">
        <v>1000</v>
      </c>
      <c r="M216" s="111" t="s">
        <v>357</v>
      </c>
      <c r="N216" s="112" t="s">
        <v>422</v>
      </c>
      <c r="O216" s="113">
        <v>4670042797662</v>
      </c>
      <c r="P216" s="124">
        <v>28.4</v>
      </c>
      <c r="Q216" s="125">
        <v>0.0079</v>
      </c>
      <c r="R216" s="75">
        <f t="shared" si="67"/>
        <v>0</v>
      </c>
      <c r="S216" s="76">
        <f t="shared" si="68"/>
        <v>0</v>
      </c>
      <c r="W216" s="19"/>
    </row>
    <row r="217" s="21" customFormat="1" outlineLevel="1" spans="1:23">
      <c r="A217" s="103" t="s">
        <v>781</v>
      </c>
      <c r="B217" s="119" t="s">
        <v>782</v>
      </c>
      <c r="C217" s="105" t="s">
        <v>356</v>
      </c>
      <c r="D217" s="106"/>
      <c r="E217" s="107">
        <v>114.48</v>
      </c>
      <c r="F217" s="108">
        <f t="shared" si="65"/>
        <v>114.48</v>
      </c>
      <c r="G217" s="108">
        <f t="shared" si="66"/>
        <v>91.584</v>
      </c>
      <c r="H217" s="115">
        <v>660</v>
      </c>
      <c r="I217" s="105"/>
      <c r="J217" s="108" t="str">
        <f t="shared" si="64"/>
        <v/>
      </c>
      <c r="K217" s="105">
        <v>20</v>
      </c>
      <c r="L217" s="105">
        <v>1000</v>
      </c>
      <c r="M217" s="111" t="s">
        <v>357</v>
      </c>
      <c r="N217" s="112" t="s">
        <v>422</v>
      </c>
      <c r="O217" s="113">
        <v>4670042797679</v>
      </c>
      <c r="P217" s="124">
        <v>33.5</v>
      </c>
      <c r="Q217" s="125">
        <v>0.01036</v>
      </c>
      <c r="R217" s="75">
        <f t="shared" si="67"/>
        <v>0</v>
      </c>
      <c r="S217" s="76">
        <f t="shared" si="68"/>
        <v>0</v>
      </c>
      <c r="W217" s="19"/>
    </row>
    <row r="218" s="19" customFormat="1" outlineLevel="1" spans="1:23">
      <c r="A218" s="145" t="s">
        <v>783</v>
      </c>
      <c r="B218" s="119" t="s">
        <v>784</v>
      </c>
      <c r="C218" s="105" t="s">
        <v>356</v>
      </c>
      <c r="D218" s="106"/>
      <c r="E218" s="107">
        <v>131.29</v>
      </c>
      <c r="F218" s="108">
        <f t="shared" si="65"/>
        <v>131.29</v>
      </c>
      <c r="G218" s="108">
        <f t="shared" si="66"/>
        <v>105.032</v>
      </c>
      <c r="H218" s="109">
        <v>136</v>
      </c>
      <c r="I218" s="105"/>
      <c r="J218" s="108" t="str">
        <f t="shared" si="64"/>
        <v/>
      </c>
      <c r="K218" s="105">
        <v>10</v>
      </c>
      <c r="L218" s="105">
        <v>200</v>
      </c>
      <c r="M218" s="111" t="s">
        <v>357</v>
      </c>
      <c r="N218" s="112" t="s">
        <v>422</v>
      </c>
      <c r="O218" s="113">
        <v>4670042791257</v>
      </c>
      <c r="P218" s="124">
        <v>8</v>
      </c>
      <c r="Q218" s="125">
        <v>0.002696625</v>
      </c>
      <c r="R218" s="75">
        <f t="shared" si="67"/>
        <v>0</v>
      </c>
      <c r="S218" s="76">
        <f t="shared" si="68"/>
        <v>0</v>
      </c>
    </row>
    <row r="219" s="19" customFormat="1" outlineLevel="1" spans="1:23">
      <c r="A219" s="145" t="s">
        <v>785</v>
      </c>
      <c r="B219" s="119" t="s">
        <v>786</v>
      </c>
      <c r="C219" s="105" t="s">
        <v>356</v>
      </c>
      <c r="D219" s="106"/>
      <c r="E219" s="107">
        <v>161.79</v>
      </c>
      <c r="F219" s="108">
        <f t="shared" si="65"/>
        <v>161.79</v>
      </c>
      <c r="G219" s="108">
        <f t="shared" si="66"/>
        <v>129.432</v>
      </c>
      <c r="H219" s="116">
        <v>50</v>
      </c>
      <c r="I219" s="105" t="s">
        <v>487</v>
      </c>
      <c r="J219" s="108" t="str">
        <f t="shared" si="64"/>
        <v/>
      </c>
      <c r="K219" s="105">
        <v>20</v>
      </c>
      <c r="L219" s="105">
        <v>300</v>
      </c>
      <c r="M219" s="111" t="s">
        <v>357</v>
      </c>
      <c r="N219" s="112" t="s">
        <v>422</v>
      </c>
      <c r="O219" s="113">
        <v>4670042797686</v>
      </c>
      <c r="P219" s="124">
        <v>27</v>
      </c>
      <c r="Q219" s="125">
        <v>0.00864</v>
      </c>
      <c r="R219" s="75">
        <f t="shared" si="67"/>
        <v>0</v>
      </c>
      <c r="S219" s="76">
        <f t="shared" si="68"/>
        <v>0</v>
      </c>
    </row>
    <row r="220" outlineLevel="1" spans="1:23">
      <c r="A220" s="103" t="s">
        <v>787</v>
      </c>
      <c r="B220" s="119" t="s">
        <v>788</v>
      </c>
      <c r="C220" s="105" t="s">
        <v>356</v>
      </c>
      <c r="D220" s="106"/>
      <c r="E220" s="107">
        <v>182.88</v>
      </c>
      <c r="F220" s="108">
        <f t="shared" si="65"/>
        <v>182.88</v>
      </c>
      <c r="G220" s="108">
        <f t="shared" si="66"/>
        <v>146.304</v>
      </c>
      <c r="H220" s="116">
        <v>570</v>
      </c>
      <c r="I220" s="105"/>
      <c r="J220" s="108" t="str">
        <f t="shared" si="64"/>
        <v/>
      </c>
      <c r="K220" s="105">
        <v>20</v>
      </c>
      <c r="L220" s="105">
        <v>250</v>
      </c>
      <c r="M220" s="111" t="s">
        <v>357</v>
      </c>
      <c r="N220" s="112" t="s">
        <v>422</v>
      </c>
      <c r="O220" s="113">
        <v>4670042797693</v>
      </c>
      <c r="P220" s="124">
        <v>28.7</v>
      </c>
      <c r="Q220" s="125">
        <v>0.0086</v>
      </c>
      <c r="R220" s="75">
        <f t="shared" si="67"/>
        <v>0</v>
      </c>
      <c r="S220" s="76">
        <f t="shared" si="68"/>
        <v>0</v>
      </c>
      <c r="W220" s="19"/>
    </row>
    <row r="221" outlineLevel="1" spans="1:23">
      <c r="A221" s="103" t="s">
        <v>789</v>
      </c>
      <c r="B221" s="119" t="s">
        <v>790</v>
      </c>
      <c r="C221" s="105" t="s">
        <v>356</v>
      </c>
      <c r="D221" s="106"/>
      <c r="E221" s="107">
        <v>196.82</v>
      </c>
      <c r="F221" s="108">
        <f t="shared" si="65"/>
        <v>196.82</v>
      </c>
      <c r="G221" s="108">
        <f t="shared" si="66"/>
        <v>157.456</v>
      </c>
      <c r="H221" s="115">
        <v>480</v>
      </c>
      <c r="I221" s="105"/>
      <c r="J221" s="108" t="str">
        <f t="shared" si="64"/>
        <v/>
      </c>
      <c r="K221" s="105">
        <v>10</v>
      </c>
      <c r="L221" s="105">
        <v>240</v>
      </c>
      <c r="M221" s="111" t="s">
        <v>357</v>
      </c>
      <c r="N221" s="112" t="s">
        <v>422</v>
      </c>
      <c r="O221" s="113">
        <v>4670042797709</v>
      </c>
      <c r="P221" s="124">
        <v>26.5</v>
      </c>
      <c r="Q221" s="125">
        <v>0.01036</v>
      </c>
      <c r="R221" s="75">
        <f t="shared" si="67"/>
        <v>0</v>
      </c>
      <c r="S221" s="76">
        <f t="shared" si="68"/>
        <v>0</v>
      </c>
      <c r="W221" s="19"/>
    </row>
    <row r="222" outlineLevel="1" spans="1:23">
      <c r="A222" s="103" t="s">
        <v>791</v>
      </c>
      <c r="B222" s="119" t="s">
        <v>792</v>
      </c>
      <c r="C222" s="105" t="s">
        <v>356</v>
      </c>
      <c r="D222" s="106"/>
      <c r="E222" s="107">
        <v>194.23</v>
      </c>
      <c r="F222" s="108">
        <f t="shared" si="65"/>
        <v>194.23</v>
      </c>
      <c r="G222" s="108">
        <f t="shared" si="66"/>
        <v>155.384</v>
      </c>
      <c r="H222" s="116">
        <v>250</v>
      </c>
      <c r="I222" s="105"/>
      <c r="J222" s="108" t="str">
        <f t="shared" si="64"/>
        <v/>
      </c>
      <c r="K222" s="105">
        <v>10</v>
      </c>
      <c r="L222" s="105">
        <v>220</v>
      </c>
      <c r="M222" s="111" t="s">
        <v>357</v>
      </c>
      <c r="N222" s="112" t="s">
        <v>422</v>
      </c>
      <c r="O222" s="113">
        <v>4670042797716</v>
      </c>
      <c r="P222" s="124">
        <v>29.5</v>
      </c>
      <c r="Q222" s="125">
        <v>0.01036</v>
      </c>
      <c r="R222" s="75">
        <f t="shared" si="67"/>
        <v>0</v>
      </c>
      <c r="S222" s="76">
        <f t="shared" si="68"/>
        <v>0</v>
      </c>
      <c r="W222" s="19"/>
    </row>
    <row r="223" outlineLevel="1" spans="1:23">
      <c r="A223" s="103" t="s">
        <v>793</v>
      </c>
      <c r="B223" s="119" t="s">
        <v>794</v>
      </c>
      <c r="C223" s="105" t="s">
        <v>356</v>
      </c>
      <c r="D223" s="106"/>
      <c r="E223" s="107">
        <v>224.73</v>
      </c>
      <c r="F223" s="108">
        <f t="shared" si="65"/>
        <v>224.73</v>
      </c>
      <c r="G223" s="108">
        <f t="shared" si="66"/>
        <v>179.784</v>
      </c>
      <c r="H223" s="109">
        <v>87</v>
      </c>
      <c r="I223" s="105"/>
      <c r="J223" s="108" t="str">
        <f t="shared" si="64"/>
        <v/>
      </c>
      <c r="K223" s="105">
        <v>10</v>
      </c>
      <c r="L223" s="105">
        <v>200</v>
      </c>
      <c r="M223" s="111" t="s">
        <v>357</v>
      </c>
      <c r="N223" s="112" t="s">
        <v>422</v>
      </c>
      <c r="O223" s="113">
        <v>4670042797556</v>
      </c>
      <c r="P223" s="124">
        <v>12.5</v>
      </c>
      <c r="Q223" s="125">
        <v>0.004080375</v>
      </c>
      <c r="R223" s="75">
        <f t="shared" si="67"/>
        <v>0</v>
      </c>
      <c r="S223" s="76">
        <f t="shared" si="68"/>
        <v>0</v>
      </c>
      <c r="W223" s="19"/>
    </row>
    <row r="224" outlineLevel="1" spans="1:23">
      <c r="A224" s="128" t="s">
        <v>795</v>
      </c>
      <c r="B224" s="104" t="s">
        <v>796</v>
      </c>
      <c r="C224" s="105" t="s">
        <v>356</v>
      </c>
      <c r="D224" s="106"/>
      <c r="E224" s="107">
        <v>1826.53</v>
      </c>
      <c r="F224" s="108">
        <f t="shared" si="65"/>
        <v>1826.53</v>
      </c>
      <c r="G224" s="108">
        <f t="shared" si="66"/>
        <v>1461.224</v>
      </c>
      <c r="H224" s="115">
        <v>10</v>
      </c>
      <c r="I224" s="105"/>
      <c r="J224" s="108" t="str">
        <f t="shared" si="64"/>
        <v/>
      </c>
      <c r="K224" s="105">
        <v>10</v>
      </c>
      <c r="L224" s="105">
        <v>100</v>
      </c>
      <c r="M224" s="111" t="s">
        <v>357</v>
      </c>
      <c r="N224" s="112" t="s">
        <v>422</v>
      </c>
      <c r="O224" s="113">
        <v>4670042797723</v>
      </c>
      <c r="P224" s="124">
        <v>36</v>
      </c>
      <c r="Q224" s="125">
        <v>0.010276875</v>
      </c>
      <c r="R224" s="75">
        <f t="shared" si="67"/>
        <v>0</v>
      </c>
      <c r="S224" s="76">
        <f t="shared" si="68"/>
        <v>0</v>
      </c>
      <c r="W224" s="19"/>
    </row>
    <row r="225" outlineLevel="1" spans="1:23">
      <c r="A225" s="93" t="s">
        <v>29</v>
      </c>
      <c r="B225" s="94"/>
      <c r="C225" s="95"/>
      <c r="D225" s="106"/>
      <c r="E225" s="107"/>
      <c r="F225" s="85"/>
      <c r="G225" s="108"/>
      <c r="H225" s="117"/>
      <c r="I225" s="105"/>
      <c r="J225" s="108" t="str">
        <f t="shared" si="64"/>
        <v/>
      </c>
      <c r="K225" s="141"/>
      <c r="L225" s="141"/>
      <c r="M225" s="141"/>
      <c r="N225" s="112"/>
      <c r="O225" s="113"/>
      <c r="P225" s="99"/>
      <c r="Q225" s="100"/>
      <c r="R225" s="101"/>
      <c r="S225" s="102"/>
      <c r="W225" s="19"/>
    </row>
    <row r="226" outlineLevel="1" spans="1:23">
      <c r="A226" s="103" t="s">
        <v>797</v>
      </c>
      <c r="B226" s="104" t="s">
        <v>798</v>
      </c>
      <c r="C226" s="105" t="s">
        <v>356</v>
      </c>
      <c r="D226" s="106"/>
      <c r="E226" s="107">
        <v>162.01</v>
      </c>
      <c r="F226" s="108">
        <f t="shared" ref="F226:F247" si="69">E226-E226*$G$2%</f>
        <v>162.01</v>
      </c>
      <c r="G226" s="108">
        <f t="shared" ref="G226:G247" si="70">E226-(20*E226/100)</f>
        <v>129.608</v>
      </c>
      <c r="H226" s="116">
        <v>540</v>
      </c>
      <c r="I226" s="105"/>
      <c r="J226" s="108" t="str">
        <f t="shared" si="64"/>
        <v/>
      </c>
      <c r="K226" s="105">
        <v>20</v>
      </c>
      <c r="L226" s="105">
        <v>450</v>
      </c>
      <c r="M226" s="111" t="s">
        <v>357</v>
      </c>
      <c r="N226" s="112" t="s">
        <v>422</v>
      </c>
      <c r="O226" s="113">
        <v>4670042791264</v>
      </c>
      <c r="P226" s="124">
        <v>33</v>
      </c>
      <c r="Q226" s="125">
        <v>0.0048</v>
      </c>
      <c r="R226" s="75">
        <f t="shared" ref="R226:R247" si="71">P226/L226*D226</f>
        <v>0</v>
      </c>
      <c r="S226" s="76">
        <f t="shared" ref="S226:S247" si="72">Q226/L226*D226</f>
        <v>0</v>
      </c>
      <c r="W226" s="19"/>
    </row>
    <row r="227" s="22" customFormat="1" outlineLevel="1" spans="1:23">
      <c r="A227" s="103" t="s">
        <v>799</v>
      </c>
      <c r="B227" s="104" t="s">
        <v>800</v>
      </c>
      <c r="C227" s="105" t="s">
        <v>356</v>
      </c>
      <c r="D227" s="106"/>
      <c r="E227" s="107">
        <v>172.3</v>
      </c>
      <c r="F227" s="108">
        <f t="shared" si="69"/>
        <v>172.3</v>
      </c>
      <c r="G227" s="108">
        <f t="shared" si="70"/>
        <v>137.84</v>
      </c>
      <c r="H227" s="116">
        <v>640</v>
      </c>
      <c r="I227" s="105"/>
      <c r="J227" s="108" t="str">
        <f t="shared" si="64"/>
        <v/>
      </c>
      <c r="K227" s="105">
        <v>20</v>
      </c>
      <c r="L227" s="105">
        <v>360</v>
      </c>
      <c r="M227" s="111" t="s">
        <v>357</v>
      </c>
      <c r="N227" s="112" t="s">
        <v>422</v>
      </c>
      <c r="O227" s="113">
        <v>4670042798225</v>
      </c>
      <c r="P227" s="124">
        <v>33.8</v>
      </c>
      <c r="Q227" s="125">
        <v>0.0079</v>
      </c>
      <c r="R227" s="75">
        <f t="shared" si="71"/>
        <v>0</v>
      </c>
      <c r="S227" s="76">
        <f t="shared" si="72"/>
        <v>0</v>
      </c>
      <c r="W227" s="19"/>
    </row>
    <row r="228" s="21" customFormat="1" outlineLevel="1" spans="1:23">
      <c r="A228" s="103" t="s">
        <v>801</v>
      </c>
      <c r="B228" s="104" t="s">
        <v>802</v>
      </c>
      <c r="C228" s="105" t="s">
        <v>356</v>
      </c>
      <c r="D228" s="106"/>
      <c r="E228" s="107">
        <v>178.47</v>
      </c>
      <c r="F228" s="108">
        <f t="shared" si="69"/>
        <v>178.47</v>
      </c>
      <c r="G228" s="108">
        <f t="shared" si="70"/>
        <v>142.776</v>
      </c>
      <c r="H228" s="116">
        <v>949</v>
      </c>
      <c r="I228" s="105"/>
      <c r="J228" s="108" t="str">
        <f t="shared" si="64"/>
        <v/>
      </c>
      <c r="K228" s="105">
        <v>20</v>
      </c>
      <c r="L228" s="105">
        <v>280</v>
      </c>
      <c r="M228" s="111" t="s">
        <v>357</v>
      </c>
      <c r="N228" s="112" t="s">
        <v>422</v>
      </c>
      <c r="O228" s="113">
        <v>4670042798232</v>
      </c>
      <c r="P228" s="124">
        <v>20</v>
      </c>
      <c r="Q228" s="125">
        <v>0.00864</v>
      </c>
      <c r="R228" s="75">
        <f t="shared" si="71"/>
        <v>0</v>
      </c>
      <c r="S228" s="76">
        <f t="shared" si="72"/>
        <v>0</v>
      </c>
      <c r="W228" s="19"/>
    </row>
    <row r="229" s="21" customFormat="1" outlineLevel="1" spans="1:23">
      <c r="A229" s="103" t="s">
        <v>803</v>
      </c>
      <c r="B229" s="104" t="s">
        <v>804</v>
      </c>
      <c r="C229" s="105" t="s">
        <v>356</v>
      </c>
      <c r="D229" s="106"/>
      <c r="E229" s="107">
        <v>196.94</v>
      </c>
      <c r="F229" s="108">
        <f t="shared" si="69"/>
        <v>196.94</v>
      </c>
      <c r="G229" s="108">
        <f t="shared" si="70"/>
        <v>157.552</v>
      </c>
      <c r="H229" s="116">
        <v>230</v>
      </c>
      <c r="I229" s="105"/>
      <c r="J229" s="108" t="str">
        <f t="shared" si="64"/>
        <v/>
      </c>
      <c r="K229" s="105">
        <v>10</v>
      </c>
      <c r="L229" s="105">
        <v>220</v>
      </c>
      <c r="M229" s="111" t="s">
        <v>357</v>
      </c>
      <c r="N229" s="112" t="s">
        <v>422</v>
      </c>
      <c r="O229" s="113">
        <v>4670042798249</v>
      </c>
      <c r="P229" s="124">
        <v>14.62</v>
      </c>
      <c r="Q229" s="125">
        <v>0.016576</v>
      </c>
      <c r="R229" s="75">
        <f t="shared" si="71"/>
        <v>0</v>
      </c>
      <c r="S229" s="76">
        <f t="shared" si="72"/>
        <v>0</v>
      </c>
      <c r="W229" s="19"/>
    </row>
    <row r="230" s="21" customFormat="1" outlineLevel="1" spans="1:23">
      <c r="A230" s="103" t="s">
        <v>805</v>
      </c>
      <c r="B230" s="104" t="s">
        <v>806</v>
      </c>
      <c r="C230" s="105" t="s">
        <v>356</v>
      </c>
      <c r="D230" s="106"/>
      <c r="E230" s="107">
        <v>236.14</v>
      </c>
      <c r="F230" s="108">
        <f t="shared" si="69"/>
        <v>236.14</v>
      </c>
      <c r="G230" s="108">
        <f t="shared" si="70"/>
        <v>188.912</v>
      </c>
      <c r="H230" s="116">
        <v>570</v>
      </c>
      <c r="I230" s="105"/>
      <c r="J230" s="108" t="str">
        <f t="shared" si="64"/>
        <v/>
      </c>
      <c r="K230" s="105">
        <v>10</v>
      </c>
      <c r="L230" s="105">
        <v>180</v>
      </c>
      <c r="M230" s="111" t="s">
        <v>357</v>
      </c>
      <c r="N230" s="112" t="s">
        <v>422</v>
      </c>
      <c r="O230" s="113">
        <v>4670042798256</v>
      </c>
      <c r="P230" s="124">
        <v>69.2</v>
      </c>
      <c r="Q230" s="125">
        <v>0.016576</v>
      </c>
      <c r="R230" s="75">
        <f t="shared" si="71"/>
        <v>0</v>
      </c>
      <c r="S230" s="76">
        <f t="shared" si="72"/>
        <v>0</v>
      </c>
      <c r="W230" s="19"/>
    </row>
    <row r="231" s="21" customFormat="1" outlineLevel="1" spans="1:23">
      <c r="A231" s="103" t="s">
        <v>807</v>
      </c>
      <c r="B231" s="104" t="s">
        <v>808</v>
      </c>
      <c r="C231" s="105" t="s">
        <v>356</v>
      </c>
      <c r="D231" s="106"/>
      <c r="E231" s="107">
        <v>257.29</v>
      </c>
      <c r="F231" s="108">
        <f t="shared" si="69"/>
        <v>257.29</v>
      </c>
      <c r="G231" s="108">
        <f t="shared" si="70"/>
        <v>205.832</v>
      </c>
      <c r="H231" s="109">
        <v>1063</v>
      </c>
      <c r="I231" s="105"/>
      <c r="J231" s="108" t="str">
        <f t="shared" si="64"/>
        <v/>
      </c>
      <c r="K231" s="105">
        <v>20</v>
      </c>
      <c r="L231" s="105">
        <v>100</v>
      </c>
      <c r="M231" s="111" t="s">
        <v>357</v>
      </c>
      <c r="N231" s="112" t="s">
        <v>422</v>
      </c>
      <c r="O231" s="113">
        <v>4670042797563</v>
      </c>
      <c r="P231" s="124">
        <v>9.3</v>
      </c>
      <c r="Q231" s="125">
        <v>0.01184</v>
      </c>
      <c r="R231" s="75">
        <f t="shared" si="71"/>
        <v>0</v>
      </c>
      <c r="S231" s="76">
        <f t="shared" si="72"/>
        <v>0</v>
      </c>
      <c r="W231" s="19"/>
    </row>
    <row r="232" outlineLevel="1" spans="1:23">
      <c r="A232" s="103" t="s">
        <v>809</v>
      </c>
      <c r="B232" s="104" t="s">
        <v>810</v>
      </c>
      <c r="C232" s="105" t="s">
        <v>356</v>
      </c>
      <c r="D232" s="106"/>
      <c r="E232" s="107">
        <v>332.37</v>
      </c>
      <c r="F232" s="108">
        <f t="shared" si="69"/>
        <v>332.37</v>
      </c>
      <c r="G232" s="108">
        <f t="shared" si="70"/>
        <v>265.896</v>
      </c>
      <c r="H232" s="115">
        <v>200</v>
      </c>
      <c r="I232" s="105"/>
      <c r="J232" s="108" t="str">
        <f t="shared" si="64"/>
        <v/>
      </c>
      <c r="K232" s="105">
        <v>20</v>
      </c>
      <c r="L232" s="105">
        <v>180</v>
      </c>
      <c r="M232" s="111" t="s">
        <v>357</v>
      </c>
      <c r="N232" s="112" t="s">
        <v>422</v>
      </c>
      <c r="O232" s="113">
        <v>4670042798263</v>
      </c>
      <c r="P232" s="124">
        <v>14</v>
      </c>
      <c r="Q232" s="125">
        <v>0.018648</v>
      </c>
      <c r="R232" s="75">
        <f t="shared" si="71"/>
        <v>0</v>
      </c>
      <c r="S232" s="76">
        <f t="shared" si="72"/>
        <v>0</v>
      </c>
      <c r="W232" s="19"/>
    </row>
    <row r="233" outlineLevel="1" spans="1:23">
      <c r="A233" s="103" t="s">
        <v>811</v>
      </c>
      <c r="B233" s="104" t="s">
        <v>812</v>
      </c>
      <c r="C233" s="105" t="s">
        <v>356</v>
      </c>
      <c r="D233" s="106"/>
      <c r="E233" s="107">
        <v>334.3</v>
      </c>
      <c r="F233" s="108">
        <f t="shared" si="69"/>
        <v>334.3</v>
      </c>
      <c r="G233" s="108">
        <f t="shared" si="70"/>
        <v>267.44</v>
      </c>
      <c r="H233" s="116">
        <v>390</v>
      </c>
      <c r="I233" s="105"/>
      <c r="J233" s="108" t="str">
        <f t="shared" si="64"/>
        <v/>
      </c>
      <c r="K233" s="105">
        <v>20</v>
      </c>
      <c r="L233" s="105">
        <v>120</v>
      </c>
      <c r="M233" s="111" t="s">
        <v>357</v>
      </c>
      <c r="N233" s="112" t="s">
        <v>422</v>
      </c>
      <c r="O233" s="113">
        <v>4670042791271</v>
      </c>
      <c r="P233" s="124">
        <v>30.6</v>
      </c>
      <c r="Q233" s="125">
        <v>0.0048</v>
      </c>
      <c r="R233" s="75">
        <f t="shared" si="71"/>
        <v>0</v>
      </c>
      <c r="S233" s="76">
        <f t="shared" si="72"/>
        <v>0</v>
      </c>
      <c r="W233" s="19"/>
    </row>
    <row r="234" outlineLevel="1" spans="1:23">
      <c r="A234" s="103" t="s">
        <v>813</v>
      </c>
      <c r="B234" s="104" t="s">
        <v>814</v>
      </c>
      <c r="C234" s="105" t="s">
        <v>356</v>
      </c>
      <c r="D234" s="106"/>
      <c r="E234" s="107">
        <v>344.65</v>
      </c>
      <c r="F234" s="108">
        <f t="shared" si="69"/>
        <v>344.65</v>
      </c>
      <c r="G234" s="108">
        <f t="shared" si="70"/>
        <v>275.72</v>
      </c>
      <c r="H234" s="116">
        <v>420</v>
      </c>
      <c r="I234" s="105"/>
      <c r="J234" s="108" t="str">
        <f t="shared" si="64"/>
        <v/>
      </c>
      <c r="K234" s="105">
        <v>20</v>
      </c>
      <c r="L234" s="105">
        <v>110</v>
      </c>
      <c r="M234" s="111" t="s">
        <v>357</v>
      </c>
      <c r="N234" s="112" t="s">
        <v>422</v>
      </c>
      <c r="O234" s="113">
        <v>4670042791288</v>
      </c>
      <c r="P234" s="124">
        <v>28.5</v>
      </c>
      <c r="Q234" s="125">
        <v>0.0048</v>
      </c>
      <c r="R234" s="75">
        <f t="shared" si="71"/>
        <v>0</v>
      </c>
      <c r="S234" s="76">
        <f t="shared" si="72"/>
        <v>0</v>
      </c>
      <c r="W234" s="19"/>
    </row>
    <row r="235" outlineLevel="1" spans="1:23">
      <c r="A235" s="103" t="s">
        <v>815</v>
      </c>
      <c r="B235" s="104" t="s">
        <v>816</v>
      </c>
      <c r="C235" s="105" t="s">
        <v>356</v>
      </c>
      <c r="D235" s="106"/>
      <c r="E235" s="107">
        <v>365.33</v>
      </c>
      <c r="F235" s="108">
        <f t="shared" si="69"/>
        <v>365.33</v>
      </c>
      <c r="G235" s="108">
        <f t="shared" si="70"/>
        <v>292.264</v>
      </c>
      <c r="H235" s="116">
        <v>200</v>
      </c>
      <c r="I235" s="105"/>
      <c r="J235" s="108" t="str">
        <f t="shared" si="64"/>
        <v/>
      </c>
      <c r="K235" s="105">
        <v>10</v>
      </c>
      <c r="L235" s="105">
        <v>100</v>
      </c>
      <c r="M235" s="111" t="s">
        <v>357</v>
      </c>
      <c r="N235" s="112" t="s">
        <v>422</v>
      </c>
      <c r="O235" s="113">
        <v>4670042791295</v>
      </c>
      <c r="P235" s="124">
        <v>22.1</v>
      </c>
      <c r="Q235" s="125">
        <v>0.0065</v>
      </c>
      <c r="R235" s="75">
        <f t="shared" si="71"/>
        <v>0</v>
      </c>
      <c r="S235" s="76">
        <f t="shared" si="72"/>
        <v>0</v>
      </c>
      <c r="W235" s="19"/>
    </row>
    <row r="236" outlineLevel="1" spans="1:23">
      <c r="A236" s="103" t="s">
        <v>817</v>
      </c>
      <c r="B236" s="104" t="s">
        <v>818</v>
      </c>
      <c r="C236" s="105" t="s">
        <v>356</v>
      </c>
      <c r="D236" s="106"/>
      <c r="E236" s="107">
        <v>490.96</v>
      </c>
      <c r="F236" s="108">
        <f t="shared" si="69"/>
        <v>490.96</v>
      </c>
      <c r="G236" s="108">
        <f t="shared" si="70"/>
        <v>392.768</v>
      </c>
      <c r="H236" s="116">
        <v>250</v>
      </c>
      <c r="I236" s="105"/>
      <c r="J236" s="108" t="str">
        <f t="shared" si="64"/>
        <v/>
      </c>
      <c r="K236" s="105">
        <v>10</v>
      </c>
      <c r="L236" s="105">
        <v>100</v>
      </c>
      <c r="M236" s="111" t="s">
        <v>357</v>
      </c>
      <c r="N236" s="112" t="s">
        <v>422</v>
      </c>
      <c r="O236" s="113">
        <v>4670042791301</v>
      </c>
      <c r="P236" s="124">
        <v>23.5</v>
      </c>
      <c r="Q236" s="125">
        <v>0.0065</v>
      </c>
      <c r="R236" s="75">
        <f t="shared" si="71"/>
        <v>0</v>
      </c>
      <c r="S236" s="76">
        <f t="shared" si="72"/>
        <v>0</v>
      </c>
      <c r="W236" s="19"/>
    </row>
    <row r="237" outlineLevel="1" spans="1:23">
      <c r="A237" s="128" t="s">
        <v>819</v>
      </c>
      <c r="B237" s="104" t="s">
        <v>820</v>
      </c>
      <c r="C237" s="105" t="s">
        <v>356</v>
      </c>
      <c r="D237" s="106"/>
      <c r="E237" s="107">
        <v>158.54</v>
      </c>
      <c r="F237" s="108">
        <f t="shared" si="69"/>
        <v>158.54</v>
      </c>
      <c r="G237" s="108">
        <f t="shared" si="70"/>
        <v>126.832</v>
      </c>
      <c r="H237" s="116">
        <v>1510</v>
      </c>
      <c r="I237" s="105"/>
      <c r="J237" s="108" t="str">
        <f t="shared" si="64"/>
        <v/>
      </c>
      <c r="K237" s="105">
        <v>20</v>
      </c>
      <c r="L237" s="105">
        <v>450</v>
      </c>
      <c r="M237" s="111" t="s">
        <v>357</v>
      </c>
      <c r="N237" s="112" t="s">
        <v>422</v>
      </c>
      <c r="O237" s="113">
        <v>4670042791318</v>
      </c>
      <c r="P237" s="124">
        <v>29</v>
      </c>
      <c r="Q237" s="125">
        <v>0.01449</v>
      </c>
      <c r="R237" s="75">
        <f t="shared" si="71"/>
        <v>0</v>
      </c>
      <c r="S237" s="76">
        <f t="shared" si="72"/>
        <v>0</v>
      </c>
      <c r="W237" s="19"/>
    </row>
    <row r="238" s="21" customFormat="1" outlineLevel="1" spans="1:23">
      <c r="A238" s="128" t="s">
        <v>821</v>
      </c>
      <c r="B238" s="104" t="s">
        <v>822</v>
      </c>
      <c r="C238" s="105" t="s">
        <v>356</v>
      </c>
      <c r="D238" s="106"/>
      <c r="E238" s="107">
        <v>161.39</v>
      </c>
      <c r="F238" s="108">
        <f t="shared" si="69"/>
        <v>161.39</v>
      </c>
      <c r="G238" s="108">
        <f t="shared" si="70"/>
        <v>129.112</v>
      </c>
      <c r="H238" s="116">
        <v>640</v>
      </c>
      <c r="I238" s="105"/>
      <c r="J238" s="108" t="str">
        <f t="shared" si="64"/>
        <v/>
      </c>
      <c r="K238" s="105">
        <v>20</v>
      </c>
      <c r="L238" s="105">
        <v>360</v>
      </c>
      <c r="M238" s="111" t="s">
        <v>357</v>
      </c>
      <c r="N238" s="112" t="s">
        <v>422</v>
      </c>
      <c r="O238" s="113">
        <v>4670042791325</v>
      </c>
      <c r="P238" s="124">
        <v>32.5</v>
      </c>
      <c r="Q238" s="125">
        <v>0.0079</v>
      </c>
      <c r="R238" s="75">
        <f t="shared" si="71"/>
        <v>0</v>
      </c>
      <c r="S238" s="76">
        <f t="shared" si="72"/>
        <v>0</v>
      </c>
      <c r="W238" s="19"/>
    </row>
    <row r="239" outlineLevel="1" spans="1:23">
      <c r="A239" s="128" t="s">
        <v>823</v>
      </c>
      <c r="B239" s="104" t="s">
        <v>824</v>
      </c>
      <c r="C239" s="105" t="s">
        <v>356</v>
      </c>
      <c r="D239" s="106"/>
      <c r="E239" s="107">
        <v>179.05</v>
      </c>
      <c r="F239" s="108">
        <f t="shared" si="69"/>
        <v>179.05</v>
      </c>
      <c r="G239" s="108">
        <f t="shared" si="70"/>
        <v>143.24</v>
      </c>
      <c r="H239" s="115">
        <v>580</v>
      </c>
      <c r="I239" s="105"/>
      <c r="J239" s="108" t="str">
        <f t="shared" si="64"/>
        <v/>
      </c>
      <c r="K239" s="105">
        <v>10</v>
      </c>
      <c r="L239" s="105">
        <v>280</v>
      </c>
      <c r="M239" s="111" t="s">
        <v>357</v>
      </c>
      <c r="N239" s="112" t="s">
        <v>422</v>
      </c>
      <c r="O239" s="113">
        <v>4670042791332</v>
      </c>
      <c r="P239" s="124">
        <v>52.5</v>
      </c>
      <c r="Q239" s="125">
        <v>0.016576</v>
      </c>
      <c r="R239" s="75">
        <f t="shared" si="71"/>
        <v>0</v>
      </c>
      <c r="S239" s="76">
        <f t="shared" si="72"/>
        <v>0</v>
      </c>
      <c r="W239" s="19"/>
    </row>
    <row r="240" outlineLevel="1" spans="1:23">
      <c r="A240" s="128" t="s">
        <v>825</v>
      </c>
      <c r="B240" s="104" t="s">
        <v>826</v>
      </c>
      <c r="C240" s="105" t="s">
        <v>356</v>
      </c>
      <c r="D240" s="106"/>
      <c r="E240" s="107">
        <v>218.43</v>
      </c>
      <c r="F240" s="108">
        <f t="shared" si="69"/>
        <v>218.43</v>
      </c>
      <c r="G240" s="108">
        <f t="shared" si="70"/>
        <v>174.744</v>
      </c>
      <c r="H240" s="115">
        <v>440</v>
      </c>
      <c r="I240" s="105"/>
      <c r="J240" s="108" t="str">
        <f t="shared" si="64"/>
        <v/>
      </c>
      <c r="K240" s="105">
        <v>10</v>
      </c>
      <c r="L240" s="105">
        <v>240</v>
      </c>
      <c r="M240" s="111" t="s">
        <v>357</v>
      </c>
      <c r="N240" s="112" t="s">
        <v>422</v>
      </c>
      <c r="O240" s="113">
        <v>4670042798270</v>
      </c>
      <c r="P240" s="124">
        <v>63</v>
      </c>
      <c r="Q240" s="125">
        <v>0.018648</v>
      </c>
      <c r="R240" s="75">
        <f t="shared" si="71"/>
        <v>0</v>
      </c>
      <c r="S240" s="76">
        <f t="shared" si="72"/>
        <v>0</v>
      </c>
      <c r="W240" s="19"/>
    </row>
    <row r="241" outlineLevel="1" spans="1:23">
      <c r="A241" s="128" t="s">
        <v>827</v>
      </c>
      <c r="B241" s="104" t="s">
        <v>828</v>
      </c>
      <c r="C241" s="105" t="s">
        <v>356</v>
      </c>
      <c r="D241" s="106"/>
      <c r="E241" s="107">
        <v>236.69</v>
      </c>
      <c r="F241" s="108">
        <f t="shared" si="69"/>
        <v>236.69</v>
      </c>
      <c r="G241" s="108">
        <f t="shared" si="70"/>
        <v>189.352</v>
      </c>
      <c r="H241" s="116">
        <v>80</v>
      </c>
      <c r="I241" s="105"/>
      <c r="J241" s="108" t="str">
        <f t="shared" si="64"/>
        <v/>
      </c>
      <c r="K241" s="105">
        <v>20</v>
      </c>
      <c r="L241" s="105">
        <v>180</v>
      </c>
      <c r="M241" s="111" t="s">
        <v>357</v>
      </c>
      <c r="N241" s="112" t="s">
        <v>422</v>
      </c>
      <c r="O241" s="113">
        <v>4670042798287</v>
      </c>
      <c r="P241" s="124">
        <v>14.5</v>
      </c>
      <c r="Q241" s="125">
        <v>0.013468</v>
      </c>
      <c r="R241" s="75">
        <f t="shared" si="71"/>
        <v>0</v>
      </c>
      <c r="S241" s="76">
        <f t="shared" si="72"/>
        <v>0</v>
      </c>
      <c r="W241" s="19"/>
    </row>
    <row r="242" outlineLevel="1" spans="1:23">
      <c r="A242" s="128" t="s">
        <v>829</v>
      </c>
      <c r="B242" s="104" t="s">
        <v>830</v>
      </c>
      <c r="C242" s="105" t="s">
        <v>356</v>
      </c>
      <c r="D242" s="106"/>
      <c r="E242" s="107">
        <v>246.57</v>
      </c>
      <c r="F242" s="108">
        <f t="shared" si="69"/>
        <v>246.57</v>
      </c>
      <c r="G242" s="108">
        <f t="shared" si="70"/>
        <v>197.256</v>
      </c>
      <c r="H242" s="109">
        <v>221</v>
      </c>
      <c r="I242" s="105"/>
      <c r="J242" s="108" t="str">
        <f t="shared" si="64"/>
        <v/>
      </c>
      <c r="K242" s="105">
        <v>10</v>
      </c>
      <c r="L242" s="105">
        <v>100</v>
      </c>
      <c r="M242" s="111" t="s">
        <v>357</v>
      </c>
      <c r="N242" s="112" t="s">
        <v>422</v>
      </c>
      <c r="O242" s="113">
        <v>4670042797570</v>
      </c>
      <c r="P242" s="124">
        <v>32.7</v>
      </c>
      <c r="Q242" s="125">
        <v>0.01012</v>
      </c>
      <c r="R242" s="75">
        <f t="shared" si="71"/>
        <v>0</v>
      </c>
      <c r="S242" s="76">
        <f t="shared" si="72"/>
        <v>0</v>
      </c>
      <c r="W242" s="19"/>
    </row>
    <row r="243" outlineLevel="1" spans="1:23">
      <c r="A243" s="128" t="s">
        <v>831</v>
      </c>
      <c r="B243" s="104" t="s">
        <v>832</v>
      </c>
      <c r="C243" s="105" t="s">
        <v>356</v>
      </c>
      <c r="D243" s="106"/>
      <c r="E243" s="107">
        <v>310.1</v>
      </c>
      <c r="F243" s="108">
        <f t="shared" si="69"/>
        <v>310.1</v>
      </c>
      <c r="G243" s="108">
        <f t="shared" si="70"/>
        <v>248.08</v>
      </c>
      <c r="H243" s="116">
        <v>130</v>
      </c>
      <c r="I243" s="105"/>
      <c r="J243" s="108" t="str">
        <f t="shared" si="64"/>
        <v/>
      </c>
      <c r="K243" s="105">
        <v>20</v>
      </c>
      <c r="L243" s="105">
        <v>140</v>
      </c>
      <c r="M243" s="111" t="s">
        <v>357</v>
      </c>
      <c r="N243" s="112" t="s">
        <v>422</v>
      </c>
      <c r="O243" s="113">
        <v>4670042798294</v>
      </c>
      <c r="P243" s="124">
        <v>57</v>
      </c>
      <c r="Q243" s="125">
        <v>0.017612</v>
      </c>
      <c r="R243" s="75">
        <f t="shared" si="71"/>
        <v>0</v>
      </c>
      <c r="S243" s="76">
        <f t="shared" si="72"/>
        <v>0</v>
      </c>
      <c r="W243" s="19"/>
    </row>
    <row r="244" outlineLevel="1" spans="1:23">
      <c r="A244" s="132" t="s">
        <v>833</v>
      </c>
      <c r="B244" s="104" t="s">
        <v>834</v>
      </c>
      <c r="C244" s="105" t="s">
        <v>356</v>
      </c>
      <c r="D244" s="106"/>
      <c r="E244" s="107">
        <v>348.96</v>
      </c>
      <c r="F244" s="108">
        <f t="shared" si="69"/>
        <v>348.96</v>
      </c>
      <c r="G244" s="108">
        <f t="shared" si="70"/>
        <v>279.168</v>
      </c>
      <c r="H244" s="116">
        <v>90</v>
      </c>
      <c r="I244" s="105" t="s">
        <v>487</v>
      </c>
      <c r="J244" s="108" t="str">
        <f t="shared" si="64"/>
        <v/>
      </c>
      <c r="K244" s="105">
        <v>20</v>
      </c>
      <c r="L244" s="105">
        <v>120</v>
      </c>
      <c r="M244" s="111" t="s">
        <v>357</v>
      </c>
      <c r="N244" s="112" t="s">
        <v>422</v>
      </c>
      <c r="O244" s="113">
        <v>4670042798300</v>
      </c>
      <c r="P244" s="124">
        <v>32</v>
      </c>
      <c r="Q244" s="125">
        <v>0.017612</v>
      </c>
      <c r="R244" s="75">
        <f t="shared" si="71"/>
        <v>0</v>
      </c>
      <c r="S244" s="76">
        <f t="shared" si="72"/>
        <v>0</v>
      </c>
      <c r="W244" s="19"/>
    </row>
    <row r="245" outlineLevel="1" spans="1:23">
      <c r="A245" s="128" t="s">
        <v>835</v>
      </c>
      <c r="B245" s="104" t="s">
        <v>836</v>
      </c>
      <c r="C245" s="105" t="s">
        <v>356</v>
      </c>
      <c r="D245" s="106"/>
      <c r="E245" s="107">
        <v>355.18</v>
      </c>
      <c r="F245" s="108">
        <f t="shared" si="69"/>
        <v>355.18</v>
      </c>
      <c r="G245" s="108">
        <f t="shared" si="70"/>
        <v>284.144</v>
      </c>
      <c r="H245" s="116">
        <v>110</v>
      </c>
      <c r="I245" s="105"/>
      <c r="J245" s="108" t="str">
        <f t="shared" si="64"/>
        <v/>
      </c>
      <c r="K245" s="105">
        <v>10</v>
      </c>
      <c r="L245" s="105">
        <v>110</v>
      </c>
      <c r="M245" s="111" t="s">
        <v>357</v>
      </c>
      <c r="N245" s="112" t="s">
        <v>422</v>
      </c>
      <c r="O245" s="113">
        <v>4670042798317</v>
      </c>
      <c r="P245" s="124">
        <v>28.5</v>
      </c>
      <c r="Q245" s="125">
        <v>0.0048</v>
      </c>
      <c r="R245" s="75">
        <f t="shared" si="71"/>
        <v>0</v>
      </c>
      <c r="S245" s="76">
        <f t="shared" si="72"/>
        <v>0</v>
      </c>
      <c r="W245" s="19"/>
    </row>
    <row r="246" outlineLevel="1" spans="1:23">
      <c r="A246" s="128" t="s">
        <v>837</v>
      </c>
      <c r="B246" s="104" t="s">
        <v>838</v>
      </c>
      <c r="C246" s="105" t="s">
        <v>356</v>
      </c>
      <c r="D246" s="106"/>
      <c r="E246" s="107">
        <v>388.45</v>
      </c>
      <c r="F246" s="108">
        <f t="shared" si="69"/>
        <v>388.45</v>
      </c>
      <c r="G246" s="108">
        <f t="shared" si="70"/>
        <v>310.76</v>
      </c>
      <c r="H246" s="116">
        <v>300</v>
      </c>
      <c r="I246" s="105"/>
      <c r="J246" s="108" t="str">
        <f t="shared" si="64"/>
        <v/>
      </c>
      <c r="K246" s="105">
        <v>10</v>
      </c>
      <c r="L246" s="105">
        <v>100</v>
      </c>
      <c r="M246" s="111" t="s">
        <v>357</v>
      </c>
      <c r="N246" s="112" t="s">
        <v>422</v>
      </c>
      <c r="O246" s="113">
        <v>4670042798324</v>
      </c>
      <c r="P246" s="124">
        <v>28</v>
      </c>
      <c r="Q246" s="125">
        <v>0.0215475</v>
      </c>
      <c r="R246" s="75">
        <f t="shared" si="71"/>
        <v>0</v>
      </c>
      <c r="S246" s="76">
        <f t="shared" si="72"/>
        <v>0</v>
      </c>
      <c r="W246" s="19"/>
    </row>
    <row r="247" outlineLevel="1" spans="1:23">
      <c r="A247" s="128" t="s">
        <v>839</v>
      </c>
      <c r="B247" s="104" t="s">
        <v>840</v>
      </c>
      <c r="C247" s="105" t="s">
        <v>356</v>
      </c>
      <c r="D247" s="106"/>
      <c r="E247" s="107">
        <v>421.46</v>
      </c>
      <c r="F247" s="108">
        <f t="shared" si="69"/>
        <v>421.46</v>
      </c>
      <c r="G247" s="108">
        <f t="shared" si="70"/>
        <v>337.168</v>
      </c>
      <c r="H247" s="109">
        <v>140</v>
      </c>
      <c r="I247" s="105"/>
      <c r="J247" s="108" t="str">
        <f t="shared" si="64"/>
        <v/>
      </c>
      <c r="K247" s="105">
        <v>20</v>
      </c>
      <c r="L247" s="105">
        <v>100</v>
      </c>
      <c r="M247" s="111" t="s">
        <v>357</v>
      </c>
      <c r="N247" s="112" t="s">
        <v>422</v>
      </c>
      <c r="O247" s="113">
        <v>4670042798331</v>
      </c>
      <c r="P247" s="124">
        <v>22.8</v>
      </c>
      <c r="Q247" s="125">
        <v>0.006525</v>
      </c>
      <c r="R247" s="75">
        <f t="shared" si="71"/>
        <v>0</v>
      </c>
      <c r="S247" s="76">
        <f t="shared" si="72"/>
        <v>0</v>
      </c>
      <c r="W247" s="19"/>
    </row>
    <row r="248" outlineLevel="1" spans="1:23">
      <c r="A248" s="93" t="s">
        <v>30</v>
      </c>
      <c r="B248" s="94"/>
      <c r="C248" s="105"/>
      <c r="D248" s="106"/>
      <c r="E248" s="107"/>
      <c r="F248" s="108"/>
      <c r="G248" s="108"/>
      <c r="H248" s="117"/>
      <c r="I248" s="105"/>
      <c r="J248" s="108" t="str">
        <f t="shared" si="64"/>
        <v/>
      </c>
      <c r="K248" s="105"/>
      <c r="L248" s="105"/>
      <c r="M248" s="135"/>
      <c r="N248" s="135"/>
      <c r="O248" s="113"/>
      <c r="P248" s="124"/>
      <c r="Q248" s="125"/>
      <c r="R248" s="75"/>
      <c r="S248" s="76"/>
      <c r="W248" s="19"/>
    </row>
    <row r="249" ht="17.1" customHeight="1" outlineLevel="1" spans="1:23">
      <c r="A249" s="128" t="s">
        <v>841</v>
      </c>
      <c r="B249" s="104" t="s">
        <v>842</v>
      </c>
      <c r="C249" s="105" t="s">
        <v>356</v>
      </c>
      <c r="D249" s="106"/>
      <c r="E249" s="107">
        <v>50.18</v>
      </c>
      <c r="F249" s="108">
        <f t="shared" ref="F249:F261" si="73">E249-E249*$G$2%</f>
        <v>50.18</v>
      </c>
      <c r="G249" s="108">
        <f t="shared" ref="G249:G261" si="74">E249-(20*E249/100)</f>
        <v>40.144</v>
      </c>
      <c r="H249" s="116">
        <v>240</v>
      </c>
      <c r="I249" s="105"/>
      <c r="J249" s="108" t="str">
        <f t="shared" si="64"/>
        <v/>
      </c>
      <c r="K249" s="105">
        <v>20</v>
      </c>
      <c r="L249" s="105">
        <v>1000</v>
      </c>
      <c r="M249" s="111" t="s">
        <v>357</v>
      </c>
      <c r="N249" s="112" t="s">
        <v>422</v>
      </c>
      <c r="O249" s="113">
        <v>4630076443034</v>
      </c>
      <c r="P249" s="124">
        <v>14</v>
      </c>
      <c r="Q249" s="125">
        <v>0.004563</v>
      </c>
      <c r="R249" s="75">
        <f t="shared" ref="R249:R261" si="75">P249/L249*D249</f>
        <v>0</v>
      </c>
      <c r="S249" s="76">
        <f t="shared" ref="S249:S261" si="76">Q249/L249*D249</f>
        <v>0</v>
      </c>
      <c r="W249" s="19"/>
    </row>
    <row r="250" ht="17.1" customHeight="1" outlineLevel="1" spans="1:23">
      <c r="A250" s="128" t="s">
        <v>843</v>
      </c>
      <c r="B250" s="104" t="s">
        <v>844</v>
      </c>
      <c r="C250" s="105" t="s">
        <v>356</v>
      </c>
      <c r="D250" s="106"/>
      <c r="E250" s="107">
        <v>65.26</v>
      </c>
      <c r="F250" s="108">
        <f t="shared" si="73"/>
        <v>65.26</v>
      </c>
      <c r="G250" s="108">
        <f t="shared" si="74"/>
        <v>52.208</v>
      </c>
      <c r="H250" s="117"/>
      <c r="I250" s="105"/>
      <c r="J250" s="108" t="str">
        <f t="shared" si="64"/>
        <v/>
      </c>
      <c r="K250" s="105">
        <v>20</v>
      </c>
      <c r="L250" s="105">
        <v>1000</v>
      </c>
      <c r="M250" s="111" t="s">
        <v>357</v>
      </c>
      <c r="N250" s="112" t="s">
        <v>422</v>
      </c>
      <c r="O250" s="113">
        <v>4630076443041</v>
      </c>
      <c r="P250" s="124">
        <v>17.5</v>
      </c>
      <c r="Q250" s="125">
        <v>0.0084375</v>
      </c>
      <c r="R250" s="75">
        <f t="shared" si="75"/>
        <v>0</v>
      </c>
      <c r="S250" s="76">
        <f t="shared" si="76"/>
        <v>0</v>
      </c>
      <c r="W250" s="19"/>
    </row>
    <row r="251" ht="17.1" customHeight="1" outlineLevel="1" spans="1:23">
      <c r="A251" s="128" t="s">
        <v>845</v>
      </c>
      <c r="B251" s="104" t="s">
        <v>846</v>
      </c>
      <c r="C251" s="105" t="s">
        <v>356</v>
      </c>
      <c r="D251" s="106"/>
      <c r="E251" s="107">
        <v>102.7</v>
      </c>
      <c r="F251" s="108">
        <f t="shared" si="73"/>
        <v>102.7</v>
      </c>
      <c r="G251" s="108">
        <f t="shared" si="74"/>
        <v>82.16</v>
      </c>
      <c r="H251" s="117"/>
      <c r="I251" s="105"/>
      <c r="J251" s="108" t="str">
        <f t="shared" si="64"/>
        <v/>
      </c>
      <c r="K251" s="105">
        <v>20</v>
      </c>
      <c r="L251" s="105">
        <v>1000</v>
      </c>
      <c r="M251" s="111" t="s">
        <v>357</v>
      </c>
      <c r="N251" s="112" t="s">
        <v>422</v>
      </c>
      <c r="O251" s="113">
        <v>4630076443058</v>
      </c>
      <c r="P251" s="124">
        <v>23.5</v>
      </c>
      <c r="Q251" s="125">
        <v>0.0084375</v>
      </c>
      <c r="R251" s="75">
        <f t="shared" si="75"/>
        <v>0</v>
      </c>
      <c r="S251" s="76">
        <f t="shared" si="76"/>
        <v>0</v>
      </c>
      <c r="W251" s="19"/>
    </row>
    <row r="252" ht="17.1" customHeight="1" outlineLevel="1" spans="1:23">
      <c r="A252" s="128" t="s">
        <v>847</v>
      </c>
      <c r="B252" s="104" t="s">
        <v>848</v>
      </c>
      <c r="C252" s="105" t="s">
        <v>356</v>
      </c>
      <c r="D252" s="106"/>
      <c r="E252" s="107">
        <v>141.08</v>
      </c>
      <c r="F252" s="108">
        <f t="shared" si="73"/>
        <v>141.08</v>
      </c>
      <c r="G252" s="108">
        <f t="shared" si="74"/>
        <v>112.864</v>
      </c>
      <c r="H252" s="116">
        <v>680</v>
      </c>
      <c r="I252" s="105"/>
      <c r="J252" s="108" t="str">
        <f t="shared" si="64"/>
        <v/>
      </c>
      <c r="K252" s="105">
        <v>20</v>
      </c>
      <c r="L252" s="105">
        <v>1000</v>
      </c>
      <c r="M252" s="111" t="s">
        <v>357</v>
      </c>
      <c r="N252" s="112" t="s">
        <v>422</v>
      </c>
      <c r="O252" s="113">
        <v>4630076443249</v>
      </c>
      <c r="P252" s="124">
        <v>28.1</v>
      </c>
      <c r="Q252" s="125">
        <v>0.0079</v>
      </c>
      <c r="R252" s="75">
        <f t="shared" si="75"/>
        <v>0</v>
      </c>
      <c r="S252" s="76">
        <f t="shared" si="76"/>
        <v>0</v>
      </c>
      <c r="W252" s="19"/>
    </row>
    <row r="253" ht="17.1" customHeight="1" outlineLevel="1" spans="1:23">
      <c r="A253" s="128" t="s">
        <v>849</v>
      </c>
      <c r="B253" s="104" t="s">
        <v>850</v>
      </c>
      <c r="C253" s="105" t="s">
        <v>356</v>
      </c>
      <c r="D253" s="106"/>
      <c r="E253" s="107">
        <v>154.46</v>
      </c>
      <c r="F253" s="108">
        <f t="shared" si="73"/>
        <v>154.46</v>
      </c>
      <c r="G253" s="108">
        <f t="shared" si="74"/>
        <v>123.568</v>
      </c>
      <c r="H253" s="116">
        <v>280</v>
      </c>
      <c r="I253" s="105"/>
      <c r="J253" s="108" t="str">
        <f t="shared" si="64"/>
        <v/>
      </c>
      <c r="K253" s="105">
        <v>20</v>
      </c>
      <c r="L253" s="105">
        <v>800</v>
      </c>
      <c r="M253" s="111" t="s">
        <v>357</v>
      </c>
      <c r="N253" s="112" t="s">
        <v>422</v>
      </c>
      <c r="O253" s="113">
        <v>4630076443256</v>
      </c>
      <c r="P253" s="124">
        <v>33.2</v>
      </c>
      <c r="Q253" s="125">
        <v>0.0079</v>
      </c>
      <c r="R253" s="75">
        <f t="shared" si="75"/>
        <v>0</v>
      </c>
      <c r="S253" s="76">
        <f t="shared" si="76"/>
        <v>0</v>
      </c>
      <c r="W253" s="19"/>
    </row>
    <row r="254" ht="17.1" customHeight="1" outlineLevel="1" spans="1:23">
      <c r="A254" s="128" t="s">
        <v>851</v>
      </c>
      <c r="B254" s="104" t="s">
        <v>852</v>
      </c>
      <c r="C254" s="105" t="s">
        <v>356</v>
      </c>
      <c r="D254" s="106"/>
      <c r="E254" s="107">
        <v>167.33</v>
      </c>
      <c r="F254" s="108">
        <f t="shared" si="73"/>
        <v>167.33</v>
      </c>
      <c r="G254" s="108">
        <f t="shared" si="74"/>
        <v>133.864</v>
      </c>
      <c r="H254" s="116">
        <v>240</v>
      </c>
      <c r="I254" s="105"/>
      <c r="J254" s="108" t="str">
        <f t="shared" si="64"/>
        <v/>
      </c>
      <c r="K254" s="105">
        <v>20</v>
      </c>
      <c r="L254" s="105">
        <v>800</v>
      </c>
      <c r="M254" s="111" t="s">
        <v>357</v>
      </c>
      <c r="N254" s="112" t="s">
        <v>422</v>
      </c>
      <c r="O254" s="113">
        <v>4630076443263</v>
      </c>
      <c r="P254" s="124">
        <v>18</v>
      </c>
      <c r="Q254" s="125">
        <v>0.007488</v>
      </c>
      <c r="R254" s="75">
        <f t="shared" si="75"/>
        <v>0</v>
      </c>
      <c r="S254" s="76">
        <f t="shared" si="76"/>
        <v>0</v>
      </c>
      <c r="W254" s="19"/>
    </row>
    <row r="255" ht="17.1" customHeight="1" outlineLevel="1" spans="1:23">
      <c r="A255" s="128" t="s">
        <v>853</v>
      </c>
      <c r="B255" s="104" t="s">
        <v>854</v>
      </c>
      <c r="C255" s="105" t="s">
        <v>356</v>
      </c>
      <c r="D255" s="106"/>
      <c r="E255" s="107">
        <v>202.85</v>
      </c>
      <c r="F255" s="108">
        <f t="shared" si="73"/>
        <v>202.85</v>
      </c>
      <c r="G255" s="108">
        <f t="shared" si="74"/>
        <v>162.28</v>
      </c>
      <c r="H255" s="116">
        <v>440</v>
      </c>
      <c r="I255" s="105"/>
      <c r="J255" s="108" t="str">
        <f t="shared" si="64"/>
        <v/>
      </c>
      <c r="K255" s="105">
        <v>20</v>
      </c>
      <c r="L255" s="105">
        <v>500</v>
      </c>
      <c r="M255" s="111" t="s">
        <v>357</v>
      </c>
      <c r="N255" s="112" t="s">
        <v>422</v>
      </c>
      <c r="O255" s="113">
        <v>4630076443270</v>
      </c>
      <c r="P255" s="124">
        <v>25.8</v>
      </c>
      <c r="Q255" s="125">
        <v>0.0079</v>
      </c>
      <c r="R255" s="75">
        <f t="shared" si="75"/>
        <v>0</v>
      </c>
      <c r="S255" s="76">
        <f t="shared" si="76"/>
        <v>0</v>
      </c>
      <c r="W255" s="19"/>
    </row>
    <row r="256" ht="17.1" customHeight="1" outlineLevel="1" spans="1:23">
      <c r="A256" s="128" t="s">
        <v>855</v>
      </c>
      <c r="B256" s="104" t="s">
        <v>856</v>
      </c>
      <c r="C256" s="105" t="s">
        <v>356</v>
      </c>
      <c r="D256" s="106"/>
      <c r="E256" s="107">
        <v>234.35</v>
      </c>
      <c r="F256" s="108">
        <f t="shared" si="73"/>
        <v>234.35</v>
      </c>
      <c r="G256" s="108">
        <f t="shared" si="74"/>
        <v>187.48</v>
      </c>
      <c r="H256" s="116">
        <v>420</v>
      </c>
      <c r="I256" s="105"/>
      <c r="J256" s="108" t="str">
        <f t="shared" si="64"/>
        <v/>
      </c>
      <c r="K256" s="105">
        <v>20</v>
      </c>
      <c r="L256" s="105">
        <v>500</v>
      </c>
      <c r="M256" s="111" t="s">
        <v>357</v>
      </c>
      <c r="N256" s="112" t="s">
        <v>422</v>
      </c>
      <c r="O256" s="113">
        <v>4630076443287</v>
      </c>
      <c r="P256" s="124">
        <v>26.8</v>
      </c>
      <c r="Q256" s="125">
        <v>0.0079</v>
      </c>
      <c r="R256" s="75">
        <f t="shared" si="75"/>
        <v>0</v>
      </c>
      <c r="S256" s="76">
        <f t="shared" si="76"/>
        <v>0</v>
      </c>
      <c r="W256" s="19"/>
    </row>
    <row r="257" ht="17.1" customHeight="1" outlineLevel="1" spans="1:23">
      <c r="A257" s="128" t="s">
        <v>857</v>
      </c>
      <c r="B257" s="104" t="s">
        <v>858</v>
      </c>
      <c r="C257" s="105" t="s">
        <v>356</v>
      </c>
      <c r="D257" s="106"/>
      <c r="E257" s="107">
        <v>224.87</v>
      </c>
      <c r="F257" s="108">
        <f t="shared" si="73"/>
        <v>224.87</v>
      </c>
      <c r="G257" s="108">
        <f t="shared" si="74"/>
        <v>179.896</v>
      </c>
      <c r="H257" s="116">
        <v>1120</v>
      </c>
      <c r="I257" s="105"/>
      <c r="J257" s="108" t="str">
        <f t="shared" si="64"/>
        <v/>
      </c>
      <c r="K257" s="105">
        <v>20</v>
      </c>
      <c r="L257" s="105">
        <v>500</v>
      </c>
      <c r="M257" s="111" t="s">
        <v>357</v>
      </c>
      <c r="N257" s="112" t="s">
        <v>422</v>
      </c>
      <c r="O257" s="113">
        <v>4630076443294</v>
      </c>
      <c r="P257" s="124">
        <v>26.3</v>
      </c>
      <c r="Q257" s="125">
        <v>0.00812825</v>
      </c>
      <c r="R257" s="75">
        <f t="shared" si="75"/>
        <v>0</v>
      </c>
      <c r="S257" s="76">
        <f t="shared" si="76"/>
        <v>0</v>
      </c>
      <c r="W257" s="19"/>
    </row>
    <row r="258" ht="17.1" customHeight="1" outlineLevel="1" spans="1:23">
      <c r="A258" s="128" t="s">
        <v>859</v>
      </c>
      <c r="B258" s="104" t="s">
        <v>860</v>
      </c>
      <c r="C258" s="105" t="s">
        <v>356</v>
      </c>
      <c r="D258" s="106"/>
      <c r="E258" s="107">
        <v>243.15</v>
      </c>
      <c r="F258" s="108">
        <f t="shared" si="73"/>
        <v>243.15</v>
      </c>
      <c r="G258" s="108">
        <f t="shared" si="74"/>
        <v>194.52</v>
      </c>
      <c r="H258" s="116">
        <v>360</v>
      </c>
      <c r="I258" s="105"/>
      <c r="J258" s="108" t="str">
        <f t="shared" si="64"/>
        <v/>
      </c>
      <c r="K258" s="105">
        <v>20</v>
      </c>
      <c r="L258" s="105">
        <v>500</v>
      </c>
      <c r="M258" s="111" t="s">
        <v>357</v>
      </c>
      <c r="N258" s="112" t="s">
        <v>422</v>
      </c>
      <c r="O258" s="113">
        <v>4630076443300</v>
      </c>
      <c r="P258" s="124">
        <v>28.1</v>
      </c>
      <c r="Q258" s="125">
        <v>0.00812825</v>
      </c>
      <c r="R258" s="75">
        <f t="shared" si="75"/>
        <v>0</v>
      </c>
      <c r="S258" s="76">
        <f t="shared" si="76"/>
        <v>0</v>
      </c>
      <c r="W258" s="19"/>
    </row>
    <row r="259" ht="17.1" customHeight="1" outlineLevel="1" spans="1:23">
      <c r="A259" s="128" t="s">
        <v>861</v>
      </c>
      <c r="B259" s="104" t="s">
        <v>862</v>
      </c>
      <c r="C259" s="105" t="s">
        <v>356</v>
      </c>
      <c r="D259" s="106"/>
      <c r="E259" s="107">
        <v>305.69</v>
      </c>
      <c r="F259" s="108">
        <f t="shared" si="73"/>
        <v>305.69</v>
      </c>
      <c r="G259" s="108">
        <f t="shared" si="74"/>
        <v>244.552</v>
      </c>
      <c r="H259" s="116">
        <v>120</v>
      </c>
      <c r="I259" s="105"/>
      <c r="J259" s="108" t="str">
        <f t="shared" si="64"/>
        <v/>
      </c>
      <c r="K259" s="105">
        <v>20</v>
      </c>
      <c r="L259" s="105">
        <v>500</v>
      </c>
      <c r="M259" s="111" t="s">
        <v>357</v>
      </c>
      <c r="N259" s="112" t="s">
        <v>422</v>
      </c>
      <c r="O259" s="113">
        <v>4630076443317</v>
      </c>
      <c r="P259" s="124">
        <v>31.2</v>
      </c>
      <c r="Q259" s="125">
        <v>0.00812825</v>
      </c>
      <c r="R259" s="75">
        <f t="shared" si="75"/>
        <v>0</v>
      </c>
      <c r="S259" s="76">
        <f t="shared" si="76"/>
        <v>0</v>
      </c>
      <c r="W259" s="19"/>
    </row>
    <row r="260" ht="17.1" customHeight="1" outlineLevel="1" spans="1:23">
      <c r="A260" s="128" t="s">
        <v>863</v>
      </c>
      <c r="B260" s="104" t="s">
        <v>864</v>
      </c>
      <c r="C260" s="105" t="s">
        <v>356</v>
      </c>
      <c r="D260" s="106"/>
      <c r="E260" s="107">
        <v>95.63</v>
      </c>
      <c r="F260" s="108">
        <f t="shared" si="73"/>
        <v>95.63</v>
      </c>
      <c r="G260" s="108">
        <f t="shared" si="74"/>
        <v>76.504</v>
      </c>
      <c r="H260" s="116">
        <v>1640</v>
      </c>
      <c r="I260" s="105"/>
      <c r="J260" s="108" t="str">
        <f t="shared" si="64"/>
        <v/>
      </c>
      <c r="K260" s="105">
        <v>20</v>
      </c>
      <c r="L260" s="105">
        <v>1000</v>
      </c>
      <c r="M260" s="111" t="s">
        <v>357</v>
      </c>
      <c r="N260" s="112" t="s">
        <v>422</v>
      </c>
      <c r="O260" s="113">
        <v>4630076443324</v>
      </c>
      <c r="P260" s="124">
        <v>25</v>
      </c>
      <c r="Q260" s="125">
        <v>0.00864</v>
      </c>
      <c r="R260" s="75">
        <f t="shared" si="75"/>
        <v>0</v>
      </c>
      <c r="S260" s="76">
        <f t="shared" si="76"/>
        <v>0</v>
      </c>
      <c r="W260" s="19"/>
    </row>
    <row r="261" ht="17.1" customHeight="1" outlineLevel="1" spans="1:23">
      <c r="A261" s="128" t="s">
        <v>865</v>
      </c>
      <c r="B261" s="104" t="s">
        <v>866</v>
      </c>
      <c r="C261" s="105" t="s">
        <v>356</v>
      </c>
      <c r="D261" s="106"/>
      <c r="E261" s="107">
        <v>144.61</v>
      </c>
      <c r="F261" s="108">
        <f t="shared" si="73"/>
        <v>144.61</v>
      </c>
      <c r="G261" s="108">
        <f t="shared" si="74"/>
        <v>115.688</v>
      </c>
      <c r="H261" s="116">
        <v>420</v>
      </c>
      <c r="I261" s="105"/>
      <c r="J261" s="108" t="str">
        <f t="shared" si="64"/>
        <v/>
      </c>
      <c r="K261" s="105">
        <v>20</v>
      </c>
      <c r="L261" s="105">
        <v>800</v>
      </c>
      <c r="M261" s="111" t="s">
        <v>357</v>
      </c>
      <c r="N261" s="112" t="s">
        <v>422</v>
      </c>
      <c r="O261" s="113">
        <v>4630076443331</v>
      </c>
      <c r="P261" s="124">
        <v>33.5</v>
      </c>
      <c r="Q261" s="125">
        <v>0.01036</v>
      </c>
      <c r="R261" s="75">
        <f t="shared" si="75"/>
        <v>0</v>
      </c>
      <c r="S261" s="76">
        <f t="shared" si="76"/>
        <v>0</v>
      </c>
      <c r="W261" s="19"/>
    </row>
    <row r="262" outlineLevel="1" spans="1:23">
      <c r="A262" s="93" t="s">
        <v>31</v>
      </c>
      <c r="B262" s="94"/>
      <c r="C262" s="105"/>
      <c r="D262" s="106"/>
      <c r="E262" s="107"/>
      <c r="F262" s="108"/>
      <c r="G262" s="108"/>
      <c r="H262" s="117"/>
      <c r="I262" s="105"/>
      <c r="J262" s="108" t="str">
        <f t="shared" ref="J262:J325" si="77">IF(D262="","",IF(F262="","",ROUND(D262*F262,2)))</f>
        <v/>
      </c>
      <c r="K262" s="105"/>
      <c r="L262" s="105"/>
      <c r="M262" s="135"/>
      <c r="N262" s="135"/>
      <c r="O262" s="113"/>
      <c r="P262" s="124"/>
      <c r="Q262" s="125"/>
      <c r="R262" s="75"/>
      <c r="S262" s="76"/>
      <c r="W262" s="19"/>
    </row>
    <row r="263" outlineLevel="1" spans="1:23">
      <c r="A263" s="128" t="s">
        <v>867</v>
      </c>
      <c r="B263" s="104" t="s">
        <v>868</v>
      </c>
      <c r="C263" s="105" t="s">
        <v>356</v>
      </c>
      <c r="D263" s="106"/>
      <c r="E263" s="107">
        <v>112.6</v>
      </c>
      <c r="F263" s="108">
        <f t="shared" ref="F263:F274" si="78">E263-E263*$G$2%</f>
        <v>112.6</v>
      </c>
      <c r="G263" s="108">
        <f t="shared" ref="G263:G274" si="79">E263-(20*E263/100)</f>
        <v>90.08</v>
      </c>
      <c r="H263" s="116">
        <v>330</v>
      </c>
      <c r="I263" s="105"/>
      <c r="J263" s="108" t="str">
        <f t="shared" si="77"/>
        <v/>
      </c>
      <c r="K263" s="105">
        <v>10</v>
      </c>
      <c r="L263" s="105">
        <v>400</v>
      </c>
      <c r="M263" s="111" t="s">
        <v>357</v>
      </c>
      <c r="N263" s="112" t="s">
        <v>422</v>
      </c>
      <c r="O263" s="113">
        <v>4630076443393</v>
      </c>
      <c r="P263" s="124">
        <v>17.5</v>
      </c>
      <c r="Q263" s="125">
        <v>0.008576</v>
      </c>
      <c r="R263" s="75">
        <f t="shared" ref="R263:R274" si="80">P263/L263*D263</f>
        <v>0</v>
      </c>
      <c r="S263" s="76">
        <f t="shared" ref="S263:S274" si="81">Q263/L263*D263</f>
        <v>0</v>
      </c>
      <c r="W263" s="19"/>
    </row>
    <row r="264" outlineLevel="1" spans="1:23">
      <c r="A264" s="128" t="s">
        <v>869</v>
      </c>
      <c r="B264" s="104" t="s">
        <v>870</v>
      </c>
      <c r="C264" s="105" t="s">
        <v>356</v>
      </c>
      <c r="D264" s="106"/>
      <c r="E264" s="107">
        <v>136.08</v>
      </c>
      <c r="F264" s="108">
        <f t="shared" si="78"/>
        <v>136.08</v>
      </c>
      <c r="G264" s="108">
        <f t="shared" si="79"/>
        <v>108.864</v>
      </c>
      <c r="H264" s="116">
        <v>240</v>
      </c>
      <c r="I264" s="105"/>
      <c r="J264" s="108" t="str">
        <f t="shared" si="77"/>
        <v/>
      </c>
      <c r="K264" s="105">
        <v>10</v>
      </c>
      <c r="L264" s="105">
        <v>400</v>
      </c>
      <c r="M264" s="111" t="s">
        <v>357</v>
      </c>
      <c r="N264" s="112" t="s">
        <v>422</v>
      </c>
      <c r="O264" s="113">
        <v>4630076443409</v>
      </c>
      <c r="P264" s="124">
        <v>17</v>
      </c>
      <c r="Q264" s="125">
        <v>0.03024</v>
      </c>
      <c r="R264" s="75">
        <f t="shared" si="80"/>
        <v>0</v>
      </c>
      <c r="S264" s="76">
        <f t="shared" si="81"/>
        <v>0</v>
      </c>
      <c r="W264" s="19"/>
    </row>
    <row r="265" outlineLevel="1" spans="1:23">
      <c r="A265" s="128" t="s">
        <v>871</v>
      </c>
      <c r="B265" s="104" t="s">
        <v>872</v>
      </c>
      <c r="C265" s="105" t="s">
        <v>356</v>
      </c>
      <c r="D265" s="106"/>
      <c r="E265" s="107">
        <v>152.99</v>
      </c>
      <c r="F265" s="108">
        <f t="shared" si="78"/>
        <v>152.99</v>
      </c>
      <c r="G265" s="108">
        <f t="shared" si="79"/>
        <v>122.392</v>
      </c>
      <c r="H265" s="116">
        <v>250</v>
      </c>
      <c r="I265" s="105"/>
      <c r="J265" s="108" t="str">
        <f t="shared" si="77"/>
        <v/>
      </c>
      <c r="K265" s="105">
        <v>10</v>
      </c>
      <c r="L265" s="105">
        <v>400</v>
      </c>
      <c r="M265" s="111" t="s">
        <v>357</v>
      </c>
      <c r="N265" s="112" t="s">
        <v>422</v>
      </c>
      <c r="O265" s="113">
        <v>4630076443416</v>
      </c>
      <c r="P265" s="124">
        <v>12</v>
      </c>
      <c r="Q265" s="125">
        <v>0.0125775</v>
      </c>
      <c r="R265" s="75">
        <f t="shared" si="80"/>
        <v>0</v>
      </c>
      <c r="S265" s="76">
        <f t="shared" si="81"/>
        <v>0</v>
      </c>
      <c r="W265" s="19"/>
    </row>
    <row r="266" outlineLevel="1" spans="1:23">
      <c r="A266" s="128" t="s">
        <v>873</v>
      </c>
      <c r="B266" s="104" t="s">
        <v>874</v>
      </c>
      <c r="C266" s="105" t="s">
        <v>356</v>
      </c>
      <c r="D266" s="106"/>
      <c r="E266" s="107">
        <v>174.34</v>
      </c>
      <c r="F266" s="108">
        <f t="shared" si="78"/>
        <v>174.34</v>
      </c>
      <c r="G266" s="108">
        <f t="shared" si="79"/>
        <v>139.472</v>
      </c>
      <c r="H266" s="116">
        <v>350</v>
      </c>
      <c r="I266" s="105"/>
      <c r="J266" s="108" t="str">
        <f t="shared" si="77"/>
        <v/>
      </c>
      <c r="K266" s="105">
        <v>10</v>
      </c>
      <c r="L266" s="105">
        <v>400</v>
      </c>
      <c r="M266" s="111" t="s">
        <v>357</v>
      </c>
      <c r="N266" s="112" t="s">
        <v>422</v>
      </c>
      <c r="O266" s="113">
        <v>4630076443423</v>
      </c>
      <c r="P266" s="124">
        <v>13</v>
      </c>
      <c r="Q266" s="125">
        <v>0.0125775</v>
      </c>
      <c r="R266" s="75">
        <f t="shared" si="80"/>
        <v>0</v>
      </c>
      <c r="S266" s="76">
        <f t="shared" si="81"/>
        <v>0</v>
      </c>
      <c r="W266" s="19"/>
    </row>
    <row r="267" outlineLevel="1" spans="1:23">
      <c r="A267" s="128" t="s">
        <v>875</v>
      </c>
      <c r="B267" s="104" t="s">
        <v>876</v>
      </c>
      <c r="C267" s="105" t="s">
        <v>356</v>
      </c>
      <c r="D267" s="106"/>
      <c r="E267" s="107">
        <v>198.05</v>
      </c>
      <c r="F267" s="108">
        <f t="shared" si="78"/>
        <v>198.05</v>
      </c>
      <c r="G267" s="108">
        <f t="shared" si="79"/>
        <v>158.44</v>
      </c>
      <c r="H267" s="116">
        <v>300</v>
      </c>
      <c r="I267" s="105"/>
      <c r="J267" s="108" t="str">
        <f t="shared" si="77"/>
        <v/>
      </c>
      <c r="K267" s="105">
        <v>10</v>
      </c>
      <c r="L267" s="105">
        <v>300</v>
      </c>
      <c r="M267" s="111" t="s">
        <v>357</v>
      </c>
      <c r="N267" s="112" t="s">
        <v>422</v>
      </c>
      <c r="O267" s="113">
        <v>4630076443430</v>
      </c>
      <c r="P267" s="124">
        <v>16</v>
      </c>
      <c r="Q267" s="125">
        <v>0.0125775</v>
      </c>
      <c r="R267" s="75">
        <f t="shared" si="80"/>
        <v>0</v>
      </c>
      <c r="S267" s="76">
        <f t="shared" si="81"/>
        <v>0</v>
      </c>
      <c r="W267" s="19"/>
    </row>
    <row r="268" outlineLevel="1" spans="1:23">
      <c r="A268" s="128" t="s">
        <v>877</v>
      </c>
      <c r="B268" s="104" t="s">
        <v>878</v>
      </c>
      <c r="C268" s="105" t="s">
        <v>356</v>
      </c>
      <c r="D268" s="106"/>
      <c r="E268" s="107">
        <v>269.88</v>
      </c>
      <c r="F268" s="108">
        <f t="shared" si="78"/>
        <v>269.88</v>
      </c>
      <c r="G268" s="108">
        <f t="shared" si="79"/>
        <v>215.904</v>
      </c>
      <c r="H268" s="116">
        <v>270</v>
      </c>
      <c r="I268" s="105"/>
      <c r="J268" s="108" t="str">
        <f t="shared" si="77"/>
        <v/>
      </c>
      <c r="K268" s="105">
        <v>10</v>
      </c>
      <c r="L268" s="105">
        <v>300</v>
      </c>
      <c r="M268" s="111" t="s">
        <v>357</v>
      </c>
      <c r="N268" s="112" t="s">
        <v>422</v>
      </c>
      <c r="O268" s="113">
        <v>4630076443447</v>
      </c>
      <c r="P268" s="124">
        <v>19</v>
      </c>
      <c r="Q268" s="125">
        <v>0.0125775</v>
      </c>
      <c r="R268" s="75">
        <f t="shared" si="80"/>
        <v>0</v>
      </c>
      <c r="S268" s="76">
        <f t="shared" si="81"/>
        <v>0</v>
      </c>
      <c r="W268" s="19"/>
    </row>
    <row r="269" outlineLevel="1" spans="1:23">
      <c r="A269" s="128" t="s">
        <v>879</v>
      </c>
      <c r="B269" s="104" t="s">
        <v>880</v>
      </c>
      <c r="C269" s="105" t="s">
        <v>356</v>
      </c>
      <c r="D269" s="106"/>
      <c r="E269" s="107">
        <v>298.92</v>
      </c>
      <c r="F269" s="108">
        <f t="shared" si="78"/>
        <v>298.92</v>
      </c>
      <c r="G269" s="108">
        <f t="shared" si="79"/>
        <v>239.136</v>
      </c>
      <c r="H269" s="116">
        <v>300</v>
      </c>
      <c r="I269" s="105"/>
      <c r="J269" s="108" t="str">
        <f t="shared" si="77"/>
        <v/>
      </c>
      <c r="K269" s="105">
        <v>10</v>
      </c>
      <c r="L269" s="105">
        <v>300</v>
      </c>
      <c r="M269" s="111" t="s">
        <v>357</v>
      </c>
      <c r="N269" s="112" t="s">
        <v>422</v>
      </c>
      <c r="O269" s="113">
        <v>4630076443454</v>
      </c>
      <c r="P269" s="124">
        <v>17</v>
      </c>
      <c r="Q269" s="125">
        <v>0.032844</v>
      </c>
      <c r="R269" s="75">
        <f t="shared" si="80"/>
        <v>0</v>
      </c>
      <c r="S269" s="76">
        <f t="shared" si="81"/>
        <v>0</v>
      </c>
      <c r="W269" s="19"/>
    </row>
    <row r="270" outlineLevel="1" spans="1:23">
      <c r="A270" s="128" t="s">
        <v>881</v>
      </c>
      <c r="B270" s="104" t="s">
        <v>882</v>
      </c>
      <c r="C270" s="105" t="s">
        <v>356</v>
      </c>
      <c r="D270" s="106"/>
      <c r="E270" s="107">
        <v>308.97</v>
      </c>
      <c r="F270" s="108">
        <f t="shared" si="78"/>
        <v>308.97</v>
      </c>
      <c r="G270" s="108">
        <f t="shared" si="79"/>
        <v>247.176</v>
      </c>
      <c r="H270" s="115">
        <v>100</v>
      </c>
      <c r="I270" s="105"/>
      <c r="J270" s="108" t="str">
        <f t="shared" si="77"/>
        <v/>
      </c>
      <c r="K270" s="105">
        <v>10</v>
      </c>
      <c r="L270" s="105">
        <v>300</v>
      </c>
      <c r="M270" s="111" t="s">
        <v>357</v>
      </c>
      <c r="N270" s="112" t="s">
        <v>422</v>
      </c>
      <c r="O270" s="113">
        <v>4630076443461</v>
      </c>
      <c r="P270" s="124">
        <v>20</v>
      </c>
      <c r="Q270" s="125">
        <v>0.032844</v>
      </c>
      <c r="R270" s="75">
        <f t="shared" si="80"/>
        <v>0</v>
      </c>
      <c r="S270" s="76">
        <f t="shared" si="81"/>
        <v>0</v>
      </c>
      <c r="W270" s="19"/>
    </row>
    <row r="271" outlineLevel="1" spans="1:23">
      <c r="A271" s="128" t="s">
        <v>883</v>
      </c>
      <c r="B271" s="104" t="s">
        <v>884</v>
      </c>
      <c r="C271" s="105" t="s">
        <v>356</v>
      </c>
      <c r="D271" s="106"/>
      <c r="E271" s="107">
        <v>148.67</v>
      </c>
      <c r="F271" s="108">
        <f t="shared" si="78"/>
        <v>148.67</v>
      </c>
      <c r="G271" s="108">
        <f t="shared" si="79"/>
        <v>118.936</v>
      </c>
      <c r="H271" s="116">
        <v>390</v>
      </c>
      <c r="I271" s="105"/>
      <c r="J271" s="108" t="str">
        <f t="shared" si="77"/>
        <v/>
      </c>
      <c r="K271" s="105">
        <v>10</v>
      </c>
      <c r="L271" s="105">
        <v>300</v>
      </c>
      <c r="M271" s="111" t="s">
        <v>357</v>
      </c>
      <c r="N271" s="112" t="s">
        <v>422</v>
      </c>
      <c r="O271" s="113">
        <v>4630076443478</v>
      </c>
      <c r="P271" s="124">
        <v>19.2</v>
      </c>
      <c r="Q271" s="125">
        <v>0.021756</v>
      </c>
      <c r="R271" s="75">
        <f t="shared" si="80"/>
        <v>0</v>
      </c>
      <c r="S271" s="76">
        <f t="shared" si="81"/>
        <v>0</v>
      </c>
      <c r="W271" s="19"/>
    </row>
    <row r="272" outlineLevel="1" spans="1:23">
      <c r="A272" s="128" t="s">
        <v>885</v>
      </c>
      <c r="B272" s="104" t="s">
        <v>886</v>
      </c>
      <c r="C272" s="105" t="s">
        <v>356</v>
      </c>
      <c r="D272" s="106"/>
      <c r="E272" s="107">
        <v>189.77</v>
      </c>
      <c r="F272" s="108">
        <f t="shared" si="78"/>
        <v>189.77</v>
      </c>
      <c r="G272" s="108">
        <f t="shared" si="79"/>
        <v>151.816</v>
      </c>
      <c r="H272" s="116">
        <v>290</v>
      </c>
      <c r="I272" s="105"/>
      <c r="J272" s="108" t="str">
        <f t="shared" si="77"/>
        <v/>
      </c>
      <c r="K272" s="105">
        <v>10</v>
      </c>
      <c r="L272" s="105">
        <v>300</v>
      </c>
      <c r="M272" s="111" t="s">
        <v>357</v>
      </c>
      <c r="N272" s="112" t="s">
        <v>422</v>
      </c>
      <c r="O272" s="113">
        <v>4630076443485</v>
      </c>
      <c r="P272" s="124">
        <v>19</v>
      </c>
      <c r="Q272" s="125">
        <v>0.0125775</v>
      </c>
      <c r="R272" s="75">
        <f t="shared" si="80"/>
        <v>0</v>
      </c>
      <c r="S272" s="76">
        <f t="shared" si="81"/>
        <v>0</v>
      </c>
      <c r="W272" s="19"/>
    </row>
    <row r="273" outlineLevel="1" spans="1:23">
      <c r="A273" s="128" t="s">
        <v>887</v>
      </c>
      <c r="B273" s="104" t="s">
        <v>888</v>
      </c>
      <c r="C273" s="105" t="s">
        <v>356</v>
      </c>
      <c r="D273" s="106"/>
      <c r="E273" s="107">
        <v>207.98</v>
      </c>
      <c r="F273" s="108">
        <f t="shared" si="78"/>
        <v>207.98</v>
      </c>
      <c r="G273" s="108">
        <f t="shared" si="79"/>
        <v>166.384</v>
      </c>
      <c r="H273" s="116">
        <v>20</v>
      </c>
      <c r="I273" s="105"/>
      <c r="J273" s="108" t="str">
        <f t="shared" si="77"/>
        <v/>
      </c>
      <c r="K273" s="105">
        <v>10</v>
      </c>
      <c r="L273" s="105">
        <v>300</v>
      </c>
      <c r="M273" s="111" t="s">
        <v>357</v>
      </c>
      <c r="N273" s="112" t="s">
        <v>422</v>
      </c>
      <c r="O273" s="113">
        <v>4630076443492</v>
      </c>
      <c r="P273" s="124">
        <v>23</v>
      </c>
      <c r="Q273" s="125">
        <v>0.0125775</v>
      </c>
      <c r="R273" s="75">
        <f t="shared" si="80"/>
        <v>0</v>
      </c>
      <c r="S273" s="76">
        <f t="shared" si="81"/>
        <v>0</v>
      </c>
      <c r="W273" s="19"/>
    </row>
    <row r="274" outlineLevel="1" spans="1:23">
      <c r="A274" s="128" t="s">
        <v>889</v>
      </c>
      <c r="B274" s="104" t="s">
        <v>890</v>
      </c>
      <c r="C274" s="105" t="s">
        <v>356</v>
      </c>
      <c r="D274" s="106"/>
      <c r="E274" s="107">
        <v>248.79</v>
      </c>
      <c r="F274" s="108">
        <f t="shared" si="78"/>
        <v>248.79</v>
      </c>
      <c r="G274" s="108">
        <f t="shared" si="79"/>
        <v>199.032</v>
      </c>
      <c r="H274" s="116">
        <v>250</v>
      </c>
      <c r="I274" s="105"/>
      <c r="J274" s="108" t="str">
        <f t="shared" si="77"/>
        <v/>
      </c>
      <c r="K274" s="105">
        <v>10</v>
      </c>
      <c r="L274" s="105">
        <v>300</v>
      </c>
      <c r="M274" s="111" t="s">
        <v>357</v>
      </c>
      <c r="N274" s="112" t="s">
        <v>422</v>
      </c>
      <c r="O274" s="113">
        <v>4630076443508</v>
      </c>
      <c r="P274" s="124">
        <v>26.5</v>
      </c>
      <c r="Q274" s="125">
        <v>0.02573</v>
      </c>
      <c r="R274" s="75">
        <f t="shared" si="80"/>
        <v>0</v>
      </c>
      <c r="S274" s="76">
        <f t="shared" si="81"/>
        <v>0</v>
      </c>
      <c r="W274" s="19"/>
    </row>
    <row r="275" outlineLevel="1" spans="1:23">
      <c r="A275" s="93" t="s">
        <v>32</v>
      </c>
      <c r="B275" s="94"/>
      <c r="C275" s="105"/>
      <c r="D275" s="106"/>
      <c r="E275" s="107"/>
      <c r="F275" s="108"/>
      <c r="G275" s="108"/>
      <c r="H275" s="117"/>
      <c r="I275" s="105"/>
      <c r="J275" s="108" t="str">
        <f t="shared" si="77"/>
        <v/>
      </c>
      <c r="K275" s="105"/>
      <c r="L275" s="105"/>
      <c r="M275" s="135"/>
      <c r="N275" s="135"/>
      <c r="O275" s="113"/>
      <c r="P275" s="124"/>
      <c r="Q275" s="125"/>
      <c r="R275" s="75"/>
      <c r="S275" s="76"/>
      <c r="W275" s="19"/>
    </row>
    <row r="276" outlineLevel="1" spans="1:23">
      <c r="A276" s="128" t="s">
        <v>891</v>
      </c>
      <c r="B276" s="104" t="s">
        <v>892</v>
      </c>
      <c r="C276" s="105" t="s">
        <v>356</v>
      </c>
      <c r="D276" s="106"/>
      <c r="E276" s="107">
        <v>85.63</v>
      </c>
      <c r="F276" s="108">
        <f>E276-E276*$G$2%</f>
        <v>85.63</v>
      </c>
      <c r="G276" s="108">
        <f>E276-(20*E276/100)</f>
        <v>68.504</v>
      </c>
      <c r="H276" s="116">
        <v>475</v>
      </c>
      <c r="I276" s="105"/>
      <c r="J276" s="108" t="str">
        <f t="shared" si="77"/>
        <v/>
      </c>
      <c r="K276" s="105">
        <v>25</v>
      </c>
      <c r="L276" s="105">
        <v>500</v>
      </c>
      <c r="M276" s="111" t="s">
        <v>357</v>
      </c>
      <c r="N276" s="112" t="s">
        <v>422</v>
      </c>
      <c r="O276" s="113">
        <v>4630076443348</v>
      </c>
      <c r="P276" s="124">
        <v>12.5</v>
      </c>
      <c r="Q276" s="125">
        <v>0.0190125</v>
      </c>
      <c r="R276" s="75">
        <f>P276/L276*D276</f>
        <v>0</v>
      </c>
      <c r="S276" s="76">
        <f>Q276/L276*D276</f>
        <v>0</v>
      </c>
      <c r="W276" s="19"/>
    </row>
    <row r="277" outlineLevel="1" spans="1:23">
      <c r="A277" s="128" t="s">
        <v>893</v>
      </c>
      <c r="B277" s="104" t="s">
        <v>894</v>
      </c>
      <c r="C277" s="105" t="s">
        <v>356</v>
      </c>
      <c r="D277" s="106"/>
      <c r="E277" s="107">
        <v>95.52</v>
      </c>
      <c r="F277" s="108">
        <f>E277-E277*$G$2%</f>
        <v>95.52</v>
      </c>
      <c r="G277" s="108">
        <f>E277-(20*E277/100)</f>
        <v>76.416</v>
      </c>
      <c r="H277" s="116">
        <v>500</v>
      </c>
      <c r="I277" s="105"/>
      <c r="J277" s="108" t="str">
        <f t="shared" si="77"/>
        <v/>
      </c>
      <c r="K277" s="105">
        <v>25</v>
      </c>
      <c r="L277" s="105">
        <v>500</v>
      </c>
      <c r="M277" s="111" t="s">
        <v>357</v>
      </c>
      <c r="N277" s="112" t="s">
        <v>422</v>
      </c>
      <c r="O277" s="113">
        <v>4630076443355</v>
      </c>
      <c r="P277" s="124">
        <v>22.2</v>
      </c>
      <c r="Q277" s="125">
        <v>0.021756</v>
      </c>
      <c r="R277" s="75">
        <f>P277/L277*D277</f>
        <v>0</v>
      </c>
      <c r="S277" s="76">
        <f>Q277/L277*D277</f>
        <v>0</v>
      </c>
      <c r="W277" s="19"/>
    </row>
    <row r="278" outlineLevel="1" spans="1:23">
      <c r="A278" s="128" t="s">
        <v>895</v>
      </c>
      <c r="B278" s="104" t="s">
        <v>896</v>
      </c>
      <c r="C278" s="105" t="s">
        <v>356</v>
      </c>
      <c r="D278" s="106"/>
      <c r="E278" s="107">
        <v>108.11</v>
      </c>
      <c r="F278" s="108">
        <f>E278-E278*$G$2%</f>
        <v>108.11</v>
      </c>
      <c r="G278" s="108">
        <f>E278-(20*E278/100)</f>
        <v>86.488</v>
      </c>
      <c r="H278" s="116">
        <v>500</v>
      </c>
      <c r="I278" s="105"/>
      <c r="J278" s="108" t="str">
        <f t="shared" si="77"/>
        <v/>
      </c>
      <c r="K278" s="105">
        <v>25</v>
      </c>
      <c r="L278" s="105">
        <v>500</v>
      </c>
      <c r="M278" s="111" t="s">
        <v>357</v>
      </c>
      <c r="N278" s="112" t="s">
        <v>422</v>
      </c>
      <c r="O278" s="113">
        <v>4630076443362</v>
      </c>
      <c r="P278" s="124">
        <v>27.2</v>
      </c>
      <c r="Q278" s="125">
        <v>0.021756</v>
      </c>
      <c r="R278" s="75">
        <f>P278/L278*D278</f>
        <v>0</v>
      </c>
      <c r="S278" s="76">
        <f>Q278/L278*D278</f>
        <v>0</v>
      </c>
      <c r="W278" s="19"/>
    </row>
    <row r="279" outlineLevel="1" spans="1:23">
      <c r="A279" s="128" t="s">
        <v>897</v>
      </c>
      <c r="B279" s="104" t="s">
        <v>898</v>
      </c>
      <c r="C279" s="105" t="s">
        <v>356</v>
      </c>
      <c r="D279" s="106"/>
      <c r="E279" s="107">
        <v>129.17</v>
      </c>
      <c r="F279" s="108">
        <f>E279-E279*$G$2%</f>
        <v>129.17</v>
      </c>
      <c r="G279" s="108">
        <f>E279-(20*E279/100)</f>
        <v>103.336</v>
      </c>
      <c r="H279" s="116">
        <v>500</v>
      </c>
      <c r="I279" s="105"/>
      <c r="J279" s="108" t="str">
        <f t="shared" si="77"/>
        <v/>
      </c>
      <c r="K279" s="105">
        <v>25</v>
      </c>
      <c r="L279" s="105">
        <v>500</v>
      </c>
      <c r="M279" s="111" t="s">
        <v>357</v>
      </c>
      <c r="N279" s="112" t="s">
        <v>422</v>
      </c>
      <c r="O279" s="113">
        <v>4630076443379</v>
      </c>
      <c r="P279" s="124">
        <v>33.2</v>
      </c>
      <c r="Q279" s="125">
        <v>0.03024</v>
      </c>
      <c r="R279" s="75">
        <f>P279/L279*D279</f>
        <v>0</v>
      </c>
      <c r="S279" s="76">
        <f>Q279/L279*D279</f>
        <v>0</v>
      </c>
      <c r="W279" s="19"/>
    </row>
    <row r="280" outlineLevel="1" spans="1:23">
      <c r="A280" s="128" t="s">
        <v>899</v>
      </c>
      <c r="B280" s="104" t="s">
        <v>900</v>
      </c>
      <c r="C280" s="105" t="s">
        <v>356</v>
      </c>
      <c r="D280" s="106"/>
      <c r="E280" s="107">
        <v>146.33</v>
      </c>
      <c r="F280" s="108">
        <f>E280-E280*$G$2%</f>
        <v>146.33</v>
      </c>
      <c r="G280" s="108">
        <f>E280-(20*E280/100)</f>
        <v>117.064</v>
      </c>
      <c r="H280" s="116">
        <v>500</v>
      </c>
      <c r="I280" s="105"/>
      <c r="J280" s="108" t="str">
        <f t="shared" si="77"/>
        <v/>
      </c>
      <c r="K280" s="105">
        <v>25</v>
      </c>
      <c r="L280" s="105">
        <v>500</v>
      </c>
      <c r="M280" s="111" t="s">
        <v>357</v>
      </c>
      <c r="N280" s="112" t="s">
        <v>422</v>
      </c>
      <c r="O280" s="113">
        <v>4630076443386</v>
      </c>
      <c r="P280" s="124">
        <v>37.2</v>
      </c>
      <c r="Q280" s="125">
        <v>0.03024</v>
      </c>
      <c r="R280" s="75">
        <f>P280/L280*D280</f>
        <v>0</v>
      </c>
      <c r="S280" s="76">
        <f>Q280/L280*D280</f>
        <v>0</v>
      </c>
      <c r="W280" s="19"/>
    </row>
    <row r="281" outlineLevel="1" spans="1:23">
      <c r="A281" s="93" t="s">
        <v>33</v>
      </c>
      <c r="B281" s="94"/>
      <c r="C281" s="105"/>
      <c r="D281" s="106"/>
      <c r="E281" s="107"/>
      <c r="F281" s="108"/>
      <c r="G281" s="108"/>
      <c r="H281" s="117"/>
      <c r="I281" s="105"/>
      <c r="J281" s="108" t="str">
        <f t="shared" si="77"/>
        <v/>
      </c>
      <c r="K281" s="105"/>
      <c r="L281" s="105"/>
      <c r="M281" s="135"/>
      <c r="N281" s="135"/>
      <c r="O281" s="113"/>
      <c r="P281" s="124"/>
      <c r="Q281" s="125"/>
      <c r="R281" s="75"/>
      <c r="S281" s="76"/>
      <c r="W281" s="19"/>
    </row>
    <row r="282" outlineLevel="1" spans="1:23">
      <c r="A282" s="128" t="s">
        <v>901</v>
      </c>
      <c r="B282" s="104" t="s">
        <v>902</v>
      </c>
      <c r="C282" s="105" t="s">
        <v>356</v>
      </c>
      <c r="D282" s="106"/>
      <c r="E282" s="107">
        <v>110.14</v>
      </c>
      <c r="F282" s="108">
        <f t="shared" ref="F282:F287" si="82">E282-E282*$G$2%</f>
        <v>110.14</v>
      </c>
      <c r="G282" s="108">
        <f t="shared" ref="G282:G287" si="83">E282-(20*E282/100)</f>
        <v>88.112</v>
      </c>
      <c r="H282" s="116">
        <v>1149</v>
      </c>
      <c r="I282" s="105"/>
      <c r="J282" s="108" t="str">
        <f t="shared" si="77"/>
        <v/>
      </c>
      <c r="K282" s="105">
        <v>10</v>
      </c>
      <c r="L282" s="105">
        <v>400</v>
      </c>
      <c r="M282" s="111" t="s">
        <v>357</v>
      </c>
      <c r="N282" s="112" t="s">
        <v>422</v>
      </c>
      <c r="O282" s="255" t="s">
        <v>903</v>
      </c>
      <c r="P282" s="124">
        <v>15.5</v>
      </c>
      <c r="Q282" s="125">
        <v>0.03256</v>
      </c>
      <c r="R282" s="75">
        <f t="shared" ref="R282:R287" si="84">P282/L282*D282</f>
        <v>0</v>
      </c>
      <c r="S282" s="76">
        <f t="shared" ref="S282:S287" si="85">Q282/L282*D282</f>
        <v>0</v>
      </c>
      <c r="W282" s="19"/>
    </row>
    <row r="283" outlineLevel="1" spans="1:23">
      <c r="A283" s="128" t="s">
        <v>904</v>
      </c>
      <c r="B283" s="104" t="s">
        <v>905</v>
      </c>
      <c r="C283" s="105" t="s">
        <v>356</v>
      </c>
      <c r="D283" s="106"/>
      <c r="E283" s="107">
        <v>152.58</v>
      </c>
      <c r="F283" s="108">
        <f t="shared" si="82"/>
        <v>152.58</v>
      </c>
      <c r="G283" s="108">
        <f t="shared" si="83"/>
        <v>122.064</v>
      </c>
      <c r="H283" s="116">
        <v>770</v>
      </c>
      <c r="I283" s="105"/>
      <c r="J283" s="108" t="str">
        <f t="shared" si="77"/>
        <v/>
      </c>
      <c r="K283" s="105">
        <v>10</v>
      </c>
      <c r="L283" s="105">
        <v>400</v>
      </c>
      <c r="M283" s="111" t="s">
        <v>357</v>
      </c>
      <c r="N283" s="112" t="s">
        <v>422</v>
      </c>
      <c r="O283" s="255" t="s">
        <v>906</v>
      </c>
      <c r="P283" s="124">
        <v>15</v>
      </c>
      <c r="Q283" s="125">
        <v>0.041328</v>
      </c>
      <c r="R283" s="75">
        <f t="shared" si="84"/>
        <v>0</v>
      </c>
      <c r="S283" s="76">
        <f t="shared" si="85"/>
        <v>0</v>
      </c>
      <c r="W283" s="19"/>
    </row>
    <row r="284" outlineLevel="1" spans="1:23">
      <c r="A284" s="128" t="s">
        <v>907</v>
      </c>
      <c r="B284" s="104" t="s">
        <v>908</v>
      </c>
      <c r="C284" s="105" t="s">
        <v>356</v>
      </c>
      <c r="D284" s="106"/>
      <c r="E284" s="107">
        <v>163.18</v>
      </c>
      <c r="F284" s="108">
        <f t="shared" si="82"/>
        <v>163.18</v>
      </c>
      <c r="G284" s="108">
        <f t="shared" si="83"/>
        <v>130.544</v>
      </c>
      <c r="H284" s="116">
        <v>350</v>
      </c>
      <c r="I284" s="105"/>
      <c r="J284" s="108" t="str">
        <f t="shared" si="77"/>
        <v/>
      </c>
      <c r="K284" s="105">
        <v>10</v>
      </c>
      <c r="L284" s="105">
        <v>400</v>
      </c>
      <c r="M284" s="111" t="s">
        <v>357</v>
      </c>
      <c r="N284" s="112" t="s">
        <v>422</v>
      </c>
      <c r="O284" s="113">
        <v>4630076443195</v>
      </c>
      <c r="P284" s="124">
        <v>19.1</v>
      </c>
      <c r="Q284" s="125">
        <v>0.023</v>
      </c>
      <c r="R284" s="75">
        <f t="shared" si="84"/>
        <v>0</v>
      </c>
      <c r="S284" s="76">
        <f t="shared" si="85"/>
        <v>0</v>
      </c>
      <c r="W284" s="19"/>
    </row>
    <row r="285" outlineLevel="1" spans="1:23">
      <c r="A285" s="128" t="s">
        <v>909</v>
      </c>
      <c r="B285" s="104" t="s">
        <v>910</v>
      </c>
      <c r="C285" s="105" t="s">
        <v>356</v>
      </c>
      <c r="D285" s="106"/>
      <c r="E285" s="107">
        <v>183.33</v>
      </c>
      <c r="F285" s="108">
        <f t="shared" si="82"/>
        <v>183.33</v>
      </c>
      <c r="G285" s="108">
        <f t="shared" si="83"/>
        <v>146.664</v>
      </c>
      <c r="H285" s="116">
        <v>350</v>
      </c>
      <c r="I285" s="105"/>
      <c r="J285" s="108" t="str">
        <f t="shared" si="77"/>
        <v/>
      </c>
      <c r="K285" s="105">
        <v>10</v>
      </c>
      <c r="L285" s="105">
        <v>400</v>
      </c>
      <c r="M285" s="111" t="s">
        <v>357</v>
      </c>
      <c r="N285" s="112" t="s">
        <v>422</v>
      </c>
      <c r="O285" s="113">
        <v>4630076443201</v>
      </c>
      <c r="P285" s="124">
        <v>22</v>
      </c>
      <c r="Q285" s="125">
        <v>0.03159</v>
      </c>
      <c r="R285" s="75">
        <f t="shared" si="84"/>
        <v>0</v>
      </c>
      <c r="S285" s="76">
        <f t="shared" si="85"/>
        <v>0</v>
      </c>
      <c r="W285" s="19"/>
    </row>
    <row r="286" outlineLevel="1" spans="1:23">
      <c r="A286" s="128" t="s">
        <v>911</v>
      </c>
      <c r="B286" s="104" t="s">
        <v>912</v>
      </c>
      <c r="C286" s="105" t="s">
        <v>356</v>
      </c>
      <c r="D286" s="106"/>
      <c r="E286" s="107">
        <v>194.75</v>
      </c>
      <c r="F286" s="108">
        <f t="shared" si="82"/>
        <v>194.75</v>
      </c>
      <c r="G286" s="108">
        <f t="shared" si="83"/>
        <v>155.8</v>
      </c>
      <c r="H286" s="116">
        <v>1580</v>
      </c>
      <c r="I286" s="105"/>
      <c r="J286" s="108" t="str">
        <f t="shared" si="77"/>
        <v/>
      </c>
      <c r="K286" s="105">
        <v>10</v>
      </c>
      <c r="L286" s="105">
        <v>400</v>
      </c>
      <c r="M286" s="111" t="s">
        <v>357</v>
      </c>
      <c r="N286" s="112" t="s">
        <v>422</v>
      </c>
      <c r="O286" s="113">
        <v>4630076443218</v>
      </c>
      <c r="P286" s="124">
        <v>19</v>
      </c>
      <c r="Q286" s="125">
        <v>0.023</v>
      </c>
      <c r="R286" s="75">
        <f t="shared" si="84"/>
        <v>0</v>
      </c>
      <c r="S286" s="76">
        <f t="shared" si="85"/>
        <v>0</v>
      </c>
      <c r="W286" s="19"/>
    </row>
    <row r="287" outlineLevel="1" spans="1:23">
      <c r="A287" s="128" t="s">
        <v>913</v>
      </c>
      <c r="B287" s="104" t="s">
        <v>914</v>
      </c>
      <c r="C287" s="105" t="s">
        <v>356</v>
      </c>
      <c r="D287" s="106"/>
      <c r="E287" s="107">
        <v>216.87</v>
      </c>
      <c r="F287" s="108">
        <f t="shared" si="82"/>
        <v>216.87</v>
      </c>
      <c r="G287" s="108">
        <f t="shared" si="83"/>
        <v>173.496</v>
      </c>
      <c r="H287" s="116">
        <v>380</v>
      </c>
      <c r="I287" s="105"/>
      <c r="J287" s="108" t="str">
        <f t="shared" si="77"/>
        <v/>
      </c>
      <c r="K287" s="105">
        <v>10</v>
      </c>
      <c r="L287" s="105">
        <v>200</v>
      </c>
      <c r="M287" s="111" t="s">
        <v>357</v>
      </c>
      <c r="N287" s="112" t="s">
        <v>422</v>
      </c>
      <c r="O287" s="255" t="s">
        <v>915</v>
      </c>
      <c r="P287" s="124">
        <v>19.5</v>
      </c>
      <c r="Q287" s="125">
        <v>0.03256</v>
      </c>
      <c r="R287" s="75">
        <f t="shared" si="84"/>
        <v>0</v>
      </c>
      <c r="S287" s="76">
        <f t="shared" si="85"/>
        <v>0</v>
      </c>
      <c r="W287" s="19"/>
    </row>
    <row r="288" s="18" customFormat="1" outlineLevel="1" spans="1:23">
      <c r="A288" s="93" t="s">
        <v>34</v>
      </c>
      <c r="B288" s="94"/>
      <c r="C288" s="95"/>
      <c r="D288" s="106"/>
      <c r="E288" s="107"/>
      <c r="F288" s="85"/>
      <c r="G288" s="108"/>
      <c r="H288" s="117"/>
      <c r="I288" s="105"/>
      <c r="J288" s="108" t="str">
        <f t="shared" si="77"/>
        <v/>
      </c>
      <c r="K288" s="95"/>
      <c r="L288" s="95"/>
      <c r="M288" s="95"/>
      <c r="N288" s="95"/>
      <c r="O288" s="113"/>
      <c r="P288" s="124"/>
      <c r="Q288" s="125"/>
      <c r="R288" s="75"/>
      <c r="S288" s="76"/>
      <c r="T288" s="21"/>
      <c r="W288" s="19"/>
    </row>
    <row r="289" s="22" customFormat="1" outlineLevel="1" spans="1:23">
      <c r="A289" s="128" t="s">
        <v>916</v>
      </c>
      <c r="B289" s="104" t="s">
        <v>917</v>
      </c>
      <c r="C289" s="105" t="s">
        <v>356</v>
      </c>
      <c r="D289" s="106"/>
      <c r="E289" s="107">
        <v>10.14</v>
      </c>
      <c r="F289" s="108">
        <f t="shared" ref="F289:F294" si="86">E289-E289*$G$2%</f>
        <v>10.14</v>
      </c>
      <c r="G289" s="108">
        <f t="shared" ref="G289:G294" si="87">E289-(20*E289/100)</f>
        <v>8.112</v>
      </c>
      <c r="H289" s="114">
        <v>2000</v>
      </c>
      <c r="I289" s="105"/>
      <c r="J289" s="108" t="str">
        <f t="shared" si="77"/>
        <v/>
      </c>
      <c r="K289" s="105">
        <v>20</v>
      </c>
      <c r="L289" s="105">
        <v>1000</v>
      </c>
      <c r="M289" s="111" t="s">
        <v>357</v>
      </c>
      <c r="N289" s="112" t="s">
        <v>918</v>
      </c>
      <c r="O289" s="113">
        <v>4670042795927</v>
      </c>
      <c r="P289" s="124">
        <v>5.2</v>
      </c>
      <c r="Q289" s="125">
        <v>0.018252</v>
      </c>
      <c r="R289" s="75">
        <f t="shared" ref="R289:R294" si="88">P289/L289*D289</f>
        <v>0</v>
      </c>
      <c r="S289" s="76">
        <f t="shared" ref="S289:S294" si="89">Q289/L289*D289</f>
        <v>0</v>
      </c>
      <c r="W289" s="19"/>
    </row>
    <row r="290" s="21" customFormat="1" outlineLevel="1" spans="1:23">
      <c r="A290" s="128" t="s">
        <v>919</v>
      </c>
      <c r="B290" s="104" t="s">
        <v>920</v>
      </c>
      <c r="C290" s="105" t="s">
        <v>356</v>
      </c>
      <c r="D290" s="106"/>
      <c r="E290" s="107">
        <v>10.14</v>
      </c>
      <c r="F290" s="108">
        <f t="shared" si="86"/>
        <v>10.14</v>
      </c>
      <c r="G290" s="108">
        <f t="shared" si="87"/>
        <v>8.112</v>
      </c>
      <c r="H290" s="115">
        <v>4600</v>
      </c>
      <c r="I290" s="105"/>
      <c r="J290" s="108" t="str">
        <f t="shared" si="77"/>
        <v/>
      </c>
      <c r="K290" s="105">
        <v>20</v>
      </c>
      <c r="L290" s="105">
        <v>1000</v>
      </c>
      <c r="M290" s="111" t="s">
        <v>357</v>
      </c>
      <c r="N290" s="112" t="s">
        <v>918</v>
      </c>
      <c r="O290" s="113">
        <v>4670042795934</v>
      </c>
      <c r="P290" s="124">
        <v>5.2</v>
      </c>
      <c r="Q290" s="125">
        <v>0.018252</v>
      </c>
      <c r="R290" s="75">
        <f t="shared" si="88"/>
        <v>0</v>
      </c>
      <c r="S290" s="76">
        <f t="shared" si="89"/>
        <v>0</v>
      </c>
      <c r="W290" s="19"/>
    </row>
    <row r="291" s="22" customFormat="1" outlineLevel="1" spans="1:23">
      <c r="A291" s="128" t="s">
        <v>921</v>
      </c>
      <c r="B291" s="104" t="s">
        <v>922</v>
      </c>
      <c r="C291" s="105" t="s">
        <v>356</v>
      </c>
      <c r="D291" s="106"/>
      <c r="E291" s="107">
        <v>10.14</v>
      </c>
      <c r="F291" s="108">
        <f t="shared" si="86"/>
        <v>10.14</v>
      </c>
      <c r="G291" s="108">
        <f t="shared" si="87"/>
        <v>8.112</v>
      </c>
      <c r="H291" s="114">
        <v>3001</v>
      </c>
      <c r="I291" s="105"/>
      <c r="J291" s="108" t="str">
        <f t="shared" si="77"/>
        <v/>
      </c>
      <c r="K291" s="105">
        <v>20</v>
      </c>
      <c r="L291" s="105">
        <v>1000</v>
      </c>
      <c r="M291" s="111" t="s">
        <v>357</v>
      </c>
      <c r="N291" s="112" t="s">
        <v>918</v>
      </c>
      <c r="O291" s="113">
        <v>4670042795941</v>
      </c>
      <c r="P291" s="124">
        <v>5.2</v>
      </c>
      <c r="Q291" s="125">
        <v>0.018252</v>
      </c>
      <c r="R291" s="75">
        <f t="shared" si="88"/>
        <v>0</v>
      </c>
      <c r="S291" s="76">
        <f t="shared" si="89"/>
        <v>0</v>
      </c>
      <c r="W291" s="19"/>
    </row>
    <row r="292" s="22" customFormat="1" outlineLevel="1" spans="1:23">
      <c r="A292" s="128" t="s">
        <v>923</v>
      </c>
      <c r="B292" s="104" t="s">
        <v>924</v>
      </c>
      <c r="C292" s="105" t="s">
        <v>356</v>
      </c>
      <c r="D292" s="106"/>
      <c r="E292" s="107">
        <v>4.25</v>
      </c>
      <c r="F292" s="108">
        <f t="shared" si="86"/>
        <v>4.25</v>
      </c>
      <c r="G292" s="108">
        <f t="shared" si="87"/>
        <v>3.4</v>
      </c>
      <c r="H292" s="115">
        <v>7200</v>
      </c>
      <c r="I292" s="105"/>
      <c r="J292" s="108" t="str">
        <f t="shared" si="77"/>
        <v/>
      </c>
      <c r="K292" s="105">
        <v>100</v>
      </c>
      <c r="L292" s="105">
        <v>1000</v>
      </c>
      <c r="M292" s="111" t="s">
        <v>357</v>
      </c>
      <c r="N292" s="112" t="s">
        <v>918</v>
      </c>
      <c r="O292" s="113">
        <v>4670042795958</v>
      </c>
      <c r="P292" s="124">
        <v>3.7</v>
      </c>
      <c r="Q292" s="125">
        <v>0.0148</v>
      </c>
      <c r="R292" s="75">
        <f t="shared" si="88"/>
        <v>0</v>
      </c>
      <c r="S292" s="76">
        <f t="shared" si="89"/>
        <v>0</v>
      </c>
      <c r="W292" s="19"/>
    </row>
    <row r="293" s="21" customFormat="1" outlineLevel="1" spans="1:23">
      <c r="A293" s="128" t="s">
        <v>925</v>
      </c>
      <c r="B293" s="104" t="s">
        <v>926</v>
      </c>
      <c r="C293" s="105" t="s">
        <v>356</v>
      </c>
      <c r="D293" s="106"/>
      <c r="E293" s="107">
        <v>4.25</v>
      </c>
      <c r="F293" s="108">
        <f t="shared" si="86"/>
        <v>4.25</v>
      </c>
      <c r="G293" s="108">
        <f t="shared" si="87"/>
        <v>3.4</v>
      </c>
      <c r="H293" s="115">
        <v>3800</v>
      </c>
      <c r="I293" s="105"/>
      <c r="J293" s="108" t="str">
        <f t="shared" si="77"/>
        <v/>
      </c>
      <c r="K293" s="105">
        <v>100</v>
      </c>
      <c r="L293" s="105">
        <v>1000</v>
      </c>
      <c r="M293" s="111" t="s">
        <v>357</v>
      </c>
      <c r="N293" s="112" t="s">
        <v>918</v>
      </c>
      <c r="O293" s="113">
        <v>4670042795965</v>
      </c>
      <c r="P293" s="124">
        <v>3.7</v>
      </c>
      <c r="Q293" s="125">
        <v>0.0148</v>
      </c>
      <c r="R293" s="75">
        <f t="shared" si="88"/>
        <v>0</v>
      </c>
      <c r="S293" s="76">
        <f t="shared" si="89"/>
        <v>0</v>
      </c>
      <c r="W293" s="19"/>
    </row>
    <row r="294" s="22" customFormat="1" outlineLevel="1" spans="1:23">
      <c r="A294" s="128" t="s">
        <v>927</v>
      </c>
      <c r="B294" s="104" t="s">
        <v>928</v>
      </c>
      <c r="C294" s="105" t="s">
        <v>356</v>
      </c>
      <c r="D294" s="106"/>
      <c r="E294" s="107">
        <v>4.25</v>
      </c>
      <c r="F294" s="108">
        <f t="shared" si="86"/>
        <v>4.25</v>
      </c>
      <c r="G294" s="108">
        <f t="shared" si="87"/>
        <v>3.4</v>
      </c>
      <c r="H294" s="115">
        <v>400</v>
      </c>
      <c r="I294" s="105"/>
      <c r="J294" s="108" t="str">
        <f t="shared" si="77"/>
        <v/>
      </c>
      <c r="K294" s="105">
        <v>100</v>
      </c>
      <c r="L294" s="105">
        <v>1000</v>
      </c>
      <c r="M294" s="111" t="s">
        <v>357</v>
      </c>
      <c r="N294" s="112" t="s">
        <v>918</v>
      </c>
      <c r="O294" s="113">
        <v>4670042795972</v>
      </c>
      <c r="P294" s="124">
        <v>3.7</v>
      </c>
      <c r="Q294" s="125">
        <v>0.0148</v>
      </c>
      <c r="R294" s="75">
        <f t="shared" si="88"/>
        <v>0</v>
      </c>
      <c r="S294" s="76">
        <f t="shared" si="89"/>
        <v>0</v>
      </c>
      <c r="W294" s="19"/>
    </row>
    <row r="295" s="22" customFormat="1" outlineLevel="1" spans="1:23">
      <c r="A295" s="93" t="s">
        <v>35</v>
      </c>
      <c r="B295" s="94"/>
      <c r="C295" s="105"/>
      <c r="D295" s="106"/>
      <c r="E295" s="107"/>
      <c r="F295" s="108"/>
      <c r="G295" s="108"/>
      <c r="H295" s="117"/>
      <c r="I295" s="105"/>
      <c r="J295" s="108" t="str">
        <f t="shared" si="77"/>
        <v/>
      </c>
      <c r="K295" s="105"/>
      <c r="L295" s="105"/>
      <c r="M295" s="111"/>
      <c r="N295" s="112"/>
      <c r="O295" s="113"/>
      <c r="P295" s="124"/>
      <c r="Q295" s="125"/>
      <c r="R295" s="75"/>
      <c r="S295" s="76"/>
      <c r="W295" s="19"/>
    </row>
    <row r="296" s="22" customFormat="1" outlineLevel="1" spans="1:23">
      <c r="A296" s="128" t="s">
        <v>929</v>
      </c>
      <c r="B296" s="104" t="s">
        <v>930</v>
      </c>
      <c r="C296" s="105" t="s">
        <v>356</v>
      </c>
      <c r="D296" s="106"/>
      <c r="E296" s="107">
        <v>208.16</v>
      </c>
      <c r="F296" s="108">
        <f t="shared" ref="F296:F322" si="90">E296-E296*$G$2%</f>
        <v>208.16</v>
      </c>
      <c r="G296" s="108">
        <f t="shared" ref="G296:G322" si="91">E296-(20*E296/100)</f>
        <v>166.528</v>
      </c>
      <c r="H296" s="115">
        <v>170</v>
      </c>
      <c r="I296" s="105"/>
      <c r="J296" s="108" t="str">
        <f t="shared" si="77"/>
        <v/>
      </c>
      <c r="K296" s="105">
        <v>10</v>
      </c>
      <c r="L296" s="105">
        <v>300</v>
      </c>
      <c r="M296" s="111" t="s">
        <v>357</v>
      </c>
      <c r="N296" s="112" t="s">
        <v>931</v>
      </c>
      <c r="O296" s="113">
        <v>4620105825955</v>
      </c>
      <c r="P296" s="124">
        <v>4.17</v>
      </c>
      <c r="Q296" s="125">
        <v>0.005324</v>
      </c>
      <c r="R296" s="75">
        <f t="shared" ref="R296:R322" si="92">P296/L296*D296</f>
        <v>0</v>
      </c>
      <c r="S296" s="76">
        <f t="shared" ref="S296:S322" si="93">Q296/L296*D296</f>
        <v>0</v>
      </c>
      <c r="W296" s="19"/>
    </row>
    <row r="297" s="22" customFormat="1" outlineLevel="1" spans="1:23">
      <c r="A297" s="128" t="s">
        <v>932</v>
      </c>
      <c r="B297" s="104" t="s">
        <v>933</v>
      </c>
      <c r="C297" s="105" t="s">
        <v>356</v>
      </c>
      <c r="D297" s="106"/>
      <c r="E297" s="107">
        <v>220.06</v>
      </c>
      <c r="F297" s="108">
        <f t="shared" si="90"/>
        <v>220.06</v>
      </c>
      <c r="G297" s="108">
        <f t="shared" si="91"/>
        <v>176.048</v>
      </c>
      <c r="H297" s="115">
        <v>448</v>
      </c>
      <c r="I297" s="105"/>
      <c r="J297" s="108" t="str">
        <f t="shared" si="77"/>
        <v/>
      </c>
      <c r="K297" s="105">
        <v>8</v>
      </c>
      <c r="L297" s="105">
        <v>300</v>
      </c>
      <c r="M297" s="111" t="s">
        <v>357</v>
      </c>
      <c r="N297" s="112" t="s">
        <v>931</v>
      </c>
      <c r="O297" s="113">
        <v>4620105825962</v>
      </c>
      <c r="P297" s="124">
        <v>5.45</v>
      </c>
      <c r="Q297" s="125">
        <v>0.004576</v>
      </c>
      <c r="R297" s="75">
        <f t="shared" si="92"/>
        <v>0</v>
      </c>
      <c r="S297" s="76">
        <f t="shared" si="93"/>
        <v>0</v>
      </c>
      <c r="W297" s="19"/>
    </row>
    <row r="298" s="22" customFormat="1" outlineLevel="1" spans="1:23">
      <c r="A298" s="128" t="s">
        <v>934</v>
      </c>
      <c r="B298" s="104" t="s">
        <v>935</v>
      </c>
      <c r="C298" s="105" t="s">
        <v>356</v>
      </c>
      <c r="D298" s="106"/>
      <c r="E298" s="107">
        <v>275.82</v>
      </c>
      <c r="F298" s="108">
        <f t="shared" si="90"/>
        <v>275.82</v>
      </c>
      <c r="G298" s="108">
        <f t="shared" si="91"/>
        <v>220.656</v>
      </c>
      <c r="H298" s="115">
        <v>334</v>
      </c>
      <c r="I298" s="105"/>
      <c r="J298" s="108" t="str">
        <f t="shared" si="77"/>
        <v/>
      </c>
      <c r="K298" s="105">
        <v>6</v>
      </c>
      <c r="L298" s="105">
        <v>260</v>
      </c>
      <c r="M298" s="111" t="s">
        <v>357</v>
      </c>
      <c r="N298" s="112" t="s">
        <v>931</v>
      </c>
      <c r="O298" s="113">
        <v>4620105825979</v>
      </c>
      <c r="P298" s="124">
        <v>7.16</v>
      </c>
      <c r="Q298" s="125">
        <v>0.0045</v>
      </c>
      <c r="R298" s="75">
        <f t="shared" si="92"/>
        <v>0</v>
      </c>
      <c r="S298" s="76">
        <f t="shared" si="93"/>
        <v>0</v>
      </c>
      <c r="W298" s="19"/>
    </row>
    <row r="299" s="22" customFormat="1" outlineLevel="1" spans="1:23">
      <c r="A299" s="128" t="s">
        <v>936</v>
      </c>
      <c r="B299" s="104" t="s">
        <v>937</v>
      </c>
      <c r="C299" s="105" t="s">
        <v>356</v>
      </c>
      <c r="D299" s="106"/>
      <c r="E299" s="107">
        <v>324.87</v>
      </c>
      <c r="F299" s="108">
        <f t="shared" si="90"/>
        <v>324.87</v>
      </c>
      <c r="G299" s="108">
        <f t="shared" si="91"/>
        <v>259.896</v>
      </c>
      <c r="H299" s="115">
        <v>348</v>
      </c>
      <c r="I299" s="105"/>
      <c r="J299" s="108" t="str">
        <f t="shared" si="77"/>
        <v/>
      </c>
      <c r="K299" s="105">
        <v>4</v>
      </c>
      <c r="L299" s="105">
        <v>240</v>
      </c>
      <c r="M299" s="111" t="s">
        <v>357</v>
      </c>
      <c r="N299" s="112" t="s">
        <v>931</v>
      </c>
      <c r="O299" s="113">
        <v>4620105825986</v>
      </c>
      <c r="P299" s="124">
        <v>8.66</v>
      </c>
      <c r="Q299" s="125">
        <v>0.00903</v>
      </c>
      <c r="R299" s="75">
        <f t="shared" si="92"/>
        <v>0</v>
      </c>
      <c r="S299" s="76">
        <f t="shared" si="93"/>
        <v>0</v>
      </c>
      <c r="W299" s="19"/>
    </row>
    <row r="300" s="22" customFormat="1" outlineLevel="1" spans="1:23">
      <c r="A300" s="128" t="s">
        <v>938</v>
      </c>
      <c r="B300" s="104" t="s">
        <v>939</v>
      </c>
      <c r="C300" s="105" t="s">
        <v>356</v>
      </c>
      <c r="D300" s="106"/>
      <c r="E300" s="107">
        <v>401.07</v>
      </c>
      <c r="F300" s="108">
        <f t="shared" si="90"/>
        <v>401.07</v>
      </c>
      <c r="G300" s="108">
        <f t="shared" si="91"/>
        <v>320.856</v>
      </c>
      <c r="H300" s="115">
        <v>374</v>
      </c>
      <c r="I300" s="105"/>
      <c r="J300" s="108" t="str">
        <f t="shared" si="77"/>
        <v/>
      </c>
      <c r="K300" s="105">
        <v>2</v>
      </c>
      <c r="L300" s="105">
        <v>200</v>
      </c>
      <c r="M300" s="111" t="s">
        <v>357</v>
      </c>
      <c r="N300" s="112" t="s">
        <v>931</v>
      </c>
      <c r="O300" s="113">
        <v>4620105825993</v>
      </c>
      <c r="P300" s="124">
        <v>9.04</v>
      </c>
      <c r="Q300" s="125">
        <v>0.012375</v>
      </c>
      <c r="R300" s="75">
        <f t="shared" si="92"/>
        <v>0</v>
      </c>
      <c r="S300" s="76">
        <f t="shared" si="93"/>
        <v>0</v>
      </c>
      <c r="W300" s="19"/>
    </row>
    <row r="301" s="22" customFormat="1" outlineLevel="1" spans="1:23">
      <c r="A301" s="128" t="s">
        <v>940</v>
      </c>
      <c r="B301" s="104" t="s">
        <v>941</v>
      </c>
      <c r="C301" s="105" t="s">
        <v>356</v>
      </c>
      <c r="D301" s="106"/>
      <c r="E301" s="107">
        <v>438.43</v>
      </c>
      <c r="F301" s="108">
        <f t="shared" si="90"/>
        <v>438.43</v>
      </c>
      <c r="G301" s="108">
        <f t="shared" si="91"/>
        <v>350.744</v>
      </c>
      <c r="H301" s="115">
        <v>292</v>
      </c>
      <c r="I301" s="105"/>
      <c r="J301" s="108" t="str">
        <f t="shared" si="77"/>
        <v/>
      </c>
      <c r="K301" s="105">
        <v>2</v>
      </c>
      <c r="L301" s="105">
        <v>150</v>
      </c>
      <c r="M301" s="111" t="s">
        <v>357</v>
      </c>
      <c r="N301" s="112" t="s">
        <v>931</v>
      </c>
      <c r="O301" s="113">
        <v>4620105826006</v>
      </c>
      <c r="P301" s="124">
        <v>8.1</v>
      </c>
      <c r="Q301" s="125">
        <v>0.0156</v>
      </c>
      <c r="R301" s="75">
        <f t="shared" si="92"/>
        <v>0</v>
      </c>
      <c r="S301" s="76">
        <f t="shared" si="93"/>
        <v>0</v>
      </c>
      <c r="W301" s="19"/>
    </row>
    <row r="302" s="22" customFormat="1" outlineLevel="1" spans="1:23">
      <c r="A302" s="128" t="s">
        <v>942</v>
      </c>
      <c r="B302" s="104" t="s">
        <v>943</v>
      </c>
      <c r="C302" s="105" t="s">
        <v>356</v>
      </c>
      <c r="D302" s="106"/>
      <c r="E302" s="107">
        <v>530.43</v>
      </c>
      <c r="F302" s="108">
        <f t="shared" si="90"/>
        <v>530.43</v>
      </c>
      <c r="G302" s="108">
        <f t="shared" si="91"/>
        <v>424.344</v>
      </c>
      <c r="H302" s="115">
        <v>198</v>
      </c>
      <c r="I302" s="105"/>
      <c r="J302" s="108" t="str">
        <f t="shared" si="77"/>
        <v/>
      </c>
      <c r="K302" s="105">
        <v>2</v>
      </c>
      <c r="L302" s="105">
        <v>100</v>
      </c>
      <c r="M302" s="111" t="s">
        <v>357</v>
      </c>
      <c r="N302" s="112" t="s">
        <v>931</v>
      </c>
      <c r="O302" s="113">
        <v>4620105826013</v>
      </c>
      <c r="P302" s="124">
        <v>7.19</v>
      </c>
      <c r="Q302" s="125">
        <v>0.0126</v>
      </c>
      <c r="R302" s="75">
        <f t="shared" si="92"/>
        <v>0</v>
      </c>
      <c r="S302" s="76">
        <f t="shared" si="93"/>
        <v>0</v>
      </c>
      <c r="W302" s="19"/>
    </row>
    <row r="303" s="22" customFormat="1" outlineLevel="1" spans="1:23">
      <c r="A303" s="132" t="s">
        <v>944</v>
      </c>
      <c r="B303" s="104" t="s">
        <v>945</v>
      </c>
      <c r="C303" s="105" t="s">
        <v>356</v>
      </c>
      <c r="D303" s="106"/>
      <c r="E303" s="107">
        <v>252.4</v>
      </c>
      <c r="F303" s="108">
        <f t="shared" si="90"/>
        <v>252.4</v>
      </c>
      <c r="G303" s="108">
        <f t="shared" si="91"/>
        <v>201.92</v>
      </c>
      <c r="H303" s="117"/>
      <c r="I303" s="105"/>
      <c r="J303" s="108" t="str">
        <f t="shared" si="77"/>
        <v/>
      </c>
      <c r="K303" s="105">
        <v>10</v>
      </c>
      <c r="L303" s="105">
        <v>300</v>
      </c>
      <c r="M303" s="111" t="s">
        <v>357</v>
      </c>
      <c r="N303" s="112" t="s">
        <v>931</v>
      </c>
      <c r="O303" s="113">
        <v>4620105826020</v>
      </c>
      <c r="P303" s="124">
        <v>7.09</v>
      </c>
      <c r="Q303" s="125">
        <v>0.005733</v>
      </c>
      <c r="R303" s="75">
        <f t="shared" si="92"/>
        <v>0</v>
      </c>
      <c r="S303" s="76">
        <f t="shared" si="93"/>
        <v>0</v>
      </c>
      <c r="W303" s="19"/>
    </row>
    <row r="304" s="22" customFormat="1" outlineLevel="1" spans="1:23">
      <c r="A304" s="128" t="s">
        <v>946</v>
      </c>
      <c r="B304" s="104" t="s">
        <v>947</v>
      </c>
      <c r="C304" s="105" t="s">
        <v>356</v>
      </c>
      <c r="D304" s="106"/>
      <c r="E304" s="107">
        <v>281.11</v>
      </c>
      <c r="F304" s="108">
        <f t="shared" si="90"/>
        <v>281.11</v>
      </c>
      <c r="G304" s="108">
        <f t="shared" si="91"/>
        <v>224.888</v>
      </c>
      <c r="H304" s="115">
        <v>462</v>
      </c>
      <c r="I304" s="105"/>
      <c r="J304" s="108" t="str">
        <f t="shared" si="77"/>
        <v/>
      </c>
      <c r="K304" s="105">
        <v>6</v>
      </c>
      <c r="L304" s="105">
        <v>300</v>
      </c>
      <c r="M304" s="111" t="s">
        <v>357</v>
      </c>
      <c r="N304" s="112" t="s">
        <v>931</v>
      </c>
      <c r="O304" s="113">
        <v>4620105826037</v>
      </c>
      <c r="P304" s="124">
        <v>9.48</v>
      </c>
      <c r="Q304" s="125">
        <v>0.00624</v>
      </c>
      <c r="R304" s="75">
        <f t="shared" si="92"/>
        <v>0</v>
      </c>
      <c r="S304" s="76">
        <f t="shared" si="93"/>
        <v>0</v>
      </c>
      <c r="W304" s="19"/>
    </row>
    <row r="305" s="22" customFormat="1" outlineLevel="1" spans="1:23">
      <c r="A305" s="128" t="s">
        <v>948</v>
      </c>
      <c r="B305" s="104" t="s">
        <v>949</v>
      </c>
      <c r="C305" s="105" t="s">
        <v>356</v>
      </c>
      <c r="D305" s="106"/>
      <c r="E305" s="107">
        <v>341.13</v>
      </c>
      <c r="F305" s="108">
        <f t="shared" si="90"/>
        <v>341.13</v>
      </c>
      <c r="G305" s="108">
        <f t="shared" si="91"/>
        <v>272.904</v>
      </c>
      <c r="H305" s="115">
        <v>452</v>
      </c>
      <c r="I305" s="105"/>
      <c r="J305" s="108" t="str">
        <f t="shared" si="77"/>
        <v/>
      </c>
      <c r="K305" s="105">
        <v>4</v>
      </c>
      <c r="L305" s="105">
        <v>260</v>
      </c>
      <c r="M305" s="111" t="s">
        <v>357</v>
      </c>
      <c r="N305" s="112" t="s">
        <v>931</v>
      </c>
      <c r="O305" s="113">
        <v>4620105826044</v>
      </c>
      <c r="P305" s="124">
        <v>12.1</v>
      </c>
      <c r="Q305" s="125">
        <v>0.0098</v>
      </c>
      <c r="R305" s="75">
        <f t="shared" si="92"/>
        <v>0</v>
      </c>
      <c r="S305" s="76">
        <f t="shared" si="93"/>
        <v>0</v>
      </c>
      <c r="W305" s="19"/>
    </row>
    <row r="306" s="22" customFormat="1" outlineLevel="1" spans="1:23">
      <c r="A306" s="128" t="s">
        <v>950</v>
      </c>
      <c r="B306" s="104" t="s">
        <v>951</v>
      </c>
      <c r="C306" s="105" t="s">
        <v>356</v>
      </c>
      <c r="D306" s="106"/>
      <c r="E306" s="107">
        <v>407.29</v>
      </c>
      <c r="F306" s="108">
        <f t="shared" si="90"/>
        <v>407.29</v>
      </c>
      <c r="G306" s="108">
        <f t="shared" si="91"/>
        <v>325.832</v>
      </c>
      <c r="H306" s="115">
        <v>336</v>
      </c>
      <c r="I306" s="105"/>
      <c r="J306" s="108" t="str">
        <f t="shared" si="77"/>
        <v/>
      </c>
      <c r="K306" s="105">
        <v>4</v>
      </c>
      <c r="L306" s="105">
        <v>200</v>
      </c>
      <c r="M306" s="111" t="s">
        <v>357</v>
      </c>
      <c r="N306" s="112" t="s">
        <v>931</v>
      </c>
      <c r="O306" s="113">
        <v>4620105826051</v>
      </c>
      <c r="P306" s="124">
        <v>12.24</v>
      </c>
      <c r="Q306" s="125">
        <v>0.00946</v>
      </c>
      <c r="R306" s="75">
        <f t="shared" si="92"/>
        <v>0</v>
      </c>
      <c r="S306" s="76">
        <f t="shared" si="93"/>
        <v>0</v>
      </c>
      <c r="W306" s="19"/>
    </row>
    <row r="307" s="22" customFormat="1" outlineLevel="1" spans="1:23">
      <c r="A307" s="128" t="s">
        <v>952</v>
      </c>
      <c r="B307" s="104" t="s">
        <v>953</v>
      </c>
      <c r="C307" s="105" t="s">
        <v>356</v>
      </c>
      <c r="D307" s="106"/>
      <c r="E307" s="107">
        <v>496.12</v>
      </c>
      <c r="F307" s="108">
        <f t="shared" si="90"/>
        <v>496.12</v>
      </c>
      <c r="G307" s="108">
        <f t="shared" si="91"/>
        <v>396.896</v>
      </c>
      <c r="H307" s="115">
        <v>312</v>
      </c>
      <c r="I307" s="105"/>
      <c r="J307" s="108" t="str">
        <f t="shared" si="77"/>
        <v/>
      </c>
      <c r="K307" s="105">
        <v>2</v>
      </c>
      <c r="L307" s="105">
        <v>160</v>
      </c>
      <c r="M307" s="111" t="s">
        <v>357</v>
      </c>
      <c r="N307" s="112" t="s">
        <v>931</v>
      </c>
      <c r="O307" s="113">
        <v>4620105826068</v>
      </c>
      <c r="P307" s="124">
        <v>12.3</v>
      </c>
      <c r="Q307" s="125">
        <v>0.009405</v>
      </c>
      <c r="R307" s="75">
        <f t="shared" si="92"/>
        <v>0</v>
      </c>
      <c r="S307" s="76">
        <f t="shared" si="93"/>
        <v>0</v>
      </c>
      <c r="W307" s="19"/>
    </row>
    <row r="308" s="22" customFormat="1" outlineLevel="1" spans="1:23">
      <c r="A308" s="128" t="s">
        <v>954</v>
      </c>
      <c r="B308" s="104" t="s">
        <v>955</v>
      </c>
      <c r="C308" s="105" t="s">
        <v>356</v>
      </c>
      <c r="D308" s="106"/>
      <c r="E308" s="107">
        <v>611.06</v>
      </c>
      <c r="F308" s="108">
        <f t="shared" si="90"/>
        <v>611.06</v>
      </c>
      <c r="G308" s="108">
        <f t="shared" si="91"/>
        <v>488.848</v>
      </c>
      <c r="H308" s="115">
        <v>236</v>
      </c>
      <c r="I308" s="105"/>
      <c r="J308" s="108" t="str">
        <f t="shared" si="77"/>
        <v/>
      </c>
      <c r="K308" s="105">
        <v>2</v>
      </c>
      <c r="L308" s="105">
        <v>120</v>
      </c>
      <c r="M308" s="111" t="s">
        <v>357</v>
      </c>
      <c r="N308" s="112" t="s">
        <v>931</v>
      </c>
      <c r="O308" s="113">
        <v>4620105826075</v>
      </c>
      <c r="P308" s="124">
        <v>11.13</v>
      </c>
      <c r="Q308" s="125">
        <v>0.00988</v>
      </c>
      <c r="R308" s="75">
        <f t="shared" si="92"/>
        <v>0</v>
      </c>
      <c r="S308" s="76">
        <f t="shared" si="93"/>
        <v>0</v>
      </c>
      <c r="W308" s="19"/>
    </row>
    <row r="309" s="22" customFormat="1" outlineLevel="1" spans="1:23">
      <c r="A309" s="128" t="s">
        <v>956</v>
      </c>
      <c r="B309" s="104" t="s">
        <v>957</v>
      </c>
      <c r="C309" s="105" t="s">
        <v>356</v>
      </c>
      <c r="D309" s="106"/>
      <c r="E309" s="107">
        <v>752.44</v>
      </c>
      <c r="F309" s="108">
        <f t="shared" si="90"/>
        <v>752.44</v>
      </c>
      <c r="G309" s="108">
        <f t="shared" si="91"/>
        <v>601.952</v>
      </c>
      <c r="H309" s="115">
        <v>190</v>
      </c>
      <c r="I309" s="105"/>
      <c r="J309" s="108" t="str">
        <f t="shared" si="77"/>
        <v/>
      </c>
      <c r="K309" s="105">
        <v>2</v>
      </c>
      <c r="L309" s="105">
        <v>100</v>
      </c>
      <c r="M309" s="111" t="s">
        <v>357</v>
      </c>
      <c r="N309" s="112" t="s">
        <v>931</v>
      </c>
      <c r="O309" s="113">
        <v>4620105826099</v>
      </c>
      <c r="P309" s="124">
        <v>12.26</v>
      </c>
      <c r="Q309" s="125">
        <v>0.01156</v>
      </c>
      <c r="R309" s="75">
        <f t="shared" si="92"/>
        <v>0</v>
      </c>
      <c r="S309" s="76">
        <f t="shared" si="93"/>
        <v>0</v>
      </c>
      <c r="W309" s="19"/>
    </row>
    <row r="310" s="22" customFormat="1" outlineLevel="1" spans="1:23">
      <c r="A310" s="128" t="s">
        <v>958</v>
      </c>
      <c r="B310" s="104" t="s">
        <v>959</v>
      </c>
      <c r="C310" s="105" t="s">
        <v>356</v>
      </c>
      <c r="D310" s="106"/>
      <c r="E310" s="107">
        <v>318.32</v>
      </c>
      <c r="F310" s="108">
        <f t="shared" si="90"/>
        <v>318.32</v>
      </c>
      <c r="G310" s="108">
        <f t="shared" si="91"/>
        <v>254.656</v>
      </c>
      <c r="H310" s="115">
        <v>424</v>
      </c>
      <c r="I310" s="105"/>
      <c r="J310" s="108" t="str">
        <f t="shared" si="77"/>
        <v/>
      </c>
      <c r="K310" s="105">
        <v>4</v>
      </c>
      <c r="L310" s="105">
        <v>240</v>
      </c>
      <c r="M310" s="111" t="s">
        <v>357</v>
      </c>
      <c r="N310" s="112" t="s">
        <v>931</v>
      </c>
      <c r="O310" s="113">
        <v>4620105826105</v>
      </c>
      <c r="P310" s="124">
        <v>8.98</v>
      </c>
      <c r="Q310" s="125">
        <v>0.006292</v>
      </c>
      <c r="R310" s="75">
        <f t="shared" si="92"/>
        <v>0</v>
      </c>
      <c r="S310" s="76">
        <f t="shared" si="93"/>
        <v>0</v>
      </c>
      <c r="W310" s="19"/>
    </row>
    <row r="311" s="22" customFormat="1" outlineLevel="1" spans="1:23">
      <c r="A311" s="128" t="s">
        <v>960</v>
      </c>
      <c r="B311" s="104" t="s">
        <v>961</v>
      </c>
      <c r="C311" s="105" t="s">
        <v>356</v>
      </c>
      <c r="D311" s="106"/>
      <c r="E311" s="107">
        <v>369.81</v>
      </c>
      <c r="F311" s="108">
        <f t="shared" si="90"/>
        <v>369.81</v>
      </c>
      <c r="G311" s="108">
        <f t="shared" si="91"/>
        <v>295.848</v>
      </c>
      <c r="H311" s="115">
        <v>352</v>
      </c>
      <c r="I311" s="105"/>
      <c r="J311" s="108" t="str">
        <f t="shared" si="77"/>
        <v/>
      </c>
      <c r="K311" s="105">
        <v>4</v>
      </c>
      <c r="L311" s="105">
        <v>200</v>
      </c>
      <c r="M311" s="111" t="s">
        <v>357</v>
      </c>
      <c r="N311" s="112" t="s">
        <v>931</v>
      </c>
      <c r="O311" s="113">
        <v>4620105826112</v>
      </c>
      <c r="P311" s="124">
        <v>9.63</v>
      </c>
      <c r="Q311" s="125">
        <v>0.003744</v>
      </c>
      <c r="R311" s="75">
        <f t="shared" si="92"/>
        <v>0</v>
      </c>
      <c r="S311" s="76">
        <f t="shared" si="93"/>
        <v>0</v>
      </c>
      <c r="W311" s="19"/>
    </row>
    <row r="312" s="22" customFormat="1" outlineLevel="1" spans="1:23">
      <c r="A312" s="128" t="s">
        <v>962</v>
      </c>
      <c r="B312" s="104" t="s">
        <v>963</v>
      </c>
      <c r="C312" s="105" t="s">
        <v>356</v>
      </c>
      <c r="D312" s="106"/>
      <c r="E312" s="107">
        <v>486.48</v>
      </c>
      <c r="F312" s="108">
        <f t="shared" si="90"/>
        <v>486.48</v>
      </c>
      <c r="G312" s="108">
        <f t="shared" si="91"/>
        <v>389.184</v>
      </c>
      <c r="H312" s="115">
        <v>114</v>
      </c>
      <c r="I312" s="105"/>
      <c r="J312" s="108" t="str">
        <f t="shared" si="77"/>
        <v/>
      </c>
      <c r="K312" s="105">
        <v>2</v>
      </c>
      <c r="L312" s="105">
        <v>160</v>
      </c>
      <c r="M312" s="111" t="s">
        <v>357</v>
      </c>
      <c r="N312" s="112" t="s">
        <v>931</v>
      </c>
      <c r="O312" s="113">
        <v>4620105826129</v>
      </c>
      <c r="P312" s="124">
        <v>11.3</v>
      </c>
      <c r="Q312" s="125">
        <v>0.01183</v>
      </c>
      <c r="R312" s="75">
        <f t="shared" si="92"/>
        <v>0</v>
      </c>
      <c r="S312" s="76">
        <f t="shared" si="93"/>
        <v>0</v>
      </c>
      <c r="W312" s="19"/>
    </row>
    <row r="313" s="22" customFormat="1" outlineLevel="1" spans="1:23">
      <c r="A313" s="128" t="s">
        <v>964</v>
      </c>
      <c r="B313" s="104" t="s">
        <v>965</v>
      </c>
      <c r="C313" s="105" t="s">
        <v>356</v>
      </c>
      <c r="D313" s="106"/>
      <c r="E313" s="107">
        <v>627.52</v>
      </c>
      <c r="F313" s="108">
        <f t="shared" si="90"/>
        <v>627.52</v>
      </c>
      <c r="G313" s="108">
        <f t="shared" si="91"/>
        <v>502.016</v>
      </c>
      <c r="H313" s="115">
        <v>254</v>
      </c>
      <c r="I313" s="105"/>
      <c r="J313" s="108" t="str">
        <f t="shared" si="77"/>
        <v/>
      </c>
      <c r="K313" s="105">
        <v>2</v>
      </c>
      <c r="L313" s="105">
        <v>160</v>
      </c>
      <c r="M313" s="111" t="s">
        <v>357</v>
      </c>
      <c r="N313" s="112" t="s">
        <v>931</v>
      </c>
      <c r="O313" s="113">
        <v>4620105826143</v>
      </c>
      <c r="P313" s="124">
        <v>14.97</v>
      </c>
      <c r="Q313" s="125">
        <v>0.011352</v>
      </c>
      <c r="R313" s="75">
        <f t="shared" si="92"/>
        <v>0</v>
      </c>
      <c r="S313" s="76">
        <f t="shared" si="93"/>
        <v>0</v>
      </c>
      <c r="W313" s="19"/>
    </row>
    <row r="314" s="22" customFormat="1" outlineLevel="1" spans="1:23">
      <c r="A314" s="128" t="s">
        <v>966</v>
      </c>
      <c r="B314" s="104" t="s">
        <v>967</v>
      </c>
      <c r="C314" s="105" t="s">
        <v>356</v>
      </c>
      <c r="D314" s="106"/>
      <c r="E314" s="107">
        <v>740.61</v>
      </c>
      <c r="F314" s="108">
        <f t="shared" si="90"/>
        <v>740.61</v>
      </c>
      <c r="G314" s="108">
        <f t="shared" si="91"/>
        <v>592.488</v>
      </c>
      <c r="H314" s="115">
        <v>188</v>
      </c>
      <c r="I314" s="105"/>
      <c r="J314" s="108" t="str">
        <f t="shared" si="77"/>
        <v/>
      </c>
      <c r="K314" s="105">
        <v>2</v>
      </c>
      <c r="L314" s="105">
        <v>120</v>
      </c>
      <c r="M314" s="111" t="s">
        <v>357</v>
      </c>
      <c r="N314" s="112" t="s">
        <v>931</v>
      </c>
      <c r="O314" s="113">
        <v>4620105826150</v>
      </c>
      <c r="P314" s="124">
        <v>13.98</v>
      </c>
      <c r="Q314" s="125">
        <v>0.01848</v>
      </c>
      <c r="R314" s="75">
        <f t="shared" si="92"/>
        <v>0</v>
      </c>
      <c r="S314" s="76">
        <f t="shared" si="93"/>
        <v>0</v>
      </c>
      <c r="W314" s="19"/>
    </row>
    <row r="315" s="22" customFormat="1" outlineLevel="1" spans="1:23">
      <c r="A315" s="128" t="s">
        <v>968</v>
      </c>
      <c r="B315" s="104" t="s">
        <v>969</v>
      </c>
      <c r="C315" s="105" t="s">
        <v>356</v>
      </c>
      <c r="D315" s="106"/>
      <c r="E315" s="107">
        <v>855.44</v>
      </c>
      <c r="F315" s="108">
        <f t="shared" si="90"/>
        <v>855.44</v>
      </c>
      <c r="G315" s="108">
        <f t="shared" si="91"/>
        <v>684.352</v>
      </c>
      <c r="H315" s="115">
        <v>182</v>
      </c>
      <c r="I315" s="105"/>
      <c r="J315" s="108" t="str">
        <f t="shared" si="77"/>
        <v/>
      </c>
      <c r="K315" s="105">
        <v>2</v>
      </c>
      <c r="L315" s="105">
        <v>100</v>
      </c>
      <c r="M315" s="111" t="s">
        <v>357</v>
      </c>
      <c r="N315" s="112" t="s">
        <v>931</v>
      </c>
      <c r="O315" s="113">
        <v>4620105826167</v>
      </c>
      <c r="P315" s="124">
        <v>13.9</v>
      </c>
      <c r="Q315" s="125">
        <v>0.0156</v>
      </c>
      <c r="R315" s="75">
        <f t="shared" si="92"/>
        <v>0</v>
      </c>
      <c r="S315" s="76">
        <f t="shared" si="93"/>
        <v>0</v>
      </c>
      <c r="W315" s="19"/>
    </row>
    <row r="316" s="22" customFormat="1" outlineLevel="1" spans="1:23">
      <c r="A316" s="128" t="s">
        <v>970</v>
      </c>
      <c r="B316" s="104" t="s">
        <v>971</v>
      </c>
      <c r="C316" s="105" t="s">
        <v>356</v>
      </c>
      <c r="D316" s="106"/>
      <c r="E316" s="107">
        <v>1107.81</v>
      </c>
      <c r="F316" s="108">
        <f t="shared" si="90"/>
        <v>1107.81</v>
      </c>
      <c r="G316" s="108">
        <f t="shared" si="91"/>
        <v>886.248</v>
      </c>
      <c r="H316" s="115">
        <v>156</v>
      </c>
      <c r="I316" s="105"/>
      <c r="J316" s="108" t="str">
        <f t="shared" si="77"/>
        <v/>
      </c>
      <c r="K316" s="105">
        <v>2</v>
      </c>
      <c r="L316" s="105">
        <v>80</v>
      </c>
      <c r="M316" s="111" t="s">
        <v>357</v>
      </c>
      <c r="N316" s="112" t="s">
        <v>931</v>
      </c>
      <c r="O316" s="113">
        <v>4620105826174</v>
      </c>
      <c r="P316" s="124">
        <v>14.76</v>
      </c>
      <c r="Q316" s="125">
        <v>0.02176</v>
      </c>
      <c r="R316" s="75">
        <f t="shared" si="92"/>
        <v>0</v>
      </c>
      <c r="S316" s="76">
        <f t="shared" si="93"/>
        <v>0</v>
      </c>
      <c r="W316" s="19"/>
    </row>
    <row r="317" s="22" customFormat="1" outlineLevel="1" spans="1:23">
      <c r="A317" s="128" t="s">
        <v>972</v>
      </c>
      <c r="B317" s="104" t="s">
        <v>973</v>
      </c>
      <c r="C317" s="105" t="s">
        <v>356</v>
      </c>
      <c r="D317" s="106"/>
      <c r="E317" s="107">
        <v>524.6</v>
      </c>
      <c r="F317" s="108">
        <f t="shared" si="90"/>
        <v>524.6</v>
      </c>
      <c r="G317" s="108">
        <f t="shared" si="91"/>
        <v>419.68</v>
      </c>
      <c r="H317" s="115">
        <v>328</v>
      </c>
      <c r="I317" s="105"/>
      <c r="J317" s="108" t="str">
        <f t="shared" si="77"/>
        <v/>
      </c>
      <c r="K317" s="105">
        <v>4</v>
      </c>
      <c r="L317" s="105">
        <v>200</v>
      </c>
      <c r="M317" s="111" t="s">
        <v>357</v>
      </c>
      <c r="N317" s="112" t="s">
        <v>931</v>
      </c>
      <c r="O317" s="113">
        <v>4620105826181</v>
      </c>
      <c r="P317" s="124">
        <v>13.01</v>
      </c>
      <c r="Q317" s="125">
        <v>0.005824</v>
      </c>
      <c r="R317" s="75">
        <f t="shared" si="92"/>
        <v>0</v>
      </c>
      <c r="S317" s="76">
        <f t="shared" si="93"/>
        <v>0</v>
      </c>
      <c r="W317" s="19"/>
    </row>
    <row r="318" s="22" customFormat="1" outlineLevel="1" spans="1:23">
      <c r="A318" s="128" t="s">
        <v>974</v>
      </c>
      <c r="B318" s="104" t="s">
        <v>975</v>
      </c>
      <c r="C318" s="105" t="s">
        <v>356</v>
      </c>
      <c r="D318" s="106"/>
      <c r="E318" s="107">
        <v>686.57</v>
      </c>
      <c r="F318" s="108">
        <f t="shared" si="90"/>
        <v>686.57</v>
      </c>
      <c r="G318" s="108">
        <f t="shared" si="91"/>
        <v>549.256</v>
      </c>
      <c r="H318" s="115">
        <v>312</v>
      </c>
      <c r="I318" s="105"/>
      <c r="J318" s="108" t="str">
        <f t="shared" si="77"/>
        <v/>
      </c>
      <c r="K318" s="105">
        <v>4</v>
      </c>
      <c r="L318" s="105">
        <v>160</v>
      </c>
      <c r="M318" s="111" t="s">
        <v>357</v>
      </c>
      <c r="N318" s="112" t="s">
        <v>931</v>
      </c>
      <c r="O318" s="113">
        <v>4620105826198</v>
      </c>
      <c r="P318" s="124">
        <v>15.05</v>
      </c>
      <c r="Q318" s="125">
        <v>0.0084</v>
      </c>
      <c r="R318" s="75">
        <f t="shared" si="92"/>
        <v>0</v>
      </c>
      <c r="S318" s="76">
        <f t="shared" si="93"/>
        <v>0</v>
      </c>
      <c r="W318" s="19"/>
    </row>
    <row r="319" s="22" customFormat="1" outlineLevel="1" spans="1:23">
      <c r="A319" s="128" t="s">
        <v>976</v>
      </c>
      <c r="B319" s="104" t="s">
        <v>977</v>
      </c>
      <c r="C319" s="105" t="s">
        <v>356</v>
      </c>
      <c r="D319" s="106"/>
      <c r="E319" s="107">
        <v>912.85</v>
      </c>
      <c r="F319" s="108">
        <f t="shared" si="90"/>
        <v>912.85</v>
      </c>
      <c r="G319" s="108">
        <f t="shared" si="91"/>
        <v>730.28</v>
      </c>
      <c r="H319" s="115">
        <v>320</v>
      </c>
      <c r="I319" s="105"/>
      <c r="J319" s="108" t="str">
        <f t="shared" si="77"/>
        <v/>
      </c>
      <c r="K319" s="105">
        <v>2</v>
      </c>
      <c r="L319" s="105">
        <v>160</v>
      </c>
      <c r="M319" s="111" t="s">
        <v>357</v>
      </c>
      <c r="N319" s="112" t="s">
        <v>931</v>
      </c>
      <c r="O319" s="113">
        <v>4620105826204</v>
      </c>
      <c r="P319" s="124">
        <v>20.02</v>
      </c>
      <c r="Q319" s="125">
        <v>0.011616</v>
      </c>
      <c r="R319" s="75">
        <f t="shared" si="92"/>
        <v>0</v>
      </c>
      <c r="S319" s="76">
        <f t="shared" si="93"/>
        <v>0</v>
      </c>
      <c r="W319" s="19"/>
    </row>
    <row r="320" s="22" customFormat="1" outlineLevel="1" spans="1:23">
      <c r="A320" s="128" t="s">
        <v>978</v>
      </c>
      <c r="B320" s="104" t="s">
        <v>979</v>
      </c>
      <c r="C320" s="105" t="s">
        <v>356</v>
      </c>
      <c r="D320" s="106"/>
      <c r="E320" s="107">
        <v>1086.05</v>
      </c>
      <c r="F320" s="108">
        <f t="shared" si="90"/>
        <v>1086.05</v>
      </c>
      <c r="G320" s="108">
        <f t="shared" si="91"/>
        <v>868.84</v>
      </c>
      <c r="H320" s="115">
        <v>228</v>
      </c>
      <c r="I320" s="105"/>
      <c r="J320" s="108" t="str">
        <f t="shared" si="77"/>
        <v/>
      </c>
      <c r="K320" s="105">
        <v>2</v>
      </c>
      <c r="L320" s="105">
        <v>120</v>
      </c>
      <c r="M320" s="111" t="s">
        <v>357</v>
      </c>
      <c r="N320" s="112" t="s">
        <v>931</v>
      </c>
      <c r="O320" s="113">
        <v>4620105826211</v>
      </c>
      <c r="P320" s="124">
        <v>18.92</v>
      </c>
      <c r="Q320" s="125">
        <v>0.017325</v>
      </c>
      <c r="R320" s="75">
        <f t="shared" si="92"/>
        <v>0</v>
      </c>
      <c r="S320" s="76">
        <f t="shared" si="93"/>
        <v>0</v>
      </c>
      <c r="W320" s="19"/>
    </row>
    <row r="321" s="22" customFormat="1" outlineLevel="1" spans="1:23">
      <c r="A321" s="128" t="s">
        <v>980</v>
      </c>
      <c r="B321" s="104" t="s">
        <v>981</v>
      </c>
      <c r="C321" s="105" t="s">
        <v>356</v>
      </c>
      <c r="D321" s="106"/>
      <c r="E321" s="107">
        <v>1215.82</v>
      </c>
      <c r="F321" s="108">
        <f t="shared" si="90"/>
        <v>1215.82</v>
      </c>
      <c r="G321" s="108">
        <f t="shared" si="91"/>
        <v>972.656</v>
      </c>
      <c r="H321" s="115">
        <v>198</v>
      </c>
      <c r="I321" s="105"/>
      <c r="J321" s="108" t="str">
        <f t="shared" si="77"/>
        <v/>
      </c>
      <c r="K321" s="105">
        <v>2</v>
      </c>
      <c r="L321" s="105">
        <v>100</v>
      </c>
      <c r="M321" s="111" t="s">
        <v>357</v>
      </c>
      <c r="N321" s="112" t="s">
        <v>931</v>
      </c>
      <c r="O321" s="113">
        <v>4620105826228</v>
      </c>
      <c r="P321" s="124">
        <v>19.11</v>
      </c>
      <c r="Q321" s="125">
        <v>0.0156</v>
      </c>
      <c r="R321" s="75">
        <f t="shared" si="92"/>
        <v>0</v>
      </c>
      <c r="S321" s="76">
        <f t="shared" si="93"/>
        <v>0</v>
      </c>
      <c r="W321" s="19"/>
    </row>
    <row r="322" s="22" customFormat="1" outlineLevel="1" spans="1:23">
      <c r="A322" s="128" t="s">
        <v>982</v>
      </c>
      <c r="B322" s="104" t="s">
        <v>983</v>
      </c>
      <c r="C322" s="105" t="s">
        <v>356</v>
      </c>
      <c r="D322" s="106"/>
      <c r="E322" s="107">
        <v>1425.94</v>
      </c>
      <c r="F322" s="108">
        <f t="shared" si="90"/>
        <v>1425.94</v>
      </c>
      <c r="G322" s="108">
        <f t="shared" si="91"/>
        <v>1140.752</v>
      </c>
      <c r="H322" s="115">
        <v>111</v>
      </c>
      <c r="I322" s="105"/>
      <c r="J322" s="108" t="str">
        <f t="shared" si="77"/>
        <v/>
      </c>
      <c r="K322" s="105">
        <v>2</v>
      </c>
      <c r="L322" s="105">
        <v>60</v>
      </c>
      <c r="M322" s="111" t="s">
        <v>357</v>
      </c>
      <c r="N322" s="112" t="s">
        <v>931</v>
      </c>
      <c r="O322" s="113">
        <v>4620105826235</v>
      </c>
      <c r="P322" s="124">
        <v>15.02</v>
      </c>
      <c r="Q322" s="125">
        <v>0.02856</v>
      </c>
      <c r="R322" s="75">
        <f t="shared" si="92"/>
        <v>0</v>
      </c>
      <c r="S322" s="76">
        <f t="shared" si="93"/>
        <v>0</v>
      </c>
      <c r="W322" s="19"/>
    </row>
    <row r="323" s="22" customFormat="1" outlineLevel="1" spans="1:23">
      <c r="A323" s="93" t="s">
        <v>36</v>
      </c>
      <c r="B323" s="94"/>
      <c r="C323" s="105"/>
      <c r="D323" s="106"/>
      <c r="E323" s="107"/>
      <c r="F323" s="108"/>
      <c r="G323" s="108"/>
      <c r="H323" s="117"/>
      <c r="I323" s="105"/>
      <c r="J323" s="108" t="str">
        <f t="shared" si="77"/>
        <v/>
      </c>
      <c r="K323" s="105"/>
      <c r="L323" s="105"/>
      <c r="M323" s="135"/>
      <c r="N323" s="135"/>
      <c r="O323" s="113"/>
      <c r="P323" s="124"/>
      <c r="Q323" s="125"/>
      <c r="R323" s="75"/>
      <c r="S323" s="76"/>
      <c r="W323" s="19"/>
    </row>
    <row r="324" s="22" customFormat="1" outlineLevel="1" spans="1:23">
      <c r="A324" s="128" t="s">
        <v>984</v>
      </c>
      <c r="B324" s="104" t="s">
        <v>985</v>
      </c>
      <c r="C324" s="105" t="s">
        <v>356</v>
      </c>
      <c r="D324" s="106"/>
      <c r="E324" s="107">
        <v>40.03</v>
      </c>
      <c r="F324" s="108">
        <f t="shared" ref="F324:F333" si="94">E324-E324*$G$2%</f>
        <v>40.03</v>
      </c>
      <c r="G324" s="108">
        <f t="shared" ref="G324:G333" si="95">E324-(20*E324/100)</f>
        <v>32.024</v>
      </c>
      <c r="H324" s="115">
        <v>6248</v>
      </c>
      <c r="I324" s="105"/>
      <c r="J324" s="108" t="str">
        <f t="shared" si="77"/>
        <v/>
      </c>
      <c r="K324" s="105">
        <v>10</v>
      </c>
      <c r="L324" s="105">
        <v>800</v>
      </c>
      <c r="M324" s="111" t="s">
        <v>357</v>
      </c>
      <c r="N324" s="112" t="s">
        <v>986</v>
      </c>
      <c r="O324" s="113">
        <v>4670042795446</v>
      </c>
      <c r="P324" s="124">
        <v>14</v>
      </c>
      <c r="Q324" s="125">
        <v>0.01449</v>
      </c>
      <c r="R324" s="75">
        <f t="shared" ref="R324:R333" si="96">P324/L324*D324</f>
        <v>0</v>
      </c>
      <c r="S324" s="76">
        <f t="shared" ref="S324:S333" si="97">Q324/L324*D324</f>
        <v>0</v>
      </c>
      <c r="W324" s="19"/>
    </row>
    <row r="325" s="22" customFormat="1" outlineLevel="1" spans="1:23">
      <c r="A325" s="132" t="s">
        <v>987</v>
      </c>
      <c r="B325" s="104" t="s">
        <v>988</v>
      </c>
      <c r="C325" s="105" t="s">
        <v>356</v>
      </c>
      <c r="D325" s="106"/>
      <c r="E325" s="107">
        <v>49.52</v>
      </c>
      <c r="F325" s="108">
        <f t="shared" si="94"/>
        <v>49.52</v>
      </c>
      <c r="G325" s="108">
        <f t="shared" si="95"/>
        <v>39.616</v>
      </c>
      <c r="H325" s="117"/>
      <c r="I325" s="105"/>
      <c r="J325" s="108" t="str">
        <f t="shared" si="77"/>
        <v/>
      </c>
      <c r="K325" s="105">
        <v>10</v>
      </c>
      <c r="L325" s="105">
        <v>500</v>
      </c>
      <c r="M325" s="111" t="s">
        <v>357</v>
      </c>
      <c r="N325" s="112" t="s">
        <v>986</v>
      </c>
      <c r="O325" s="113">
        <v>4670042795453</v>
      </c>
      <c r="P325" s="124">
        <v>13.5</v>
      </c>
      <c r="Q325" s="125">
        <v>0.01449</v>
      </c>
      <c r="R325" s="75">
        <f t="shared" si="96"/>
        <v>0</v>
      </c>
      <c r="S325" s="76">
        <f t="shared" si="97"/>
        <v>0</v>
      </c>
      <c r="W325" s="19"/>
    </row>
    <row r="326" s="22" customFormat="1" outlineLevel="1" spans="1:23">
      <c r="A326" s="128" t="s">
        <v>989</v>
      </c>
      <c r="B326" s="104" t="s">
        <v>990</v>
      </c>
      <c r="C326" s="105" t="s">
        <v>356</v>
      </c>
      <c r="D326" s="106"/>
      <c r="E326" s="107">
        <v>118.64</v>
      </c>
      <c r="F326" s="108">
        <f t="shared" si="94"/>
        <v>118.64</v>
      </c>
      <c r="G326" s="108">
        <f t="shared" si="95"/>
        <v>94.912</v>
      </c>
      <c r="H326" s="116">
        <v>6981</v>
      </c>
      <c r="I326" s="105"/>
      <c r="J326" s="108" t="str">
        <f t="shared" ref="J326:J389" si="98">IF(D326="","",IF(F326="","",ROUND(D326*F326,2)))</f>
        <v/>
      </c>
      <c r="K326" s="105">
        <v>10</v>
      </c>
      <c r="L326" s="105">
        <v>200</v>
      </c>
      <c r="M326" s="111" t="s">
        <v>357</v>
      </c>
      <c r="N326" s="112" t="s">
        <v>986</v>
      </c>
      <c r="O326" s="113">
        <v>4670042795460</v>
      </c>
      <c r="P326" s="124">
        <v>13.2</v>
      </c>
      <c r="Q326" s="125">
        <v>0.01449</v>
      </c>
      <c r="R326" s="75">
        <f t="shared" si="96"/>
        <v>0</v>
      </c>
      <c r="S326" s="76">
        <f t="shared" si="97"/>
        <v>0</v>
      </c>
      <c r="W326" s="19"/>
    </row>
    <row r="327" s="22" customFormat="1" outlineLevel="1" spans="1:23">
      <c r="A327" s="132" t="s">
        <v>991</v>
      </c>
      <c r="B327" s="104" t="s">
        <v>992</v>
      </c>
      <c r="C327" s="105" t="s">
        <v>356</v>
      </c>
      <c r="D327" s="106"/>
      <c r="E327" s="107">
        <v>161.08</v>
      </c>
      <c r="F327" s="108">
        <f t="shared" si="94"/>
        <v>161.08</v>
      </c>
      <c r="G327" s="108">
        <f t="shared" si="95"/>
        <v>128.864</v>
      </c>
      <c r="H327" s="116">
        <v>460</v>
      </c>
      <c r="I327" s="105"/>
      <c r="J327" s="108" t="str">
        <f t="shared" si="98"/>
        <v/>
      </c>
      <c r="K327" s="105">
        <v>10</v>
      </c>
      <c r="L327" s="105">
        <v>120</v>
      </c>
      <c r="M327" s="111" t="s">
        <v>357</v>
      </c>
      <c r="N327" s="112" t="s">
        <v>986</v>
      </c>
      <c r="O327" s="113">
        <v>4670042795477</v>
      </c>
      <c r="P327" s="124">
        <v>13.5</v>
      </c>
      <c r="Q327" s="125">
        <v>0.01449</v>
      </c>
      <c r="R327" s="75">
        <f t="shared" si="96"/>
        <v>0</v>
      </c>
      <c r="S327" s="76">
        <f t="shared" si="97"/>
        <v>0</v>
      </c>
      <c r="W327" s="19"/>
    </row>
    <row r="328" s="22" customFormat="1" outlineLevel="1" spans="1:23">
      <c r="A328" s="132" t="s">
        <v>993</v>
      </c>
      <c r="B328" s="104" t="s">
        <v>994</v>
      </c>
      <c r="C328" s="105" t="s">
        <v>356</v>
      </c>
      <c r="D328" s="106"/>
      <c r="E328" s="107">
        <v>200.31</v>
      </c>
      <c r="F328" s="108">
        <f t="shared" si="94"/>
        <v>200.31</v>
      </c>
      <c r="G328" s="108">
        <f t="shared" si="95"/>
        <v>160.248</v>
      </c>
      <c r="H328" s="116">
        <v>380</v>
      </c>
      <c r="I328" s="105"/>
      <c r="J328" s="108" t="str">
        <f t="shared" si="98"/>
        <v/>
      </c>
      <c r="K328" s="105">
        <v>10</v>
      </c>
      <c r="L328" s="105">
        <v>100</v>
      </c>
      <c r="M328" s="111" t="s">
        <v>357</v>
      </c>
      <c r="N328" s="112" t="s">
        <v>986</v>
      </c>
      <c r="O328" s="113">
        <v>4670042795484</v>
      </c>
      <c r="P328" s="124">
        <v>12.5</v>
      </c>
      <c r="Q328" s="125">
        <v>0.01449</v>
      </c>
      <c r="R328" s="75">
        <f t="shared" si="96"/>
        <v>0</v>
      </c>
      <c r="S328" s="76">
        <f t="shared" si="97"/>
        <v>0</v>
      </c>
      <c r="W328" s="19"/>
    </row>
    <row r="329" s="22" customFormat="1" outlineLevel="1" spans="1:23">
      <c r="A329" s="128" t="s">
        <v>995</v>
      </c>
      <c r="B329" s="104" t="s">
        <v>996</v>
      </c>
      <c r="C329" s="105" t="s">
        <v>356</v>
      </c>
      <c r="D329" s="106"/>
      <c r="E329" s="107">
        <v>39.17</v>
      </c>
      <c r="F329" s="108">
        <f t="shared" si="94"/>
        <v>39.17</v>
      </c>
      <c r="G329" s="108">
        <f t="shared" si="95"/>
        <v>31.336</v>
      </c>
      <c r="H329" s="116">
        <v>3310</v>
      </c>
      <c r="I329" s="105"/>
      <c r="J329" s="108" t="str">
        <f t="shared" si="98"/>
        <v/>
      </c>
      <c r="K329" s="105">
        <v>10</v>
      </c>
      <c r="L329" s="105">
        <v>800</v>
      </c>
      <c r="M329" s="111" t="s">
        <v>357</v>
      </c>
      <c r="N329" s="112" t="s">
        <v>986</v>
      </c>
      <c r="O329" s="113">
        <v>4670042795491</v>
      </c>
      <c r="P329" s="124">
        <v>13.5</v>
      </c>
      <c r="Q329" s="125">
        <v>0.01449</v>
      </c>
      <c r="R329" s="75">
        <f t="shared" si="96"/>
        <v>0</v>
      </c>
      <c r="S329" s="76">
        <f t="shared" si="97"/>
        <v>0</v>
      </c>
      <c r="W329" s="19"/>
    </row>
    <row r="330" s="22" customFormat="1" outlineLevel="1" spans="1:23">
      <c r="A330" s="128" t="s">
        <v>997</v>
      </c>
      <c r="B330" s="104" t="s">
        <v>998</v>
      </c>
      <c r="C330" s="105" t="s">
        <v>356</v>
      </c>
      <c r="D330" s="106"/>
      <c r="E330" s="107">
        <v>50.15</v>
      </c>
      <c r="F330" s="108">
        <f t="shared" si="94"/>
        <v>50.15</v>
      </c>
      <c r="G330" s="108">
        <f t="shared" si="95"/>
        <v>40.12</v>
      </c>
      <c r="H330" s="115">
        <v>1630</v>
      </c>
      <c r="I330" s="105"/>
      <c r="J330" s="108" t="str">
        <f t="shared" si="98"/>
        <v/>
      </c>
      <c r="K330" s="105">
        <v>10</v>
      </c>
      <c r="L330" s="105">
        <v>500</v>
      </c>
      <c r="M330" s="111" t="s">
        <v>357</v>
      </c>
      <c r="N330" s="112" t="s">
        <v>986</v>
      </c>
      <c r="O330" s="113">
        <v>4670042795507</v>
      </c>
      <c r="P330" s="124">
        <v>14</v>
      </c>
      <c r="Q330" s="125">
        <v>0.01449</v>
      </c>
      <c r="R330" s="75">
        <f t="shared" si="96"/>
        <v>0</v>
      </c>
      <c r="S330" s="76">
        <f t="shared" si="97"/>
        <v>0</v>
      </c>
      <c r="W330" s="19"/>
    </row>
    <row r="331" s="22" customFormat="1" outlineLevel="1" spans="1:23">
      <c r="A331" s="128" t="s">
        <v>999</v>
      </c>
      <c r="B331" s="104" t="s">
        <v>1000</v>
      </c>
      <c r="C331" s="105" t="s">
        <v>356</v>
      </c>
      <c r="D331" s="106"/>
      <c r="E331" s="107">
        <v>120.46</v>
      </c>
      <c r="F331" s="108">
        <f t="shared" si="94"/>
        <v>120.46</v>
      </c>
      <c r="G331" s="108">
        <f t="shared" si="95"/>
        <v>96.368</v>
      </c>
      <c r="H331" s="116">
        <v>330</v>
      </c>
      <c r="I331" s="105"/>
      <c r="J331" s="108" t="str">
        <f t="shared" si="98"/>
        <v/>
      </c>
      <c r="K331" s="105">
        <v>10</v>
      </c>
      <c r="L331" s="105">
        <v>200</v>
      </c>
      <c r="M331" s="111" t="s">
        <v>357</v>
      </c>
      <c r="N331" s="112" t="s">
        <v>986</v>
      </c>
      <c r="O331" s="113">
        <v>4670042795514</v>
      </c>
      <c r="P331" s="124">
        <v>13.7</v>
      </c>
      <c r="Q331" s="125">
        <v>0.01449</v>
      </c>
      <c r="R331" s="75">
        <f t="shared" si="96"/>
        <v>0</v>
      </c>
      <c r="S331" s="76">
        <f t="shared" si="97"/>
        <v>0</v>
      </c>
      <c r="W331" s="19"/>
    </row>
    <row r="332" s="22" customFormat="1" outlineLevel="1" spans="1:23">
      <c r="A332" s="128" t="s">
        <v>1001</v>
      </c>
      <c r="B332" s="104" t="s">
        <v>1002</v>
      </c>
      <c r="C332" s="105" t="s">
        <v>356</v>
      </c>
      <c r="D332" s="106"/>
      <c r="E332" s="107">
        <v>161.08</v>
      </c>
      <c r="F332" s="108">
        <f t="shared" si="94"/>
        <v>161.08</v>
      </c>
      <c r="G332" s="108">
        <f t="shared" si="95"/>
        <v>128.864</v>
      </c>
      <c r="H332" s="116">
        <v>360</v>
      </c>
      <c r="I332" s="105"/>
      <c r="J332" s="108" t="str">
        <f t="shared" si="98"/>
        <v/>
      </c>
      <c r="K332" s="105">
        <v>10</v>
      </c>
      <c r="L332" s="105">
        <v>120</v>
      </c>
      <c r="M332" s="111" t="s">
        <v>357</v>
      </c>
      <c r="N332" s="112" t="s">
        <v>986</v>
      </c>
      <c r="O332" s="113">
        <v>4670042795521</v>
      </c>
      <c r="P332" s="124">
        <v>13.5</v>
      </c>
      <c r="Q332" s="125">
        <v>0.01449</v>
      </c>
      <c r="R332" s="75">
        <f t="shared" si="96"/>
        <v>0</v>
      </c>
      <c r="S332" s="76">
        <f t="shared" si="97"/>
        <v>0</v>
      </c>
      <c r="W332" s="19"/>
    </row>
    <row r="333" s="22" customFormat="1" outlineLevel="1" spans="1:23">
      <c r="A333" s="128" t="s">
        <v>1003</v>
      </c>
      <c r="B333" s="104" t="s">
        <v>1004</v>
      </c>
      <c r="C333" s="105" t="s">
        <v>356</v>
      </c>
      <c r="D333" s="106"/>
      <c r="E333" s="107">
        <v>195.23</v>
      </c>
      <c r="F333" s="108">
        <f t="shared" si="94"/>
        <v>195.23</v>
      </c>
      <c r="G333" s="108">
        <f t="shared" si="95"/>
        <v>156.184</v>
      </c>
      <c r="H333" s="116">
        <v>290</v>
      </c>
      <c r="I333" s="105"/>
      <c r="J333" s="108" t="str">
        <f t="shared" si="98"/>
        <v/>
      </c>
      <c r="K333" s="105">
        <v>10</v>
      </c>
      <c r="L333" s="105">
        <v>100</v>
      </c>
      <c r="M333" s="111" t="s">
        <v>357</v>
      </c>
      <c r="N333" s="112" t="s">
        <v>986</v>
      </c>
      <c r="O333" s="113">
        <v>4670042795538</v>
      </c>
      <c r="P333" s="124">
        <v>13.2</v>
      </c>
      <c r="Q333" s="125">
        <v>0.01449</v>
      </c>
      <c r="R333" s="75">
        <f t="shared" si="96"/>
        <v>0</v>
      </c>
      <c r="S333" s="76">
        <f t="shared" si="97"/>
        <v>0</v>
      </c>
      <c r="W333" s="19"/>
    </row>
    <row r="334" outlineLevel="1" spans="1:23">
      <c r="A334" s="93" t="s">
        <v>1005</v>
      </c>
      <c r="B334" s="94"/>
      <c r="C334" s="95"/>
      <c r="D334" s="106"/>
      <c r="E334" s="107"/>
      <c r="F334" s="85"/>
      <c r="G334" s="108"/>
      <c r="H334" s="117"/>
      <c r="I334" s="105"/>
      <c r="J334" s="108" t="str">
        <f t="shared" si="98"/>
        <v/>
      </c>
      <c r="K334" s="141"/>
      <c r="L334" s="141"/>
      <c r="M334" s="141"/>
      <c r="N334" s="141"/>
      <c r="O334" s="141"/>
      <c r="P334" s="99"/>
      <c r="Q334" s="100"/>
      <c r="R334" s="75"/>
      <c r="S334" s="102"/>
      <c r="W334" s="19"/>
    </row>
    <row r="335" s="20" customFormat="1" outlineLevel="1" spans="1:23">
      <c r="A335" s="142" t="s">
        <v>1006</v>
      </c>
      <c r="B335" s="119" t="s">
        <v>1007</v>
      </c>
      <c r="C335" s="105" t="s">
        <v>356</v>
      </c>
      <c r="D335" s="106"/>
      <c r="E335" s="107">
        <v>635.36</v>
      </c>
      <c r="F335" s="108">
        <f t="shared" ref="F335:F342" si="99">E335-E335*$G$2%</f>
        <v>635.36</v>
      </c>
      <c r="G335" s="108">
        <f t="shared" ref="G335:G342" si="100">E335-(20*E335/100)</f>
        <v>508.288</v>
      </c>
      <c r="H335" s="114">
        <v>1966</v>
      </c>
      <c r="I335" s="105"/>
      <c r="J335" s="108" t="str">
        <f t="shared" si="98"/>
        <v/>
      </c>
      <c r="K335" s="110">
        <v>10</v>
      </c>
      <c r="L335" s="110">
        <v>100</v>
      </c>
      <c r="M335" s="111" t="s">
        <v>357</v>
      </c>
      <c r="N335" s="112" t="s">
        <v>1008</v>
      </c>
      <c r="O335" s="113">
        <v>4670042790472</v>
      </c>
      <c r="P335" s="73">
        <v>12</v>
      </c>
      <c r="Q335" s="74">
        <v>0.0137865</v>
      </c>
      <c r="R335" s="75">
        <f t="shared" ref="R335:R342" si="101">P335/L335*D335</f>
        <v>0</v>
      </c>
      <c r="S335" s="76">
        <f t="shared" ref="S335:S342" si="102">Q335/L335*D335</f>
        <v>0</v>
      </c>
      <c r="W335" s="19"/>
    </row>
    <row r="336" s="20" customFormat="1" outlineLevel="1" spans="1:23">
      <c r="A336" s="142" t="s">
        <v>1009</v>
      </c>
      <c r="B336" s="119" t="s">
        <v>1010</v>
      </c>
      <c r="C336" s="105" t="s">
        <v>356</v>
      </c>
      <c r="D336" s="106"/>
      <c r="E336" s="107">
        <v>1210.16</v>
      </c>
      <c r="F336" s="108">
        <f t="shared" si="99"/>
        <v>1210.16</v>
      </c>
      <c r="G336" s="108">
        <f t="shared" si="100"/>
        <v>968.128</v>
      </c>
      <c r="H336" s="114">
        <v>145</v>
      </c>
      <c r="I336" s="105"/>
      <c r="J336" s="108" t="str">
        <f t="shared" si="98"/>
        <v/>
      </c>
      <c r="K336" s="110">
        <v>10</v>
      </c>
      <c r="L336" s="110">
        <v>50</v>
      </c>
      <c r="M336" s="111" t="s">
        <v>357</v>
      </c>
      <c r="N336" s="112" t="s">
        <v>1008</v>
      </c>
      <c r="O336" s="113">
        <v>4670042790489</v>
      </c>
      <c r="P336" s="73">
        <v>13.8</v>
      </c>
      <c r="Q336" s="74">
        <v>0.012019</v>
      </c>
      <c r="R336" s="75">
        <f t="shared" si="101"/>
        <v>0</v>
      </c>
      <c r="S336" s="76">
        <f t="shared" si="102"/>
        <v>0</v>
      </c>
      <c r="W336" s="19"/>
    </row>
    <row r="337" outlineLevel="1" spans="1:23">
      <c r="A337" s="144" t="s">
        <v>1011</v>
      </c>
      <c r="B337" s="119" t="s">
        <v>1012</v>
      </c>
      <c r="C337" s="105" t="s">
        <v>356</v>
      </c>
      <c r="D337" s="106"/>
      <c r="E337" s="107">
        <v>1867.08</v>
      </c>
      <c r="F337" s="108">
        <f t="shared" si="99"/>
        <v>1867.08</v>
      </c>
      <c r="G337" s="108">
        <f t="shared" si="100"/>
        <v>1493.664</v>
      </c>
      <c r="H337" s="146">
        <v>1</v>
      </c>
      <c r="I337" s="105"/>
      <c r="J337" s="108" t="str">
        <f t="shared" si="98"/>
        <v/>
      </c>
      <c r="K337" s="110">
        <v>10</v>
      </c>
      <c r="L337" s="110">
        <v>50</v>
      </c>
      <c r="M337" s="111" t="s">
        <v>357</v>
      </c>
      <c r="N337" s="112" t="s">
        <v>1008</v>
      </c>
      <c r="O337" s="113">
        <v>4670042790496</v>
      </c>
      <c r="P337" s="73">
        <v>20.6</v>
      </c>
      <c r="Q337" s="74">
        <v>0.020808</v>
      </c>
      <c r="R337" s="75">
        <f t="shared" si="101"/>
        <v>0</v>
      </c>
      <c r="S337" s="76">
        <f t="shared" si="102"/>
        <v>0</v>
      </c>
      <c r="W337" s="19"/>
    </row>
    <row r="338" outlineLevel="1" spans="1:23">
      <c r="A338" s="142" t="s">
        <v>1013</v>
      </c>
      <c r="B338" s="119" t="s">
        <v>1014</v>
      </c>
      <c r="C338" s="105" t="s">
        <v>356</v>
      </c>
      <c r="D338" s="106"/>
      <c r="E338" s="107">
        <v>2489.12</v>
      </c>
      <c r="F338" s="108">
        <f t="shared" si="99"/>
        <v>2489.12</v>
      </c>
      <c r="G338" s="108">
        <f t="shared" si="100"/>
        <v>1991.296</v>
      </c>
      <c r="H338" s="116">
        <v>235</v>
      </c>
      <c r="I338" s="105"/>
      <c r="J338" s="108" t="str">
        <f t="shared" si="98"/>
        <v/>
      </c>
      <c r="K338" s="105">
        <v>5</v>
      </c>
      <c r="L338" s="105">
        <v>25</v>
      </c>
      <c r="M338" s="111" t="s">
        <v>357</v>
      </c>
      <c r="N338" s="112" t="s">
        <v>1008</v>
      </c>
      <c r="O338" s="113">
        <v>4670042790502</v>
      </c>
      <c r="P338" s="124">
        <v>25</v>
      </c>
      <c r="Q338" s="125">
        <v>0.014</v>
      </c>
      <c r="R338" s="75">
        <f t="shared" si="101"/>
        <v>0</v>
      </c>
      <c r="S338" s="76">
        <f t="shared" si="102"/>
        <v>0</v>
      </c>
      <c r="W338" s="19"/>
    </row>
    <row r="339" s="18" customFormat="1" outlineLevel="1" spans="1:23">
      <c r="A339" s="142" t="s">
        <v>1015</v>
      </c>
      <c r="B339" s="119" t="s">
        <v>1016</v>
      </c>
      <c r="C339" s="105" t="s">
        <v>356</v>
      </c>
      <c r="D339" s="106"/>
      <c r="E339" s="107">
        <v>1276.34</v>
      </c>
      <c r="F339" s="108">
        <f t="shared" si="99"/>
        <v>1276.34</v>
      </c>
      <c r="G339" s="108">
        <f t="shared" si="100"/>
        <v>1021.072</v>
      </c>
      <c r="H339" s="116">
        <v>320</v>
      </c>
      <c r="I339" s="105"/>
      <c r="J339" s="108" t="str">
        <f t="shared" si="98"/>
        <v/>
      </c>
      <c r="K339" s="110">
        <v>10</v>
      </c>
      <c r="L339" s="110">
        <v>100</v>
      </c>
      <c r="M339" s="111" t="s">
        <v>357</v>
      </c>
      <c r="N339" s="112" t="s">
        <v>1008</v>
      </c>
      <c r="O339" s="113" t="s">
        <v>1017</v>
      </c>
      <c r="P339" s="73">
        <v>17.6</v>
      </c>
      <c r="Q339" s="74">
        <v>0.0176</v>
      </c>
      <c r="R339" s="75">
        <f t="shared" si="101"/>
        <v>0</v>
      </c>
      <c r="S339" s="76">
        <f t="shared" si="102"/>
        <v>0</v>
      </c>
      <c r="T339" s="21"/>
      <c r="W339" s="19"/>
    </row>
    <row r="340" s="18" customFormat="1" outlineLevel="1" spans="1:23">
      <c r="A340" s="142" t="s">
        <v>1018</v>
      </c>
      <c r="B340" s="119" t="s">
        <v>1019</v>
      </c>
      <c r="C340" s="105" t="s">
        <v>356</v>
      </c>
      <c r="D340" s="106"/>
      <c r="E340" s="107">
        <v>2802.79</v>
      </c>
      <c r="F340" s="108">
        <f t="shared" si="99"/>
        <v>2802.79</v>
      </c>
      <c r="G340" s="108">
        <f t="shared" si="100"/>
        <v>2242.232</v>
      </c>
      <c r="H340" s="116">
        <v>225</v>
      </c>
      <c r="I340" s="105"/>
      <c r="J340" s="108" t="str">
        <f t="shared" si="98"/>
        <v/>
      </c>
      <c r="K340" s="110">
        <v>5</v>
      </c>
      <c r="L340" s="110">
        <v>50</v>
      </c>
      <c r="M340" s="111" t="s">
        <v>357</v>
      </c>
      <c r="N340" s="112" t="s">
        <v>1008</v>
      </c>
      <c r="O340" s="113">
        <v>4670042790526</v>
      </c>
      <c r="P340" s="73">
        <v>8.5</v>
      </c>
      <c r="Q340" s="74">
        <v>0.01</v>
      </c>
      <c r="R340" s="75">
        <f t="shared" si="101"/>
        <v>0</v>
      </c>
      <c r="S340" s="76">
        <f t="shared" si="102"/>
        <v>0</v>
      </c>
      <c r="T340" s="21"/>
      <c r="W340" s="19"/>
    </row>
    <row r="341" s="18" customFormat="1" outlineLevel="1" spans="1:23">
      <c r="A341" s="142" t="s">
        <v>1020</v>
      </c>
      <c r="B341" s="119" t="s">
        <v>1021</v>
      </c>
      <c r="C341" s="105" t="s">
        <v>356</v>
      </c>
      <c r="D341" s="106"/>
      <c r="E341" s="107">
        <v>3325.77</v>
      </c>
      <c r="F341" s="108">
        <f t="shared" si="99"/>
        <v>3325.77</v>
      </c>
      <c r="G341" s="108">
        <f t="shared" si="100"/>
        <v>2660.616</v>
      </c>
      <c r="H341" s="109">
        <v>1426</v>
      </c>
      <c r="I341" s="105"/>
      <c r="J341" s="108" t="str">
        <f t="shared" si="98"/>
        <v/>
      </c>
      <c r="K341" s="110">
        <v>5</v>
      </c>
      <c r="L341" s="110">
        <v>50</v>
      </c>
      <c r="M341" s="111" t="s">
        <v>357</v>
      </c>
      <c r="N341" s="112" t="s">
        <v>1008</v>
      </c>
      <c r="O341" s="113">
        <v>4670042790533</v>
      </c>
      <c r="P341" s="73">
        <v>13.6</v>
      </c>
      <c r="Q341" s="74">
        <v>0.01717</v>
      </c>
      <c r="R341" s="75">
        <f t="shared" si="101"/>
        <v>0</v>
      </c>
      <c r="S341" s="76">
        <f t="shared" si="102"/>
        <v>0</v>
      </c>
      <c r="T341" s="21"/>
      <c r="W341" s="19"/>
    </row>
    <row r="342" s="18" customFormat="1" outlineLevel="1" spans="1:23">
      <c r="A342" s="142" t="s">
        <v>1022</v>
      </c>
      <c r="B342" s="119" t="s">
        <v>1023</v>
      </c>
      <c r="C342" s="105" t="s">
        <v>356</v>
      </c>
      <c r="D342" s="106"/>
      <c r="E342" s="107">
        <v>3849.88</v>
      </c>
      <c r="F342" s="108">
        <f t="shared" si="99"/>
        <v>3849.88</v>
      </c>
      <c r="G342" s="108">
        <f t="shared" si="100"/>
        <v>3079.904</v>
      </c>
      <c r="H342" s="116">
        <v>90</v>
      </c>
      <c r="I342" s="105"/>
      <c r="J342" s="108" t="str">
        <f t="shared" si="98"/>
        <v/>
      </c>
      <c r="K342" s="105">
        <v>5</v>
      </c>
      <c r="L342" s="105">
        <v>25</v>
      </c>
      <c r="M342" s="111" t="s">
        <v>357</v>
      </c>
      <c r="N342" s="112" t="s">
        <v>1008</v>
      </c>
      <c r="O342" s="113">
        <v>4670042790540</v>
      </c>
      <c r="P342" s="124">
        <v>19</v>
      </c>
      <c r="Q342" s="125">
        <v>0.017136</v>
      </c>
      <c r="R342" s="75">
        <f t="shared" si="101"/>
        <v>0</v>
      </c>
      <c r="S342" s="76">
        <f t="shared" si="102"/>
        <v>0</v>
      </c>
      <c r="T342" s="21"/>
      <c r="W342" s="19"/>
    </row>
    <row r="343" s="18" customFormat="1" outlineLevel="1" spans="1:23">
      <c r="A343" s="93" t="s">
        <v>39</v>
      </c>
      <c r="B343" s="94"/>
      <c r="C343" s="105"/>
      <c r="D343" s="106"/>
      <c r="E343" s="107"/>
      <c r="F343" s="108"/>
      <c r="G343" s="108"/>
      <c r="H343" s="117"/>
      <c r="I343" s="105"/>
      <c r="J343" s="108" t="str">
        <f t="shared" si="98"/>
        <v/>
      </c>
      <c r="K343" s="105"/>
      <c r="L343" s="105"/>
      <c r="M343" s="135"/>
      <c r="N343" s="135"/>
      <c r="O343" s="113"/>
      <c r="P343" s="124"/>
      <c r="Q343" s="125"/>
      <c r="R343" s="75"/>
      <c r="S343" s="76"/>
      <c r="T343" s="21"/>
      <c r="W343" s="19"/>
    </row>
    <row r="344" s="18" customFormat="1" outlineLevel="1" spans="1:23">
      <c r="A344" s="142" t="s">
        <v>1024</v>
      </c>
      <c r="B344" s="119" t="s">
        <v>1025</v>
      </c>
      <c r="C344" s="105" t="s">
        <v>356</v>
      </c>
      <c r="D344" s="106"/>
      <c r="E344" s="107">
        <v>182.16</v>
      </c>
      <c r="F344" s="108">
        <f>E344-E344*$G$2%</f>
        <v>182.16</v>
      </c>
      <c r="G344" s="108">
        <f>E344-(20*E344/100)</f>
        <v>145.728</v>
      </c>
      <c r="H344" s="109">
        <v>880</v>
      </c>
      <c r="I344" s="105"/>
      <c r="J344" s="108" t="str">
        <f t="shared" si="98"/>
        <v/>
      </c>
      <c r="K344" s="105">
        <v>10</v>
      </c>
      <c r="L344" s="105">
        <v>400</v>
      </c>
      <c r="M344" s="111" t="s">
        <v>357</v>
      </c>
      <c r="N344" s="112" t="s">
        <v>1008</v>
      </c>
      <c r="O344" s="113">
        <v>4670042790557</v>
      </c>
      <c r="P344" s="124">
        <v>14</v>
      </c>
      <c r="Q344" s="125">
        <v>0.013824</v>
      </c>
      <c r="R344" s="75">
        <f>P344/L344*D344</f>
        <v>0</v>
      </c>
      <c r="S344" s="76">
        <f>Q344/L344*D344</f>
        <v>0</v>
      </c>
      <c r="T344" s="21"/>
      <c r="W344" s="19"/>
    </row>
    <row r="345" s="18" customFormat="1" outlineLevel="1" spans="1:23">
      <c r="A345" s="144" t="s">
        <v>1026</v>
      </c>
      <c r="B345" s="119" t="s">
        <v>1027</v>
      </c>
      <c r="C345" s="105" t="s">
        <v>356</v>
      </c>
      <c r="D345" s="106"/>
      <c r="E345" s="107">
        <v>245.18</v>
      </c>
      <c r="F345" s="108">
        <f>E345-E345*$G$2%</f>
        <v>245.18</v>
      </c>
      <c r="G345" s="108">
        <f>E345-(20*E345/100)</f>
        <v>196.144</v>
      </c>
      <c r="H345" s="146">
        <v>5</v>
      </c>
      <c r="I345" s="105" t="s">
        <v>487</v>
      </c>
      <c r="J345" s="108" t="str">
        <f t="shared" si="98"/>
        <v/>
      </c>
      <c r="K345" s="105">
        <v>10</v>
      </c>
      <c r="L345" s="105">
        <v>300</v>
      </c>
      <c r="M345" s="111" t="s">
        <v>357</v>
      </c>
      <c r="N345" s="112" t="s">
        <v>1008</v>
      </c>
      <c r="O345" s="113">
        <v>4670042790564</v>
      </c>
      <c r="P345" s="124">
        <v>12</v>
      </c>
      <c r="Q345" s="125">
        <v>0.0125952</v>
      </c>
      <c r="R345" s="75">
        <f>P345/L345*D345</f>
        <v>0</v>
      </c>
      <c r="S345" s="76">
        <f>Q345/L345*D345</f>
        <v>0</v>
      </c>
      <c r="T345" s="21"/>
      <c r="W345" s="19"/>
    </row>
    <row r="346" s="18" customFormat="1" outlineLevel="1" spans="1:23">
      <c r="A346" s="142" t="s">
        <v>1028</v>
      </c>
      <c r="B346" s="119" t="s">
        <v>1029</v>
      </c>
      <c r="C346" s="105" t="s">
        <v>356</v>
      </c>
      <c r="D346" s="106"/>
      <c r="E346" s="107">
        <v>481.19</v>
      </c>
      <c r="F346" s="108">
        <f>E346-E346*$G$2%</f>
        <v>481.19</v>
      </c>
      <c r="G346" s="108">
        <f>E346-(20*E346/100)</f>
        <v>384.952</v>
      </c>
      <c r="H346" s="114">
        <v>1487</v>
      </c>
      <c r="I346" s="105"/>
      <c r="J346" s="108" t="str">
        <f t="shared" si="98"/>
        <v/>
      </c>
      <c r="K346" s="105">
        <v>10</v>
      </c>
      <c r="L346" s="105">
        <v>200</v>
      </c>
      <c r="M346" s="111" t="s">
        <v>357</v>
      </c>
      <c r="N346" s="112" t="s">
        <v>1008</v>
      </c>
      <c r="O346" s="113">
        <v>4670042790571</v>
      </c>
      <c r="P346" s="124">
        <v>17</v>
      </c>
      <c r="Q346" s="125">
        <v>0.014688</v>
      </c>
      <c r="R346" s="75">
        <f>P346/L346*D346</f>
        <v>0</v>
      </c>
      <c r="S346" s="76">
        <f>Q346/L346*D346</f>
        <v>0</v>
      </c>
      <c r="T346" s="21"/>
      <c r="W346" s="19"/>
    </row>
    <row r="347" s="18" customFormat="1" outlineLevel="1" spans="1:23">
      <c r="A347" s="93" t="s">
        <v>1030</v>
      </c>
      <c r="B347" s="94"/>
      <c r="C347" s="105"/>
      <c r="D347" s="106"/>
      <c r="E347" s="107"/>
      <c r="F347" s="108"/>
      <c r="G347" s="108"/>
      <c r="H347" s="117"/>
      <c r="I347" s="105"/>
      <c r="J347" s="108" t="str">
        <f t="shared" si="98"/>
        <v/>
      </c>
      <c r="K347" s="105"/>
      <c r="L347" s="105"/>
      <c r="M347" s="135"/>
      <c r="N347" s="135"/>
      <c r="O347" s="105"/>
      <c r="P347" s="124"/>
      <c r="Q347" s="125"/>
      <c r="R347" s="75"/>
      <c r="S347" s="76"/>
      <c r="T347" s="21"/>
      <c r="W347" s="19"/>
    </row>
    <row r="348" s="18" customFormat="1" outlineLevel="1" spans="1:23">
      <c r="A348" s="142" t="s">
        <v>1031</v>
      </c>
      <c r="B348" s="119" t="s">
        <v>1032</v>
      </c>
      <c r="C348" s="105" t="s">
        <v>356</v>
      </c>
      <c r="D348" s="106"/>
      <c r="E348" s="107">
        <v>705.17</v>
      </c>
      <c r="F348" s="108">
        <f t="shared" ref="F348:F355" si="103">E348-E348*$G$2%</f>
        <v>705.17</v>
      </c>
      <c r="G348" s="108">
        <f t="shared" ref="G348:G355" si="104">E348-(20*E348/100)</f>
        <v>564.136</v>
      </c>
      <c r="H348" s="109">
        <v>745</v>
      </c>
      <c r="I348" s="105"/>
      <c r="J348" s="108" t="str">
        <f t="shared" si="98"/>
        <v/>
      </c>
      <c r="K348" s="110">
        <v>10</v>
      </c>
      <c r="L348" s="110">
        <v>100</v>
      </c>
      <c r="M348" s="111" t="s">
        <v>357</v>
      </c>
      <c r="N348" s="112" t="s">
        <v>1008</v>
      </c>
      <c r="O348" s="113">
        <v>4670042790588</v>
      </c>
      <c r="P348" s="73">
        <v>15</v>
      </c>
      <c r="Q348" s="74">
        <v>0.01414</v>
      </c>
      <c r="R348" s="75">
        <f t="shared" ref="R348:R355" si="105">P348/L348*D348</f>
        <v>0</v>
      </c>
      <c r="S348" s="76">
        <f t="shared" ref="S348:S355" si="106">Q348/L348*D348</f>
        <v>0</v>
      </c>
      <c r="T348" s="21"/>
      <c r="W348" s="19"/>
    </row>
    <row r="349" s="18" customFormat="1" outlineLevel="1" spans="1:23">
      <c r="A349" s="142" t="s">
        <v>1033</v>
      </c>
      <c r="B349" s="119" t="s">
        <v>1034</v>
      </c>
      <c r="C349" s="105" t="s">
        <v>356</v>
      </c>
      <c r="D349" s="106"/>
      <c r="E349" s="107">
        <v>1542.12</v>
      </c>
      <c r="F349" s="108">
        <f t="shared" si="103"/>
        <v>1542.12</v>
      </c>
      <c r="G349" s="108">
        <f t="shared" si="104"/>
        <v>1233.696</v>
      </c>
      <c r="H349" s="109">
        <v>165</v>
      </c>
      <c r="I349" s="105"/>
      <c r="J349" s="108" t="str">
        <f t="shared" si="98"/>
        <v/>
      </c>
      <c r="K349" s="110">
        <v>5</v>
      </c>
      <c r="L349" s="110">
        <v>50</v>
      </c>
      <c r="M349" s="111" t="s">
        <v>357</v>
      </c>
      <c r="N349" s="112" t="s">
        <v>1008</v>
      </c>
      <c r="O349" s="113">
        <v>4670042790595</v>
      </c>
      <c r="P349" s="73">
        <v>17</v>
      </c>
      <c r="Q349" s="74">
        <v>0.01414</v>
      </c>
      <c r="R349" s="75">
        <f t="shared" si="105"/>
        <v>0</v>
      </c>
      <c r="S349" s="76">
        <f t="shared" si="106"/>
        <v>0</v>
      </c>
      <c r="T349" s="21"/>
      <c r="W349" s="19"/>
    </row>
    <row r="350" s="18" customFormat="1" outlineLevel="1" spans="1:23">
      <c r="A350" s="142" t="s">
        <v>1035</v>
      </c>
      <c r="B350" s="119" t="s">
        <v>1036</v>
      </c>
      <c r="C350" s="105" t="s">
        <v>356</v>
      </c>
      <c r="D350" s="106"/>
      <c r="E350" s="107">
        <v>2006.59</v>
      </c>
      <c r="F350" s="108">
        <f t="shared" si="103"/>
        <v>2006.59</v>
      </c>
      <c r="G350" s="108">
        <f t="shared" si="104"/>
        <v>1605.272</v>
      </c>
      <c r="H350" s="109">
        <v>545</v>
      </c>
      <c r="I350" s="105"/>
      <c r="J350" s="108" t="str">
        <f t="shared" si="98"/>
        <v/>
      </c>
      <c r="K350" s="105">
        <v>5</v>
      </c>
      <c r="L350" s="110">
        <v>20</v>
      </c>
      <c r="M350" s="111" t="s">
        <v>357</v>
      </c>
      <c r="N350" s="112" t="s">
        <v>1008</v>
      </c>
      <c r="O350" s="113">
        <v>4670042790601</v>
      </c>
      <c r="P350" s="73">
        <v>14.4</v>
      </c>
      <c r="Q350" s="74">
        <v>0.01414</v>
      </c>
      <c r="R350" s="75">
        <f t="shared" si="105"/>
        <v>0</v>
      </c>
      <c r="S350" s="76">
        <f t="shared" si="106"/>
        <v>0</v>
      </c>
      <c r="T350" s="21"/>
      <c r="W350" s="19"/>
    </row>
    <row r="351" s="18" customFormat="1" outlineLevel="1" spans="1:23">
      <c r="A351" s="142" t="s">
        <v>1037</v>
      </c>
      <c r="B351" s="119" t="s">
        <v>1038</v>
      </c>
      <c r="C351" s="105" t="s">
        <v>356</v>
      </c>
      <c r="D351" s="106"/>
      <c r="E351" s="107">
        <v>2242.74</v>
      </c>
      <c r="F351" s="108">
        <f t="shared" si="103"/>
        <v>2242.74</v>
      </c>
      <c r="G351" s="108">
        <f t="shared" si="104"/>
        <v>1794.192</v>
      </c>
      <c r="H351" s="116">
        <v>15</v>
      </c>
      <c r="I351" s="105"/>
      <c r="J351" s="108" t="str">
        <f t="shared" si="98"/>
        <v/>
      </c>
      <c r="K351" s="105">
        <v>5</v>
      </c>
      <c r="L351" s="105">
        <v>20</v>
      </c>
      <c r="M351" s="111" t="s">
        <v>357</v>
      </c>
      <c r="N351" s="112" t="s">
        <v>1008</v>
      </c>
      <c r="O351" s="113">
        <v>4670042790618</v>
      </c>
      <c r="P351" s="124">
        <v>16.4</v>
      </c>
      <c r="Q351" s="74">
        <v>0.01414</v>
      </c>
      <c r="R351" s="75">
        <f t="shared" si="105"/>
        <v>0</v>
      </c>
      <c r="S351" s="76">
        <f t="shared" si="106"/>
        <v>0</v>
      </c>
      <c r="T351" s="21"/>
      <c r="W351" s="19"/>
    </row>
    <row r="352" s="18" customFormat="1" outlineLevel="1" spans="1:23">
      <c r="A352" s="142" t="s">
        <v>1039</v>
      </c>
      <c r="B352" s="119" t="s">
        <v>1040</v>
      </c>
      <c r="C352" s="105" t="s">
        <v>356</v>
      </c>
      <c r="D352" s="106"/>
      <c r="E352" s="107">
        <v>2079.91</v>
      </c>
      <c r="F352" s="108">
        <f t="shared" si="103"/>
        <v>2079.91</v>
      </c>
      <c r="G352" s="108">
        <f t="shared" si="104"/>
        <v>1663.928</v>
      </c>
      <c r="H352" s="116">
        <v>60</v>
      </c>
      <c r="I352" s="105"/>
      <c r="J352" s="108" t="str">
        <f t="shared" si="98"/>
        <v/>
      </c>
      <c r="K352" s="110">
        <v>10</v>
      </c>
      <c r="L352" s="110">
        <v>100</v>
      </c>
      <c r="M352" s="111" t="s">
        <v>357</v>
      </c>
      <c r="N352" s="112" t="s">
        <v>1008</v>
      </c>
      <c r="O352" s="113">
        <v>4670042790625</v>
      </c>
      <c r="P352" s="124">
        <v>22</v>
      </c>
      <c r="Q352" s="74">
        <v>0.01919</v>
      </c>
      <c r="R352" s="75">
        <f t="shared" si="105"/>
        <v>0</v>
      </c>
      <c r="S352" s="76">
        <f t="shared" si="106"/>
        <v>0</v>
      </c>
      <c r="T352" s="21"/>
      <c r="W352" s="19"/>
    </row>
    <row r="353" s="18" customFormat="1" outlineLevel="1" spans="1:23">
      <c r="A353" s="142" t="s">
        <v>1041</v>
      </c>
      <c r="B353" s="119" t="s">
        <v>1042</v>
      </c>
      <c r="C353" s="105" t="s">
        <v>356</v>
      </c>
      <c r="D353" s="106"/>
      <c r="E353" s="107">
        <v>2313.75</v>
      </c>
      <c r="F353" s="108">
        <f t="shared" si="103"/>
        <v>2313.75</v>
      </c>
      <c r="G353" s="108">
        <f t="shared" si="104"/>
        <v>1851</v>
      </c>
      <c r="H353" s="116">
        <v>15</v>
      </c>
      <c r="I353" s="105"/>
      <c r="J353" s="108" t="str">
        <f t="shared" si="98"/>
        <v/>
      </c>
      <c r="K353" s="110">
        <v>5</v>
      </c>
      <c r="L353" s="110">
        <v>50</v>
      </c>
      <c r="M353" s="111" t="s">
        <v>357</v>
      </c>
      <c r="N353" s="112" t="s">
        <v>1008</v>
      </c>
      <c r="O353" s="113">
        <v>4670042790632</v>
      </c>
      <c r="P353" s="124">
        <v>19</v>
      </c>
      <c r="Q353" s="74">
        <v>0.015352</v>
      </c>
      <c r="R353" s="75">
        <f t="shared" si="105"/>
        <v>0</v>
      </c>
      <c r="S353" s="76">
        <f t="shared" si="106"/>
        <v>0</v>
      </c>
      <c r="T353" s="21"/>
      <c r="W353" s="19"/>
    </row>
    <row r="354" s="18" customFormat="1" outlineLevel="1" spans="1:23">
      <c r="A354" s="142" t="s">
        <v>1043</v>
      </c>
      <c r="B354" s="119" t="s">
        <v>1044</v>
      </c>
      <c r="C354" s="105" t="s">
        <v>356</v>
      </c>
      <c r="D354" s="106"/>
      <c r="E354" s="107">
        <v>3349.55</v>
      </c>
      <c r="F354" s="108">
        <f t="shared" si="103"/>
        <v>3349.55</v>
      </c>
      <c r="G354" s="108">
        <f t="shared" si="104"/>
        <v>2679.64</v>
      </c>
      <c r="H354" s="109">
        <v>15</v>
      </c>
      <c r="I354" s="105"/>
      <c r="J354" s="108" t="str">
        <f t="shared" si="98"/>
        <v/>
      </c>
      <c r="K354" s="105">
        <v>5</v>
      </c>
      <c r="L354" s="110">
        <v>30</v>
      </c>
      <c r="M354" s="111" t="s">
        <v>357</v>
      </c>
      <c r="N354" s="112" t="s">
        <v>1008</v>
      </c>
      <c r="O354" s="113">
        <v>4670042790649</v>
      </c>
      <c r="P354" s="124">
        <v>15.9</v>
      </c>
      <c r="Q354" s="74">
        <v>0.01414</v>
      </c>
      <c r="R354" s="75">
        <f t="shared" si="105"/>
        <v>0</v>
      </c>
      <c r="S354" s="76">
        <f t="shared" si="106"/>
        <v>0</v>
      </c>
      <c r="T354" s="21"/>
      <c r="W354" s="19"/>
    </row>
    <row r="355" s="18" customFormat="1" outlineLevel="1" spans="1:23">
      <c r="A355" s="142" t="s">
        <v>1045</v>
      </c>
      <c r="B355" s="119" t="s">
        <v>1046</v>
      </c>
      <c r="C355" s="105" t="s">
        <v>356</v>
      </c>
      <c r="D355" s="106"/>
      <c r="E355" s="107">
        <v>3514.01</v>
      </c>
      <c r="F355" s="108">
        <f t="shared" si="103"/>
        <v>3514.01</v>
      </c>
      <c r="G355" s="108">
        <f t="shared" si="104"/>
        <v>2811.208</v>
      </c>
      <c r="H355" s="116">
        <v>5</v>
      </c>
      <c r="I355" s="105"/>
      <c r="J355" s="108" t="str">
        <f t="shared" si="98"/>
        <v/>
      </c>
      <c r="K355" s="105">
        <v>5</v>
      </c>
      <c r="L355" s="105">
        <v>20</v>
      </c>
      <c r="M355" s="111" t="s">
        <v>357</v>
      </c>
      <c r="N355" s="112" t="s">
        <v>1008</v>
      </c>
      <c r="O355" s="113">
        <v>4670042790656</v>
      </c>
      <c r="P355" s="124">
        <v>20</v>
      </c>
      <c r="Q355" s="74">
        <v>0.01414</v>
      </c>
      <c r="R355" s="75">
        <f t="shared" si="105"/>
        <v>0</v>
      </c>
      <c r="S355" s="76">
        <f t="shared" si="106"/>
        <v>0</v>
      </c>
      <c r="T355" s="21"/>
      <c r="W355" s="19"/>
    </row>
    <row r="356" s="18" customFormat="1" outlineLevel="1" spans="1:23">
      <c r="A356" s="93" t="s">
        <v>1047</v>
      </c>
      <c r="B356" s="94"/>
      <c r="C356" s="105"/>
      <c r="D356" s="106"/>
      <c r="E356" s="107"/>
      <c r="F356" s="108"/>
      <c r="G356" s="108"/>
      <c r="H356" s="117"/>
      <c r="I356" s="105"/>
      <c r="J356" s="108" t="str">
        <f t="shared" si="98"/>
        <v/>
      </c>
      <c r="K356" s="105"/>
      <c r="L356" s="105"/>
      <c r="M356" s="135"/>
      <c r="N356" s="135"/>
      <c r="O356" s="113"/>
      <c r="P356" s="124"/>
      <c r="Q356" s="74"/>
      <c r="R356" s="75"/>
      <c r="S356" s="76"/>
      <c r="T356" s="21"/>
      <c r="W356" s="19"/>
    </row>
    <row r="357" s="18" customFormat="1" outlineLevel="1" spans="1:23">
      <c r="A357" s="142" t="s">
        <v>1048</v>
      </c>
      <c r="B357" s="119" t="s">
        <v>1049</v>
      </c>
      <c r="C357" s="105" t="s">
        <v>356</v>
      </c>
      <c r="D357" s="106"/>
      <c r="E357" s="107">
        <v>210.05</v>
      </c>
      <c r="F357" s="108">
        <f>E357-E357*$G$2%</f>
        <v>210.05</v>
      </c>
      <c r="G357" s="108">
        <f>E357-(20*E357/100)</f>
        <v>168.04</v>
      </c>
      <c r="H357" s="109">
        <v>1480</v>
      </c>
      <c r="I357" s="105"/>
      <c r="J357" s="108" t="str">
        <f t="shared" si="98"/>
        <v/>
      </c>
      <c r="K357" s="105">
        <v>10</v>
      </c>
      <c r="L357" s="105">
        <v>400</v>
      </c>
      <c r="M357" s="111" t="s">
        <v>357</v>
      </c>
      <c r="N357" s="112" t="s">
        <v>1008</v>
      </c>
      <c r="O357" s="255" t="s">
        <v>1050</v>
      </c>
      <c r="P357" s="124">
        <v>12</v>
      </c>
      <c r="Q357" s="74">
        <v>0.009792</v>
      </c>
      <c r="R357" s="75">
        <f>P357/L357*D357</f>
        <v>0</v>
      </c>
      <c r="S357" s="76">
        <f>Q357/L357*D357</f>
        <v>0</v>
      </c>
      <c r="T357" s="21"/>
      <c r="W357" s="19"/>
    </row>
    <row r="358" s="18" customFormat="1" outlineLevel="1" spans="1:23">
      <c r="A358" s="142" t="s">
        <v>1051</v>
      </c>
      <c r="B358" s="119" t="s">
        <v>1052</v>
      </c>
      <c r="C358" s="105" t="s">
        <v>356</v>
      </c>
      <c r="D358" s="106"/>
      <c r="E358" s="107">
        <v>315.95</v>
      </c>
      <c r="F358" s="108">
        <f>E358-E358*$G$2%</f>
        <v>315.95</v>
      </c>
      <c r="G358" s="108">
        <f>E358-(20*E358/100)</f>
        <v>252.76</v>
      </c>
      <c r="H358" s="109">
        <v>570</v>
      </c>
      <c r="I358" s="105"/>
      <c r="J358" s="108" t="str">
        <f t="shared" si="98"/>
        <v/>
      </c>
      <c r="K358" s="105">
        <v>10</v>
      </c>
      <c r="L358" s="105">
        <v>300</v>
      </c>
      <c r="M358" s="111" t="s">
        <v>357</v>
      </c>
      <c r="N358" s="112" t="s">
        <v>1008</v>
      </c>
      <c r="O358" s="255" t="s">
        <v>1053</v>
      </c>
      <c r="P358" s="124">
        <v>14.5</v>
      </c>
      <c r="Q358" s="74">
        <v>0.01224</v>
      </c>
      <c r="R358" s="75">
        <f>P358/L358*D358</f>
        <v>0</v>
      </c>
      <c r="S358" s="76">
        <f>Q358/L358*D358</f>
        <v>0</v>
      </c>
      <c r="T358" s="21"/>
      <c r="W358" s="19"/>
    </row>
    <row r="359" s="18" customFormat="1" outlineLevel="1" spans="1:23">
      <c r="A359" s="142" t="s">
        <v>1054</v>
      </c>
      <c r="B359" s="119" t="s">
        <v>1055</v>
      </c>
      <c r="C359" s="105" t="s">
        <v>356</v>
      </c>
      <c r="D359" s="106"/>
      <c r="E359" s="107">
        <v>484.74</v>
      </c>
      <c r="F359" s="108">
        <f>E359-E359*$G$2%</f>
        <v>484.74</v>
      </c>
      <c r="G359" s="108">
        <f>E359-(20*E359/100)</f>
        <v>387.792</v>
      </c>
      <c r="H359" s="116">
        <v>1379</v>
      </c>
      <c r="I359" s="105"/>
      <c r="J359" s="108" t="str">
        <f t="shared" si="98"/>
        <v/>
      </c>
      <c r="K359" s="105">
        <v>10</v>
      </c>
      <c r="L359" s="105">
        <v>200</v>
      </c>
      <c r="M359" s="111" t="s">
        <v>357</v>
      </c>
      <c r="N359" s="112" t="s">
        <v>1008</v>
      </c>
      <c r="O359" s="255" t="s">
        <v>1056</v>
      </c>
      <c r="P359" s="124">
        <v>15</v>
      </c>
      <c r="Q359" s="74">
        <v>0.01224</v>
      </c>
      <c r="R359" s="75">
        <f>P359/L359*D359</f>
        <v>0</v>
      </c>
      <c r="S359" s="76">
        <f>Q359/L359*D359</f>
        <v>0</v>
      </c>
      <c r="T359" s="21"/>
      <c r="W359" s="19"/>
    </row>
    <row r="360" s="18" customFormat="1" outlineLevel="1" spans="1:23">
      <c r="A360" s="93" t="s">
        <v>1057</v>
      </c>
      <c r="B360" s="94"/>
      <c r="C360" s="105"/>
      <c r="D360" s="106"/>
      <c r="E360" s="107"/>
      <c r="F360" s="108"/>
      <c r="G360" s="108"/>
      <c r="H360" s="117"/>
      <c r="I360" s="105"/>
      <c r="J360" s="108" t="str">
        <f t="shared" si="98"/>
        <v/>
      </c>
      <c r="K360" s="105"/>
      <c r="L360" s="105"/>
      <c r="M360" s="135"/>
      <c r="N360" s="135"/>
      <c r="O360" s="113"/>
      <c r="P360" s="124"/>
      <c r="Q360" s="74"/>
      <c r="R360" s="75"/>
      <c r="S360" s="76"/>
      <c r="T360" s="21"/>
      <c r="W360" s="19"/>
    </row>
    <row r="361" s="18" customFormat="1" outlineLevel="1" spans="1:23">
      <c r="A361" s="142" t="s">
        <v>1058</v>
      </c>
      <c r="B361" s="119" t="s">
        <v>1059</v>
      </c>
      <c r="C361" s="105" t="s">
        <v>356</v>
      </c>
      <c r="D361" s="106"/>
      <c r="E361" s="107">
        <v>708.96</v>
      </c>
      <c r="F361" s="108">
        <f>E361-E361*$G$2%</f>
        <v>708.96</v>
      </c>
      <c r="G361" s="108">
        <f>E361-(20*E361/100)</f>
        <v>567.168</v>
      </c>
      <c r="H361" s="116">
        <v>140</v>
      </c>
      <c r="I361" s="105"/>
      <c r="J361" s="108" t="str">
        <f t="shared" si="98"/>
        <v/>
      </c>
      <c r="K361" s="105">
        <v>10</v>
      </c>
      <c r="L361" s="105">
        <v>100</v>
      </c>
      <c r="M361" s="111" t="s">
        <v>357</v>
      </c>
      <c r="N361" s="112" t="s">
        <v>1008</v>
      </c>
      <c r="O361" s="113">
        <v>4620105820899</v>
      </c>
      <c r="P361" s="124">
        <v>15.8</v>
      </c>
      <c r="Q361" s="74">
        <v>0.014847</v>
      </c>
      <c r="R361" s="75">
        <f>P361/L361*D361</f>
        <v>0</v>
      </c>
      <c r="S361" s="76">
        <f>Q361/L361*D361</f>
        <v>0</v>
      </c>
      <c r="T361" s="21"/>
      <c r="W361" s="19"/>
    </row>
    <row r="362" s="18" customFormat="1" outlineLevel="1" spans="1:23">
      <c r="A362" s="142" t="s">
        <v>1060</v>
      </c>
      <c r="B362" s="119" t="s">
        <v>1061</v>
      </c>
      <c r="C362" s="105" t="s">
        <v>356</v>
      </c>
      <c r="D362" s="106"/>
      <c r="E362" s="107">
        <v>1519.09</v>
      </c>
      <c r="F362" s="108">
        <f>E362-E362*$G$2%</f>
        <v>1519.09</v>
      </c>
      <c r="G362" s="108">
        <f>E362-(20*E362/100)</f>
        <v>1215.272</v>
      </c>
      <c r="H362" s="115">
        <v>55</v>
      </c>
      <c r="I362" s="105"/>
      <c r="J362" s="108" t="str">
        <f t="shared" si="98"/>
        <v/>
      </c>
      <c r="K362" s="105">
        <v>5</v>
      </c>
      <c r="L362" s="105">
        <v>50</v>
      </c>
      <c r="M362" s="111" t="s">
        <v>357</v>
      </c>
      <c r="N362" s="112" t="s">
        <v>1008</v>
      </c>
      <c r="O362" s="113">
        <v>4620105820905</v>
      </c>
      <c r="P362" s="124">
        <v>15</v>
      </c>
      <c r="Q362" s="74">
        <v>0.0128775</v>
      </c>
      <c r="R362" s="75">
        <f>P362/L362*D362</f>
        <v>0</v>
      </c>
      <c r="S362" s="76">
        <f>Q362/L362*D362</f>
        <v>0</v>
      </c>
      <c r="T362" s="21"/>
      <c r="W362" s="19"/>
    </row>
    <row r="363" s="18" customFormat="1" outlineLevel="1" spans="1:23">
      <c r="A363" s="142" t="s">
        <v>1062</v>
      </c>
      <c r="B363" s="119" t="s">
        <v>1063</v>
      </c>
      <c r="C363" s="105" t="s">
        <v>356</v>
      </c>
      <c r="D363" s="106"/>
      <c r="E363" s="107">
        <v>2098.68</v>
      </c>
      <c r="F363" s="108">
        <f>E363-E363*$G$2%</f>
        <v>2098.68</v>
      </c>
      <c r="G363" s="108">
        <f>E363-(20*E363/100)</f>
        <v>1678.944</v>
      </c>
      <c r="H363" s="116">
        <v>95</v>
      </c>
      <c r="I363" s="105"/>
      <c r="J363" s="108" t="str">
        <f t="shared" si="98"/>
        <v/>
      </c>
      <c r="K363" s="105">
        <v>5</v>
      </c>
      <c r="L363" s="105">
        <v>50</v>
      </c>
      <c r="M363" s="111" t="s">
        <v>357</v>
      </c>
      <c r="N363" s="112" t="s">
        <v>1008</v>
      </c>
      <c r="O363" s="113">
        <v>4620105820912</v>
      </c>
      <c r="P363" s="124">
        <v>21.8</v>
      </c>
      <c r="Q363" s="74">
        <v>0.0163115</v>
      </c>
      <c r="R363" s="75">
        <f>P363/L363*D363</f>
        <v>0</v>
      </c>
      <c r="S363" s="76">
        <f>Q363/L363*D363</f>
        <v>0</v>
      </c>
      <c r="T363" s="21"/>
      <c r="W363" s="19"/>
    </row>
    <row r="364" s="18" customFormat="1" outlineLevel="1" spans="1:23">
      <c r="A364" s="142" t="s">
        <v>1064</v>
      </c>
      <c r="B364" s="119" t="s">
        <v>1065</v>
      </c>
      <c r="C364" s="105" t="s">
        <v>356</v>
      </c>
      <c r="D364" s="106"/>
      <c r="E364" s="107">
        <v>2686.84</v>
      </c>
      <c r="F364" s="108">
        <f>E364-E364*$G$2%</f>
        <v>2686.84</v>
      </c>
      <c r="G364" s="108">
        <f>E364-(20*E364/100)</f>
        <v>2149.472</v>
      </c>
      <c r="H364" s="116">
        <v>30</v>
      </c>
      <c r="I364" s="105"/>
      <c r="J364" s="108" t="str">
        <f t="shared" si="98"/>
        <v/>
      </c>
      <c r="K364" s="105">
        <v>5</v>
      </c>
      <c r="L364" s="105">
        <v>30</v>
      </c>
      <c r="M364" s="111" t="s">
        <v>357</v>
      </c>
      <c r="N364" s="112" t="s">
        <v>1008</v>
      </c>
      <c r="O364" s="113">
        <v>4620105820929</v>
      </c>
      <c r="P364" s="124">
        <v>17</v>
      </c>
      <c r="Q364" s="74">
        <v>0.01212</v>
      </c>
      <c r="R364" s="75">
        <f>P364/L364*D364</f>
        <v>0</v>
      </c>
      <c r="S364" s="76">
        <f>Q364/L364*D364</f>
        <v>0</v>
      </c>
      <c r="T364" s="21"/>
      <c r="W364" s="19"/>
    </row>
    <row r="365" s="18" customFormat="1" outlineLevel="1" spans="1:23">
      <c r="A365" s="93" t="s">
        <v>43</v>
      </c>
      <c r="B365" s="94"/>
      <c r="C365" s="105"/>
      <c r="D365" s="106"/>
      <c r="E365" s="107"/>
      <c r="F365" s="108"/>
      <c r="G365" s="108"/>
      <c r="H365" s="117"/>
      <c r="I365" s="105"/>
      <c r="J365" s="108" t="str">
        <f t="shared" si="98"/>
        <v/>
      </c>
      <c r="K365" s="105"/>
      <c r="L365" s="105"/>
      <c r="M365" s="111"/>
      <c r="N365" s="112"/>
      <c r="O365" s="113"/>
      <c r="P365" s="124"/>
      <c r="Q365" s="74"/>
      <c r="R365" s="75"/>
      <c r="S365" s="76"/>
      <c r="T365" s="21"/>
      <c r="W365" s="19"/>
    </row>
    <row r="366" s="18" customFormat="1" outlineLevel="1" spans="1:23">
      <c r="A366" s="147" t="s">
        <v>1066</v>
      </c>
      <c r="B366" s="119" t="s">
        <v>1067</v>
      </c>
      <c r="C366" s="105" t="s">
        <v>356</v>
      </c>
      <c r="D366" s="106"/>
      <c r="E366" s="107">
        <v>65.28</v>
      </c>
      <c r="F366" s="108">
        <f>E366-E366*$G$2%</f>
        <v>65.28</v>
      </c>
      <c r="G366" s="108">
        <f>E366-(20*E366/100)</f>
        <v>52.224</v>
      </c>
      <c r="H366" s="115">
        <v>3738</v>
      </c>
      <c r="I366" s="105"/>
      <c r="J366" s="108" t="str">
        <f t="shared" si="98"/>
        <v/>
      </c>
      <c r="K366" s="105">
        <v>100</v>
      </c>
      <c r="L366" s="105">
        <v>2000</v>
      </c>
      <c r="M366" s="111" t="s">
        <v>357</v>
      </c>
      <c r="N366" s="112" t="s">
        <v>1068</v>
      </c>
      <c r="O366" s="113">
        <v>4620105826716</v>
      </c>
      <c r="P366" s="124">
        <v>23.5</v>
      </c>
      <c r="Q366" s="74">
        <v>0.022386</v>
      </c>
      <c r="R366" s="75">
        <f>P366/L366*D366</f>
        <v>0</v>
      </c>
      <c r="S366" s="76">
        <f>Q366/L366*D366</f>
        <v>0</v>
      </c>
      <c r="T366" s="21"/>
      <c r="W366" s="19"/>
    </row>
    <row r="367" s="18" customFormat="1" outlineLevel="1" spans="1:23">
      <c r="A367" s="147" t="s">
        <v>1069</v>
      </c>
      <c r="B367" s="119" t="s">
        <v>1070</v>
      </c>
      <c r="C367" s="105" t="s">
        <v>356</v>
      </c>
      <c r="D367" s="106"/>
      <c r="E367" s="107">
        <v>109.93</v>
      </c>
      <c r="F367" s="108">
        <f>E367-E367*$G$2%</f>
        <v>109.93</v>
      </c>
      <c r="G367" s="108">
        <f>E367-(20*E367/100)</f>
        <v>87.944</v>
      </c>
      <c r="H367" s="109">
        <v>4228</v>
      </c>
      <c r="I367" s="105"/>
      <c r="J367" s="108" t="str">
        <f t="shared" si="98"/>
        <v/>
      </c>
      <c r="K367" s="105">
        <v>100</v>
      </c>
      <c r="L367" s="105">
        <v>2000</v>
      </c>
      <c r="M367" s="111" t="s">
        <v>357</v>
      </c>
      <c r="N367" s="112" t="s">
        <v>1068</v>
      </c>
      <c r="O367" s="113">
        <v>4620105826723</v>
      </c>
      <c r="P367" s="124">
        <v>20.88</v>
      </c>
      <c r="Q367" s="74">
        <v>0.021505</v>
      </c>
      <c r="R367" s="75">
        <f>P367/L367*D367</f>
        <v>0</v>
      </c>
      <c r="S367" s="76">
        <f>Q367/L367*D367</f>
        <v>0</v>
      </c>
      <c r="T367" s="21"/>
      <c r="W367" s="19"/>
    </row>
    <row r="368" s="18" customFormat="1" outlineLevel="1" spans="1:23">
      <c r="A368" s="147" t="s">
        <v>1071</v>
      </c>
      <c r="B368" s="119" t="s">
        <v>1072</v>
      </c>
      <c r="C368" s="105" t="s">
        <v>356</v>
      </c>
      <c r="D368" s="106"/>
      <c r="E368" s="107">
        <v>108.84</v>
      </c>
      <c r="F368" s="108">
        <f>E368-E368*$G$2%</f>
        <v>108.84</v>
      </c>
      <c r="G368" s="108">
        <f>E368-(20*E368/100)</f>
        <v>87.072</v>
      </c>
      <c r="H368" s="114">
        <v>1548</v>
      </c>
      <c r="I368" s="105"/>
      <c r="J368" s="108" t="str">
        <f t="shared" si="98"/>
        <v/>
      </c>
      <c r="K368" s="105">
        <v>50</v>
      </c>
      <c r="L368" s="105">
        <v>1500</v>
      </c>
      <c r="M368" s="111" t="s">
        <v>357</v>
      </c>
      <c r="N368" s="112" t="s">
        <v>1068</v>
      </c>
      <c r="O368" s="113">
        <v>4620105826730</v>
      </c>
      <c r="P368" s="124">
        <v>17.73</v>
      </c>
      <c r="Q368" s="74">
        <v>0.017442</v>
      </c>
      <c r="R368" s="75">
        <f>P368/L368*D368</f>
        <v>0</v>
      </c>
      <c r="S368" s="76">
        <f>Q368/L368*D368</f>
        <v>0</v>
      </c>
      <c r="T368" s="21"/>
      <c r="W368" s="19"/>
    </row>
    <row r="369" s="18" customFormat="1" outlineLevel="1" spans="1:23">
      <c r="A369" s="93" t="s">
        <v>45</v>
      </c>
      <c r="B369" s="94"/>
      <c r="C369" s="95"/>
      <c r="D369" s="106"/>
      <c r="E369" s="107"/>
      <c r="F369" s="85"/>
      <c r="G369" s="108"/>
      <c r="H369" s="117"/>
      <c r="I369" s="105"/>
      <c r="J369" s="108" t="str">
        <f t="shared" si="98"/>
        <v/>
      </c>
      <c r="K369" s="95"/>
      <c r="L369" s="95"/>
      <c r="M369" s="95"/>
      <c r="N369" s="95"/>
      <c r="O369" s="113"/>
      <c r="P369" s="99"/>
      <c r="Q369" s="100"/>
      <c r="R369" s="101"/>
      <c r="S369" s="102"/>
      <c r="T369" s="21"/>
      <c r="W369" s="19"/>
    </row>
    <row r="370" s="18" customFormat="1" outlineLevel="1" spans="1:23">
      <c r="A370" s="145" t="s">
        <v>1073</v>
      </c>
      <c r="B370" s="104" t="s">
        <v>1074</v>
      </c>
      <c r="C370" s="105" t="s">
        <v>356</v>
      </c>
      <c r="D370" s="106"/>
      <c r="E370" s="107">
        <v>44.1</v>
      </c>
      <c r="F370" s="108">
        <f t="shared" ref="F370:F376" si="107">E370-E370*$G$2%</f>
        <v>44.1</v>
      </c>
      <c r="G370" s="108">
        <f t="shared" ref="G370:G376" si="108">E370-(20*E370/100)</f>
        <v>35.28</v>
      </c>
      <c r="H370" s="115">
        <v>2730</v>
      </c>
      <c r="I370" s="105"/>
      <c r="J370" s="108" t="str">
        <f t="shared" si="98"/>
        <v/>
      </c>
      <c r="K370" s="105">
        <v>10</v>
      </c>
      <c r="L370" s="105">
        <v>500</v>
      </c>
      <c r="M370" s="111" t="s">
        <v>357</v>
      </c>
      <c r="N370" s="112" t="s">
        <v>1075</v>
      </c>
      <c r="O370" s="113" t="s">
        <v>1076</v>
      </c>
      <c r="P370" s="124">
        <v>18</v>
      </c>
      <c r="Q370" s="125">
        <v>0.019499</v>
      </c>
      <c r="R370" s="75">
        <f t="shared" ref="R370:R376" si="109">P370/L370*D370</f>
        <v>0</v>
      </c>
      <c r="S370" s="76">
        <f t="shared" ref="S370:S376" si="110">Q370/L370*D370</f>
        <v>0</v>
      </c>
      <c r="T370" s="21"/>
      <c r="W370" s="19"/>
    </row>
    <row r="371" s="20" customFormat="1" outlineLevel="1" spans="1:23">
      <c r="A371" s="103" t="s">
        <v>1077</v>
      </c>
      <c r="B371" s="104" t="s">
        <v>1078</v>
      </c>
      <c r="C371" s="105" t="s">
        <v>356</v>
      </c>
      <c r="D371" s="106"/>
      <c r="E371" s="107">
        <v>61.16</v>
      </c>
      <c r="F371" s="108">
        <f t="shared" si="107"/>
        <v>61.16</v>
      </c>
      <c r="G371" s="108">
        <f t="shared" si="108"/>
        <v>48.928</v>
      </c>
      <c r="H371" s="115">
        <v>6550</v>
      </c>
      <c r="I371" s="105"/>
      <c r="J371" s="108" t="str">
        <f t="shared" si="98"/>
        <v/>
      </c>
      <c r="K371" s="105">
        <v>10</v>
      </c>
      <c r="L371" s="105">
        <v>500</v>
      </c>
      <c r="M371" s="111" t="s">
        <v>357</v>
      </c>
      <c r="N371" s="112" t="s">
        <v>1075</v>
      </c>
      <c r="O371" s="113" t="s">
        <v>1079</v>
      </c>
      <c r="P371" s="124">
        <v>23</v>
      </c>
      <c r="Q371" s="125">
        <v>0.0268275</v>
      </c>
      <c r="R371" s="75">
        <f t="shared" si="109"/>
        <v>0</v>
      </c>
      <c r="S371" s="76">
        <f t="shared" si="110"/>
        <v>0</v>
      </c>
      <c r="W371" s="19"/>
    </row>
    <row r="372" s="20" customFormat="1" outlineLevel="1" spans="1:23">
      <c r="A372" s="103" t="s">
        <v>1080</v>
      </c>
      <c r="B372" s="104" t="s">
        <v>1081</v>
      </c>
      <c r="C372" s="105" t="s">
        <v>356</v>
      </c>
      <c r="D372" s="106"/>
      <c r="E372" s="107">
        <v>70.04</v>
      </c>
      <c r="F372" s="108">
        <f t="shared" si="107"/>
        <v>70.04</v>
      </c>
      <c r="G372" s="108">
        <f t="shared" si="108"/>
        <v>56.032</v>
      </c>
      <c r="H372" s="115">
        <v>3937</v>
      </c>
      <c r="I372" s="105"/>
      <c r="J372" s="108" t="str">
        <f t="shared" si="98"/>
        <v/>
      </c>
      <c r="K372" s="105">
        <v>10</v>
      </c>
      <c r="L372" s="105">
        <v>500</v>
      </c>
      <c r="M372" s="111" t="s">
        <v>357</v>
      </c>
      <c r="N372" s="112" t="s">
        <v>1075</v>
      </c>
      <c r="O372" s="113" t="s">
        <v>1082</v>
      </c>
      <c r="P372" s="124">
        <v>23</v>
      </c>
      <c r="Q372" s="125">
        <v>0.0270436</v>
      </c>
      <c r="R372" s="75">
        <f t="shared" si="109"/>
        <v>0</v>
      </c>
      <c r="S372" s="76">
        <f t="shared" si="110"/>
        <v>0</v>
      </c>
      <c r="W372" s="19"/>
    </row>
    <row r="373" s="20" customFormat="1" outlineLevel="1" spans="1:23">
      <c r="A373" s="103" t="s">
        <v>1083</v>
      </c>
      <c r="B373" s="104" t="s">
        <v>1084</v>
      </c>
      <c r="C373" s="105" t="s">
        <v>356</v>
      </c>
      <c r="D373" s="106"/>
      <c r="E373" s="107">
        <v>83.14</v>
      </c>
      <c r="F373" s="108">
        <f t="shared" si="107"/>
        <v>83.14</v>
      </c>
      <c r="G373" s="108">
        <f t="shared" si="108"/>
        <v>66.512</v>
      </c>
      <c r="H373" s="114">
        <v>6151</v>
      </c>
      <c r="I373" s="105"/>
      <c r="J373" s="108" t="str">
        <f t="shared" si="98"/>
        <v/>
      </c>
      <c r="K373" s="105">
        <v>10</v>
      </c>
      <c r="L373" s="105">
        <v>300</v>
      </c>
      <c r="M373" s="111" t="s">
        <v>357</v>
      </c>
      <c r="N373" s="112" t="s">
        <v>1075</v>
      </c>
      <c r="O373" s="113" t="s">
        <v>1085</v>
      </c>
      <c r="P373" s="124">
        <v>24</v>
      </c>
      <c r="Q373" s="125">
        <v>0.02958</v>
      </c>
      <c r="R373" s="75">
        <f t="shared" si="109"/>
        <v>0</v>
      </c>
      <c r="S373" s="76">
        <f t="shared" si="110"/>
        <v>0</v>
      </c>
      <c r="W373" s="19"/>
    </row>
    <row r="374" s="20" customFormat="1" outlineLevel="1" spans="1:23">
      <c r="A374" s="103" t="s">
        <v>1086</v>
      </c>
      <c r="B374" s="104" t="s">
        <v>1087</v>
      </c>
      <c r="C374" s="105" t="s">
        <v>356</v>
      </c>
      <c r="D374" s="106"/>
      <c r="E374" s="107">
        <v>93.19</v>
      </c>
      <c r="F374" s="108">
        <f t="shared" si="107"/>
        <v>93.19</v>
      </c>
      <c r="G374" s="108">
        <f t="shared" si="108"/>
        <v>74.552</v>
      </c>
      <c r="H374" s="115">
        <v>6390</v>
      </c>
      <c r="I374" s="105"/>
      <c r="J374" s="108" t="str">
        <f t="shared" si="98"/>
        <v/>
      </c>
      <c r="K374" s="105">
        <v>10</v>
      </c>
      <c r="L374" s="105">
        <v>300</v>
      </c>
      <c r="M374" s="111" t="s">
        <v>357</v>
      </c>
      <c r="N374" s="112" t="s">
        <v>1075</v>
      </c>
      <c r="O374" s="113" t="s">
        <v>1088</v>
      </c>
      <c r="P374" s="124">
        <v>22</v>
      </c>
      <c r="Q374" s="125">
        <v>0.0216</v>
      </c>
      <c r="R374" s="75">
        <f t="shared" si="109"/>
        <v>0</v>
      </c>
      <c r="S374" s="76">
        <f t="shared" si="110"/>
        <v>0</v>
      </c>
      <c r="W374" s="19"/>
    </row>
    <row r="375" s="20" customFormat="1" outlineLevel="1" spans="1:23">
      <c r="A375" s="103" t="s">
        <v>1089</v>
      </c>
      <c r="B375" s="104" t="s">
        <v>1090</v>
      </c>
      <c r="C375" s="105" t="s">
        <v>356</v>
      </c>
      <c r="D375" s="106"/>
      <c r="E375" s="107">
        <v>165.78</v>
      </c>
      <c r="F375" s="108">
        <f t="shared" si="107"/>
        <v>165.78</v>
      </c>
      <c r="G375" s="108">
        <f t="shared" si="108"/>
        <v>132.624</v>
      </c>
      <c r="H375" s="115">
        <v>680</v>
      </c>
      <c r="I375" s="105"/>
      <c r="J375" s="108" t="str">
        <f t="shared" si="98"/>
        <v/>
      </c>
      <c r="K375" s="105">
        <v>10</v>
      </c>
      <c r="L375" s="105">
        <v>100</v>
      </c>
      <c r="M375" s="111" t="s">
        <v>357</v>
      </c>
      <c r="N375" s="112" t="s">
        <v>1075</v>
      </c>
      <c r="O375" s="113">
        <v>4620105820080</v>
      </c>
      <c r="P375" s="124">
        <v>20</v>
      </c>
      <c r="Q375" s="125">
        <v>0.0294</v>
      </c>
      <c r="R375" s="75">
        <f t="shared" si="109"/>
        <v>0</v>
      </c>
      <c r="S375" s="76">
        <f t="shared" si="110"/>
        <v>0</v>
      </c>
      <c r="W375" s="19"/>
    </row>
    <row r="376" s="20" customFormat="1" outlineLevel="1" spans="1:23">
      <c r="A376" s="103" t="s">
        <v>1091</v>
      </c>
      <c r="B376" s="104" t="s">
        <v>1092</v>
      </c>
      <c r="C376" s="105" t="s">
        <v>356</v>
      </c>
      <c r="D376" s="106"/>
      <c r="E376" s="107">
        <v>198.16</v>
      </c>
      <c r="F376" s="108">
        <f t="shared" si="107"/>
        <v>198.16</v>
      </c>
      <c r="G376" s="108">
        <f t="shared" si="108"/>
        <v>158.528</v>
      </c>
      <c r="H376" s="114">
        <v>1710</v>
      </c>
      <c r="I376" s="105"/>
      <c r="J376" s="108" t="str">
        <f t="shared" si="98"/>
        <v/>
      </c>
      <c r="K376" s="105">
        <v>10</v>
      </c>
      <c r="L376" s="105">
        <v>100</v>
      </c>
      <c r="M376" s="111" t="s">
        <v>357</v>
      </c>
      <c r="N376" s="112" t="s">
        <v>1075</v>
      </c>
      <c r="O376" s="113" t="s">
        <v>1093</v>
      </c>
      <c r="P376" s="124">
        <v>22</v>
      </c>
      <c r="Q376" s="125">
        <v>0.0293715</v>
      </c>
      <c r="R376" s="75">
        <f t="shared" si="109"/>
        <v>0</v>
      </c>
      <c r="S376" s="76">
        <f t="shared" si="110"/>
        <v>0</v>
      </c>
      <c r="W376" s="19"/>
    </row>
    <row r="377" s="18" customFormat="1" outlineLevel="1" spans="1:23">
      <c r="A377" s="93" t="s">
        <v>46</v>
      </c>
      <c r="B377" s="94"/>
      <c r="C377" s="95"/>
      <c r="D377" s="106"/>
      <c r="E377" s="107"/>
      <c r="F377" s="85"/>
      <c r="G377" s="108"/>
      <c r="H377" s="117"/>
      <c r="I377" s="105"/>
      <c r="J377" s="108" t="str">
        <f t="shared" si="98"/>
        <v/>
      </c>
      <c r="K377" s="95"/>
      <c r="L377" s="95"/>
      <c r="M377" s="95"/>
      <c r="N377" s="95"/>
      <c r="O377" s="95"/>
      <c r="P377" s="99"/>
      <c r="Q377" s="100"/>
      <c r="R377" s="101"/>
      <c r="S377" s="102"/>
      <c r="T377" s="21"/>
      <c r="W377" s="19"/>
    </row>
    <row r="378" s="18" customFormat="1" outlineLevel="1" spans="1:23">
      <c r="A378" s="103" t="s">
        <v>1094</v>
      </c>
      <c r="B378" s="104" t="s">
        <v>1095</v>
      </c>
      <c r="C378" s="105" t="s">
        <v>356</v>
      </c>
      <c r="D378" s="106"/>
      <c r="E378" s="107">
        <v>52.02</v>
      </c>
      <c r="F378" s="108">
        <f t="shared" ref="F378:F384" si="111">E378-E378*$G$2%</f>
        <v>52.02</v>
      </c>
      <c r="G378" s="108">
        <f t="shared" ref="G378:G384" si="112">E378-(20*E378/100)</f>
        <v>41.616</v>
      </c>
      <c r="H378" s="114">
        <v>11420</v>
      </c>
      <c r="I378" s="105"/>
      <c r="J378" s="108" t="str">
        <f t="shared" si="98"/>
        <v/>
      </c>
      <c r="K378" s="105">
        <v>10</v>
      </c>
      <c r="L378" s="105">
        <v>500</v>
      </c>
      <c r="M378" s="111" t="s">
        <v>357</v>
      </c>
      <c r="N378" s="112" t="s">
        <v>1075</v>
      </c>
      <c r="O378" s="113" t="s">
        <v>1096</v>
      </c>
      <c r="P378" s="124">
        <v>15</v>
      </c>
      <c r="Q378" s="125">
        <v>0.0284625</v>
      </c>
      <c r="R378" s="75">
        <f t="shared" ref="R378:R384" si="113">P378/L378*D378</f>
        <v>0</v>
      </c>
      <c r="S378" s="76">
        <f t="shared" ref="S378:S384" si="114">Q378/L378*D378</f>
        <v>0</v>
      </c>
      <c r="T378" s="21"/>
      <c r="W378" s="19"/>
    </row>
    <row r="379" s="20" customFormat="1" outlineLevel="1" spans="1:23">
      <c r="A379" s="103" t="s">
        <v>1097</v>
      </c>
      <c r="B379" s="104" t="s">
        <v>1098</v>
      </c>
      <c r="C379" s="105" t="s">
        <v>356</v>
      </c>
      <c r="D379" s="106"/>
      <c r="E379" s="107">
        <v>66.13</v>
      </c>
      <c r="F379" s="108">
        <f t="shared" si="111"/>
        <v>66.13</v>
      </c>
      <c r="G379" s="108">
        <f t="shared" si="112"/>
        <v>52.904</v>
      </c>
      <c r="H379" s="114">
        <v>8363</v>
      </c>
      <c r="I379" s="105"/>
      <c r="J379" s="108" t="str">
        <f t="shared" si="98"/>
        <v/>
      </c>
      <c r="K379" s="105">
        <v>10</v>
      </c>
      <c r="L379" s="105">
        <v>300</v>
      </c>
      <c r="M379" s="111" t="s">
        <v>357</v>
      </c>
      <c r="N379" s="112" t="s">
        <v>1075</v>
      </c>
      <c r="O379" s="113">
        <v>4670042792674</v>
      </c>
      <c r="P379" s="124">
        <v>16</v>
      </c>
      <c r="Q379" s="125">
        <v>0.022995</v>
      </c>
      <c r="R379" s="75">
        <f t="shared" si="113"/>
        <v>0</v>
      </c>
      <c r="S379" s="76">
        <f t="shared" si="114"/>
        <v>0</v>
      </c>
      <c r="W379" s="19"/>
    </row>
    <row r="380" s="20" customFormat="1" outlineLevel="1" spans="1:23">
      <c r="A380" s="103" t="s">
        <v>1099</v>
      </c>
      <c r="B380" s="104" t="s">
        <v>1100</v>
      </c>
      <c r="C380" s="105" t="s">
        <v>356</v>
      </c>
      <c r="D380" s="106"/>
      <c r="E380" s="107">
        <v>83.07</v>
      </c>
      <c r="F380" s="108">
        <f t="shared" si="111"/>
        <v>83.07</v>
      </c>
      <c r="G380" s="108">
        <f t="shared" si="112"/>
        <v>66.456</v>
      </c>
      <c r="H380" s="114">
        <v>4637</v>
      </c>
      <c r="I380" s="105"/>
      <c r="J380" s="108" t="str">
        <f t="shared" si="98"/>
        <v/>
      </c>
      <c r="K380" s="105">
        <v>10</v>
      </c>
      <c r="L380" s="105">
        <v>300</v>
      </c>
      <c r="M380" s="111" t="s">
        <v>357</v>
      </c>
      <c r="N380" s="112" t="s">
        <v>1075</v>
      </c>
      <c r="O380" s="113">
        <v>4670042792681</v>
      </c>
      <c r="P380" s="124">
        <v>22</v>
      </c>
      <c r="Q380" s="125">
        <v>0.02555</v>
      </c>
      <c r="R380" s="75">
        <f t="shared" si="113"/>
        <v>0</v>
      </c>
      <c r="S380" s="76">
        <f t="shared" si="114"/>
        <v>0</v>
      </c>
      <c r="W380" s="19"/>
    </row>
    <row r="381" s="20" customFormat="1" outlineLevel="1" spans="1:23">
      <c r="A381" s="103" t="s">
        <v>1101</v>
      </c>
      <c r="B381" s="104" t="s">
        <v>1102</v>
      </c>
      <c r="C381" s="105" t="s">
        <v>356</v>
      </c>
      <c r="D381" s="106"/>
      <c r="E381" s="107">
        <v>95.72</v>
      </c>
      <c r="F381" s="108">
        <f t="shared" si="111"/>
        <v>95.72</v>
      </c>
      <c r="G381" s="108">
        <f t="shared" si="112"/>
        <v>76.576</v>
      </c>
      <c r="H381" s="114">
        <v>5881</v>
      </c>
      <c r="I381" s="105"/>
      <c r="J381" s="108" t="str">
        <f t="shared" si="98"/>
        <v/>
      </c>
      <c r="K381" s="105">
        <v>10</v>
      </c>
      <c r="L381" s="105">
        <v>200</v>
      </c>
      <c r="M381" s="111" t="s">
        <v>357</v>
      </c>
      <c r="N381" s="112" t="s">
        <v>1075</v>
      </c>
      <c r="O381" s="113">
        <v>4670042792698</v>
      </c>
      <c r="P381" s="124">
        <v>22</v>
      </c>
      <c r="Q381" s="125">
        <v>0.027</v>
      </c>
      <c r="R381" s="75">
        <f t="shared" si="113"/>
        <v>0</v>
      </c>
      <c r="S381" s="76">
        <f t="shared" si="114"/>
        <v>0</v>
      </c>
      <c r="W381" s="19"/>
    </row>
    <row r="382" s="20" customFormat="1" outlineLevel="1" spans="1:23">
      <c r="A382" s="103" t="s">
        <v>1103</v>
      </c>
      <c r="B382" s="104" t="s">
        <v>1104</v>
      </c>
      <c r="C382" s="105" t="s">
        <v>356</v>
      </c>
      <c r="D382" s="106"/>
      <c r="E382" s="107">
        <v>100.03</v>
      </c>
      <c r="F382" s="108">
        <f t="shared" si="111"/>
        <v>100.03</v>
      </c>
      <c r="G382" s="108">
        <f t="shared" si="112"/>
        <v>80.024</v>
      </c>
      <c r="H382" s="114">
        <v>3687</v>
      </c>
      <c r="I382" s="105"/>
      <c r="J382" s="108" t="str">
        <f t="shared" si="98"/>
        <v/>
      </c>
      <c r="K382" s="105">
        <v>10</v>
      </c>
      <c r="L382" s="105">
        <v>200</v>
      </c>
      <c r="M382" s="111" t="s">
        <v>357</v>
      </c>
      <c r="N382" s="112" t="s">
        <v>1075</v>
      </c>
      <c r="O382" s="113">
        <v>4670042792704</v>
      </c>
      <c r="P382" s="124">
        <v>22</v>
      </c>
      <c r="Q382" s="125">
        <v>0.0270436</v>
      </c>
      <c r="R382" s="75">
        <f t="shared" si="113"/>
        <v>0</v>
      </c>
      <c r="S382" s="76">
        <f t="shared" si="114"/>
        <v>0</v>
      </c>
      <c r="W382" s="19"/>
    </row>
    <row r="383" s="20" customFormat="1" outlineLevel="1" spans="1:23">
      <c r="A383" s="103" t="s">
        <v>1105</v>
      </c>
      <c r="B383" s="104" t="s">
        <v>1106</v>
      </c>
      <c r="C383" s="105" t="s">
        <v>356</v>
      </c>
      <c r="D383" s="106"/>
      <c r="E383" s="107">
        <v>181.02</v>
      </c>
      <c r="F383" s="108">
        <f t="shared" si="111"/>
        <v>181.02</v>
      </c>
      <c r="G383" s="108">
        <f t="shared" si="112"/>
        <v>144.816</v>
      </c>
      <c r="H383" s="114">
        <v>2000</v>
      </c>
      <c r="I383" s="105"/>
      <c r="J383" s="108" t="str">
        <f t="shared" si="98"/>
        <v/>
      </c>
      <c r="K383" s="105">
        <v>10</v>
      </c>
      <c r="L383" s="105">
        <v>100</v>
      </c>
      <c r="M383" s="111" t="s">
        <v>357</v>
      </c>
      <c r="N383" s="112" t="s">
        <v>1075</v>
      </c>
      <c r="O383" s="113">
        <v>4620105820097</v>
      </c>
      <c r="P383" s="124">
        <v>24</v>
      </c>
      <c r="Q383" s="125">
        <v>0.0311</v>
      </c>
      <c r="R383" s="75">
        <f t="shared" si="113"/>
        <v>0</v>
      </c>
      <c r="S383" s="76">
        <f t="shared" si="114"/>
        <v>0</v>
      </c>
      <c r="W383" s="19"/>
    </row>
    <row r="384" s="20" customFormat="1" outlineLevel="1" spans="1:23">
      <c r="A384" s="103" t="s">
        <v>1107</v>
      </c>
      <c r="B384" s="104" t="s">
        <v>1108</v>
      </c>
      <c r="C384" s="105" t="s">
        <v>356</v>
      </c>
      <c r="D384" s="106"/>
      <c r="E384" s="107">
        <v>228.31</v>
      </c>
      <c r="F384" s="108">
        <f t="shared" si="111"/>
        <v>228.31</v>
      </c>
      <c r="G384" s="108">
        <f t="shared" si="112"/>
        <v>182.648</v>
      </c>
      <c r="H384" s="114">
        <v>992</v>
      </c>
      <c r="I384" s="105"/>
      <c r="J384" s="108" t="str">
        <f t="shared" si="98"/>
        <v/>
      </c>
      <c r="K384" s="105">
        <v>10</v>
      </c>
      <c r="L384" s="105">
        <v>100</v>
      </c>
      <c r="M384" s="111" t="s">
        <v>357</v>
      </c>
      <c r="N384" s="112" t="s">
        <v>1075</v>
      </c>
      <c r="O384" s="113">
        <v>4670042792711</v>
      </c>
      <c r="P384" s="124">
        <v>22</v>
      </c>
      <c r="Q384" s="125">
        <v>0.0310845</v>
      </c>
      <c r="R384" s="75">
        <f t="shared" si="113"/>
        <v>0</v>
      </c>
      <c r="S384" s="76">
        <f t="shared" si="114"/>
        <v>0</v>
      </c>
      <c r="W384" s="19"/>
    </row>
    <row r="385" s="18" customFormat="1" outlineLevel="1" spans="1:23">
      <c r="A385" s="93" t="s">
        <v>47</v>
      </c>
      <c r="B385" s="94"/>
      <c r="C385" s="95"/>
      <c r="D385" s="106"/>
      <c r="E385" s="107"/>
      <c r="F385" s="85"/>
      <c r="G385" s="108"/>
      <c r="H385" s="117"/>
      <c r="I385" s="105"/>
      <c r="J385" s="108" t="str">
        <f t="shared" si="98"/>
        <v/>
      </c>
      <c r="K385" s="95"/>
      <c r="L385" s="95"/>
      <c r="M385" s="95"/>
      <c r="N385" s="95"/>
      <c r="O385" s="95"/>
      <c r="P385" s="99"/>
      <c r="Q385" s="100"/>
      <c r="R385" s="101"/>
      <c r="S385" s="102"/>
      <c r="T385" s="21"/>
      <c r="W385" s="19"/>
    </row>
    <row r="386" s="18" customFormat="1" outlineLevel="1" spans="1:23">
      <c r="A386" s="103" t="s">
        <v>1109</v>
      </c>
      <c r="B386" s="104" t="s">
        <v>1110</v>
      </c>
      <c r="C386" s="105" t="s">
        <v>356</v>
      </c>
      <c r="D386" s="106"/>
      <c r="E386" s="107">
        <v>290.97</v>
      </c>
      <c r="F386" s="108">
        <f>E386-E386*$G$2%</f>
        <v>290.97</v>
      </c>
      <c r="G386" s="108">
        <f>E386-(20*E386/100)</f>
        <v>232.776</v>
      </c>
      <c r="H386" s="115">
        <v>494</v>
      </c>
      <c r="I386" s="105"/>
      <c r="J386" s="108" t="str">
        <f t="shared" si="98"/>
        <v/>
      </c>
      <c r="K386" s="105">
        <v>2</v>
      </c>
      <c r="L386" s="105">
        <v>60</v>
      </c>
      <c r="M386" s="111" t="s">
        <v>357</v>
      </c>
      <c r="N386" s="112" t="s">
        <v>918</v>
      </c>
      <c r="O386" s="113" t="s">
        <v>1111</v>
      </c>
      <c r="P386" s="124">
        <v>9.5</v>
      </c>
      <c r="Q386" s="125">
        <v>0.00779625</v>
      </c>
      <c r="R386" s="75">
        <f>P386/L386*D386</f>
        <v>0</v>
      </c>
      <c r="S386" s="76">
        <f>Q386/L386*D386</f>
        <v>0</v>
      </c>
      <c r="T386" s="21"/>
      <c r="W386" s="19"/>
    </row>
    <row r="387" s="18" customFormat="1" outlineLevel="1" spans="1:23">
      <c r="A387" s="103" t="s">
        <v>1112</v>
      </c>
      <c r="B387" s="104" t="s">
        <v>1113</v>
      </c>
      <c r="C387" s="105" t="s">
        <v>356</v>
      </c>
      <c r="D387" s="106"/>
      <c r="E387" s="107">
        <v>561.37</v>
      </c>
      <c r="F387" s="108">
        <f>E387-E387*$G$2%</f>
        <v>561.37</v>
      </c>
      <c r="G387" s="108">
        <f>E387-(20*E387/100)</f>
        <v>449.096</v>
      </c>
      <c r="H387" s="114">
        <v>333</v>
      </c>
      <c r="I387" s="105"/>
      <c r="J387" s="108" t="str">
        <f t="shared" si="98"/>
        <v/>
      </c>
      <c r="K387" s="105">
        <v>2</v>
      </c>
      <c r="L387" s="105">
        <v>20</v>
      </c>
      <c r="M387" s="111" t="s">
        <v>357</v>
      </c>
      <c r="N387" s="112" t="s">
        <v>918</v>
      </c>
      <c r="O387" s="113" t="s">
        <v>1114</v>
      </c>
      <c r="P387" s="124">
        <v>11</v>
      </c>
      <c r="Q387" s="125">
        <v>0.00779625</v>
      </c>
      <c r="R387" s="75">
        <f>P387/L387*D387</f>
        <v>0</v>
      </c>
      <c r="S387" s="76">
        <f>Q387/L387*D387</f>
        <v>0</v>
      </c>
      <c r="T387" s="21"/>
      <c r="W387" s="19"/>
    </row>
    <row r="388" s="18" customFormat="1" outlineLevel="1" spans="1:23">
      <c r="A388" s="103" t="s">
        <v>1115</v>
      </c>
      <c r="B388" s="104" t="s">
        <v>1116</v>
      </c>
      <c r="C388" s="105" t="s">
        <v>356</v>
      </c>
      <c r="D388" s="106"/>
      <c r="E388" s="107">
        <v>651.15</v>
      </c>
      <c r="F388" s="108">
        <f>E388-E388*$G$2%</f>
        <v>651.15</v>
      </c>
      <c r="G388" s="108">
        <f>E388-(20*E388/100)</f>
        <v>520.92</v>
      </c>
      <c r="H388" s="115">
        <v>352</v>
      </c>
      <c r="I388" s="105"/>
      <c r="J388" s="108" t="str">
        <f t="shared" si="98"/>
        <v/>
      </c>
      <c r="K388" s="105">
        <v>2</v>
      </c>
      <c r="L388" s="105">
        <v>20</v>
      </c>
      <c r="M388" s="111" t="s">
        <v>357</v>
      </c>
      <c r="N388" s="112" t="s">
        <v>918</v>
      </c>
      <c r="O388" s="113" t="s">
        <v>1117</v>
      </c>
      <c r="P388" s="124">
        <v>10</v>
      </c>
      <c r="Q388" s="125">
        <v>0.008463</v>
      </c>
      <c r="R388" s="75">
        <f>P388/L388*D388</f>
        <v>0</v>
      </c>
      <c r="S388" s="76">
        <f>Q388/L388*D388</f>
        <v>0</v>
      </c>
      <c r="T388" s="21"/>
      <c r="W388" s="19"/>
    </row>
    <row r="389" s="18" customFormat="1" outlineLevel="1" spans="1:23">
      <c r="A389" s="103" t="s">
        <v>1118</v>
      </c>
      <c r="B389" s="104" t="s">
        <v>1119</v>
      </c>
      <c r="C389" s="105" t="s">
        <v>356</v>
      </c>
      <c r="D389" s="106"/>
      <c r="E389" s="107">
        <v>631.06</v>
      </c>
      <c r="F389" s="108">
        <f>E389-E389*$G$2%</f>
        <v>631.06</v>
      </c>
      <c r="G389" s="108">
        <f>E389-(20*E389/100)</f>
        <v>504.848</v>
      </c>
      <c r="H389" s="114">
        <v>279</v>
      </c>
      <c r="I389" s="105"/>
      <c r="J389" s="108" t="str">
        <f t="shared" si="98"/>
        <v/>
      </c>
      <c r="K389" s="105">
        <v>2</v>
      </c>
      <c r="L389" s="105">
        <v>20</v>
      </c>
      <c r="M389" s="111" t="s">
        <v>357</v>
      </c>
      <c r="N389" s="112" t="s">
        <v>918</v>
      </c>
      <c r="O389" s="113" t="s">
        <v>1120</v>
      </c>
      <c r="P389" s="124">
        <v>10.5</v>
      </c>
      <c r="Q389" s="125">
        <v>0.010416</v>
      </c>
      <c r="R389" s="75">
        <f>P389/L389*D389</f>
        <v>0</v>
      </c>
      <c r="S389" s="76">
        <f>Q389/L389*D389</f>
        <v>0</v>
      </c>
      <c r="T389" s="21"/>
      <c r="W389" s="19"/>
    </row>
    <row r="390" s="18" customFormat="1" outlineLevel="1" spans="1:23">
      <c r="A390" s="103" t="s">
        <v>1121</v>
      </c>
      <c r="B390" s="104" t="s">
        <v>1122</v>
      </c>
      <c r="C390" s="105" t="s">
        <v>356</v>
      </c>
      <c r="D390" s="106"/>
      <c r="E390" s="107">
        <v>665.34</v>
      </c>
      <c r="F390" s="108">
        <f>E390-E390*$G$2%</f>
        <v>665.34</v>
      </c>
      <c r="G390" s="108">
        <f>E390-(20*E390/100)</f>
        <v>532.272</v>
      </c>
      <c r="H390" s="115">
        <v>16</v>
      </c>
      <c r="I390" s="105"/>
      <c r="J390" s="108" t="str">
        <f t="shared" ref="J390:J453" si="115">IF(D390="","",IF(F390="","",ROUND(D390*F390,2)))</f>
        <v/>
      </c>
      <c r="K390" s="105">
        <v>2</v>
      </c>
      <c r="L390" s="105">
        <v>20</v>
      </c>
      <c r="M390" s="111" t="s">
        <v>357</v>
      </c>
      <c r="N390" s="112" t="s">
        <v>918</v>
      </c>
      <c r="O390" s="113" t="s">
        <v>1123</v>
      </c>
      <c r="P390" s="124">
        <v>10.5</v>
      </c>
      <c r="Q390" s="125">
        <v>0.010416</v>
      </c>
      <c r="R390" s="75">
        <f>P390/L390*D390</f>
        <v>0</v>
      </c>
      <c r="S390" s="76">
        <f>Q390/L390*D390</f>
        <v>0</v>
      </c>
      <c r="T390" s="21"/>
      <c r="W390" s="19"/>
    </row>
    <row r="391" s="18" customFormat="1" outlineLevel="1" spans="1:23">
      <c r="A391" s="93" t="s">
        <v>48</v>
      </c>
      <c r="B391" s="94"/>
      <c r="C391" s="105"/>
      <c r="D391" s="106"/>
      <c r="E391" s="107"/>
      <c r="F391" s="108"/>
      <c r="G391" s="108"/>
      <c r="H391" s="117"/>
      <c r="I391" s="105"/>
      <c r="J391" s="108" t="str">
        <f t="shared" si="115"/>
        <v/>
      </c>
      <c r="K391" s="105"/>
      <c r="L391" s="105"/>
      <c r="M391" s="135"/>
      <c r="N391" s="135"/>
      <c r="O391" s="113"/>
      <c r="P391" s="124"/>
      <c r="Q391" s="125"/>
      <c r="R391" s="75"/>
      <c r="S391" s="76"/>
      <c r="T391" s="21"/>
      <c r="W391" s="19"/>
    </row>
    <row r="392" s="18" customFormat="1" outlineLevel="1" spans="1:23">
      <c r="A392" s="103" t="s">
        <v>1124</v>
      </c>
      <c r="B392" s="104" t="s">
        <v>1125</v>
      </c>
      <c r="C392" s="105" t="s">
        <v>356</v>
      </c>
      <c r="D392" s="106"/>
      <c r="E392" s="107">
        <v>304.77</v>
      </c>
      <c r="F392" s="108">
        <f t="shared" ref="F392:F399" si="116">E392-E392*$G$2%</f>
        <v>304.77</v>
      </c>
      <c r="G392" s="108">
        <f t="shared" ref="G392:G399" si="117">E392-(20*E392/100)</f>
        <v>243.816</v>
      </c>
      <c r="H392" s="115">
        <v>210</v>
      </c>
      <c r="I392" s="105"/>
      <c r="J392" s="108" t="str">
        <f t="shared" si="115"/>
        <v/>
      </c>
      <c r="K392" s="105">
        <v>2</v>
      </c>
      <c r="L392" s="105">
        <v>60</v>
      </c>
      <c r="M392" s="111" t="s">
        <v>357</v>
      </c>
      <c r="N392" s="112" t="s">
        <v>918</v>
      </c>
      <c r="O392" s="113">
        <v>4630076447353</v>
      </c>
      <c r="P392" s="124">
        <v>11.5</v>
      </c>
      <c r="Q392" s="125">
        <v>0.00895125</v>
      </c>
      <c r="R392" s="75">
        <f t="shared" ref="R392:R399" si="118">P392/L392*D392</f>
        <v>0</v>
      </c>
      <c r="S392" s="76">
        <f t="shared" ref="S392:S399" si="119">Q392/L392*D392</f>
        <v>0</v>
      </c>
      <c r="T392" s="21"/>
      <c r="W392" s="19"/>
    </row>
    <row r="393" s="18" customFormat="1" outlineLevel="1" spans="1:23">
      <c r="A393" s="145" t="s">
        <v>1126</v>
      </c>
      <c r="B393" s="104" t="s">
        <v>1127</v>
      </c>
      <c r="C393" s="105" t="s">
        <v>356</v>
      </c>
      <c r="D393" s="106"/>
      <c r="E393" s="107">
        <v>609.14</v>
      </c>
      <c r="F393" s="108">
        <f t="shared" si="116"/>
        <v>609.14</v>
      </c>
      <c r="G393" s="108">
        <f t="shared" si="117"/>
        <v>487.312</v>
      </c>
      <c r="H393" s="146"/>
      <c r="I393" s="105"/>
      <c r="J393" s="108" t="str">
        <f t="shared" si="115"/>
        <v/>
      </c>
      <c r="K393" s="105">
        <v>2</v>
      </c>
      <c r="L393" s="105">
        <v>20</v>
      </c>
      <c r="M393" s="111" t="s">
        <v>357</v>
      </c>
      <c r="N393" s="112" t="s">
        <v>918</v>
      </c>
      <c r="O393" s="113">
        <v>4630076447360</v>
      </c>
      <c r="P393" s="124">
        <v>10</v>
      </c>
      <c r="Q393" s="125">
        <v>0.009164375</v>
      </c>
      <c r="R393" s="75">
        <f t="shared" si="118"/>
        <v>0</v>
      </c>
      <c r="S393" s="76">
        <f t="shared" si="119"/>
        <v>0</v>
      </c>
      <c r="T393" s="21"/>
      <c r="W393" s="19"/>
    </row>
    <row r="394" s="18" customFormat="1" outlineLevel="1" spans="1:23">
      <c r="A394" s="103" t="s">
        <v>1128</v>
      </c>
      <c r="B394" s="104" t="s">
        <v>1129</v>
      </c>
      <c r="C394" s="105" t="s">
        <v>356</v>
      </c>
      <c r="D394" s="106"/>
      <c r="E394" s="107">
        <v>678.29</v>
      </c>
      <c r="F394" s="108">
        <f t="shared" si="116"/>
        <v>678.29</v>
      </c>
      <c r="G394" s="108">
        <f t="shared" si="117"/>
        <v>542.632</v>
      </c>
      <c r="H394" s="114">
        <v>330</v>
      </c>
      <c r="I394" s="105"/>
      <c r="J394" s="108" t="str">
        <f t="shared" si="115"/>
        <v/>
      </c>
      <c r="K394" s="105">
        <v>2</v>
      </c>
      <c r="L394" s="105">
        <v>20</v>
      </c>
      <c r="M394" s="111" t="s">
        <v>357</v>
      </c>
      <c r="N394" s="112" t="s">
        <v>918</v>
      </c>
      <c r="O394" s="113">
        <v>4630076447377</v>
      </c>
      <c r="P394" s="124">
        <v>13.5</v>
      </c>
      <c r="Q394" s="125">
        <v>0.011884125</v>
      </c>
      <c r="R394" s="75">
        <f t="shared" si="118"/>
        <v>0</v>
      </c>
      <c r="S394" s="76">
        <f t="shared" si="119"/>
        <v>0</v>
      </c>
      <c r="T394" s="21"/>
      <c r="W394" s="19"/>
    </row>
    <row r="395" s="18" customFormat="1" outlineLevel="1" spans="1:23">
      <c r="A395" s="103" t="s">
        <v>1130</v>
      </c>
      <c r="B395" s="104" t="s">
        <v>1131</v>
      </c>
      <c r="C395" s="105" t="s">
        <v>356</v>
      </c>
      <c r="D395" s="106"/>
      <c r="E395" s="107">
        <v>591.54</v>
      </c>
      <c r="F395" s="108">
        <f t="shared" si="116"/>
        <v>591.54</v>
      </c>
      <c r="G395" s="108">
        <f t="shared" si="117"/>
        <v>473.232</v>
      </c>
      <c r="H395" s="115">
        <v>439</v>
      </c>
      <c r="I395" s="105"/>
      <c r="J395" s="108" t="str">
        <f t="shared" si="115"/>
        <v/>
      </c>
      <c r="K395" s="105">
        <v>2</v>
      </c>
      <c r="L395" s="105">
        <v>20</v>
      </c>
      <c r="M395" s="111" t="s">
        <v>357</v>
      </c>
      <c r="N395" s="112" t="s">
        <v>918</v>
      </c>
      <c r="O395" s="113">
        <v>4630076447384</v>
      </c>
      <c r="P395" s="124">
        <v>11.5</v>
      </c>
      <c r="Q395" s="125">
        <v>0.011904</v>
      </c>
      <c r="R395" s="75">
        <f t="shared" si="118"/>
        <v>0</v>
      </c>
      <c r="S395" s="76">
        <f t="shared" si="119"/>
        <v>0</v>
      </c>
      <c r="T395" s="21"/>
      <c r="W395" s="19"/>
    </row>
    <row r="396" s="18" customFormat="1" outlineLevel="1" spans="1:23">
      <c r="A396" s="103" t="s">
        <v>1132</v>
      </c>
      <c r="B396" s="104" t="s">
        <v>1133</v>
      </c>
      <c r="C396" s="105" t="s">
        <v>356</v>
      </c>
      <c r="D396" s="106"/>
      <c r="E396" s="107">
        <v>722.47</v>
      </c>
      <c r="F396" s="108">
        <f t="shared" si="116"/>
        <v>722.47</v>
      </c>
      <c r="G396" s="108">
        <f t="shared" si="117"/>
        <v>577.976</v>
      </c>
      <c r="H396" s="114">
        <v>46</v>
      </c>
      <c r="I396" s="105"/>
      <c r="J396" s="108" t="str">
        <f t="shared" si="115"/>
        <v/>
      </c>
      <c r="K396" s="105">
        <v>2</v>
      </c>
      <c r="L396" s="105">
        <v>20</v>
      </c>
      <c r="M396" s="111" t="s">
        <v>357</v>
      </c>
      <c r="N396" s="112" t="s">
        <v>918</v>
      </c>
      <c r="O396" s="113">
        <v>4630076447391</v>
      </c>
      <c r="P396" s="124">
        <v>13.5</v>
      </c>
      <c r="Q396" s="125">
        <v>0.01078</v>
      </c>
      <c r="R396" s="75">
        <f t="shared" si="118"/>
        <v>0</v>
      </c>
      <c r="S396" s="76">
        <f t="shared" si="119"/>
        <v>0</v>
      </c>
      <c r="T396" s="21"/>
      <c r="W396" s="19"/>
    </row>
    <row r="397" s="18" customFormat="1" outlineLevel="1" spans="1:23">
      <c r="A397" s="145" t="s">
        <v>1134</v>
      </c>
      <c r="B397" s="104" t="s">
        <v>1135</v>
      </c>
      <c r="C397" s="105" t="s">
        <v>356</v>
      </c>
      <c r="D397" s="106"/>
      <c r="E397" s="107">
        <v>1226.62</v>
      </c>
      <c r="F397" s="108">
        <f t="shared" si="116"/>
        <v>1226.62</v>
      </c>
      <c r="G397" s="108">
        <f t="shared" si="117"/>
        <v>981.296</v>
      </c>
      <c r="H397" s="117"/>
      <c r="I397" s="105"/>
      <c r="J397" s="108" t="str">
        <f t="shared" si="115"/>
        <v/>
      </c>
      <c r="K397" s="105">
        <v>2</v>
      </c>
      <c r="L397" s="105">
        <v>10</v>
      </c>
      <c r="M397" s="111" t="s">
        <v>357</v>
      </c>
      <c r="N397" s="112" t="s">
        <v>918</v>
      </c>
      <c r="O397" s="113">
        <v>4630076447407</v>
      </c>
      <c r="P397" s="124">
        <v>13.5</v>
      </c>
      <c r="Q397" s="125">
        <v>0.01078</v>
      </c>
      <c r="R397" s="75">
        <f t="shared" si="118"/>
        <v>0</v>
      </c>
      <c r="S397" s="76">
        <f t="shared" si="119"/>
        <v>0</v>
      </c>
      <c r="T397" s="21"/>
      <c r="W397" s="19"/>
    </row>
    <row r="398" s="18" customFormat="1" outlineLevel="1" spans="1:23">
      <c r="A398" s="103" t="s">
        <v>1136</v>
      </c>
      <c r="B398" s="104" t="s">
        <v>1137</v>
      </c>
      <c r="C398" s="105" t="s">
        <v>356</v>
      </c>
      <c r="D398" s="106"/>
      <c r="E398" s="107">
        <v>252.68</v>
      </c>
      <c r="F398" s="108">
        <f t="shared" si="116"/>
        <v>252.68</v>
      </c>
      <c r="G398" s="108">
        <f t="shared" si="117"/>
        <v>202.144</v>
      </c>
      <c r="H398" s="115">
        <v>56</v>
      </c>
      <c r="I398" s="105"/>
      <c r="J398" s="108" t="str">
        <f t="shared" si="115"/>
        <v/>
      </c>
      <c r="K398" s="105">
        <v>2</v>
      </c>
      <c r="L398" s="105">
        <v>60</v>
      </c>
      <c r="M398" s="111" t="s">
        <v>357</v>
      </c>
      <c r="N398" s="112" t="s">
        <v>918</v>
      </c>
      <c r="O398" s="113">
        <v>4630076447414</v>
      </c>
      <c r="P398" s="124">
        <v>10</v>
      </c>
      <c r="Q398" s="125">
        <v>0.006552</v>
      </c>
      <c r="R398" s="75">
        <f t="shared" si="118"/>
        <v>0</v>
      </c>
      <c r="S398" s="76">
        <f t="shared" si="119"/>
        <v>0</v>
      </c>
      <c r="T398" s="21"/>
      <c r="W398" s="19"/>
    </row>
    <row r="399" s="18" customFormat="1" outlineLevel="1" spans="1:23">
      <c r="A399" s="103" t="s">
        <v>1138</v>
      </c>
      <c r="B399" s="104" t="s">
        <v>1139</v>
      </c>
      <c r="C399" s="105" t="s">
        <v>356</v>
      </c>
      <c r="D399" s="106"/>
      <c r="E399" s="107">
        <v>471.09</v>
      </c>
      <c r="F399" s="108">
        <f t="shared" si="116"/>
        <v>471.09</v>
      </c>
      <c r="G399" s="108">
        <f t="shared" si="117"/>
        <v>376.872</v>
      </c>
      <c r="H399" s="115">
        <v>150</v>
      </c>
      <c r="I399" s="105"/>
      <c r="J399" s="108" t="str">
        <f t="shared" si="115"/>
        <v/>
      </c>
      <c r="K399" s="105">
        <v>2</v>
      </c>
      <c r="L399" s="105">
        <v>60</v>
      </c>
      <c r="M399" s="111" t="s">
        <v>357</v>
      </c>
      <c r="N399" s="112" t="s">
        <v>918</v>
      </c>
      <c r="O399" s="113">
        <v>4630076447421</v>
      </c>
      <c r="P399" s="124">
        <v>11.5</v>
      </c>
      <c r="Q399" s="125">
        <v>0.01701</v>
      </c>
      <c r="R399" s="75">
        <f t="shared" si="118"/>
        <v>0</v>
      </c>
      <c r="S399" s="76">
        <f t="shared" si="119"/>
        <v>0</v>
      </c>
      <c r="T399" s="21"/>
      <c r="W399" s="19"/>
    </row>
    <row r="400" s="18" customFormat="1" outlineLevel="1" spans="1:23">
      <c r="A400" s="93" t="s">
        <v>49</v>
      </c>
      <c r="B400" s="94"/>
      <c r="C400" s="105"/>
      <c r="D400" s="106"/>
      <c r="E400" s="107"/>
      <c r="F400" s="108"/>
      <c r="G400" s="108"/>
      <c r="H400" s="117"/>
      <c r="I400" s="105"/>
      <c r="J400" s="108" t="str">
        <f t="shared" si="115"/>
        <v/>
      </c>
      <c r="K400" s="105"/>
      <c r="L400" s="105"/>
      <c r="M400" s="135"/>
      <c r="N400" s="135"/>
      <c r="O400" s="105"/>
      <c r="P400" s="124"/>
      <c r="Q400" s="125"/>
      <c r="R400" s="75"/>
      <c r="S400" s="76"/>
      <c r="T400" s="21"/>
      <c r="W400" s="19"/>
    </row>
    <row r="401" s="21" customFormat="1" outlineLevel="1" spans="1:23">
      <c r="A401" s="103" t="s">
        <v>1140</v>
      </c>
      <c r="B401" s="148" t="s">
        <v>1141</v>
      </c>
      <c r="C401" s="105" t="s">
        <v>356</v>
      </c>
      <c r="D401" s="106"/>
      <c r="E401" s="107">
        <v>448.44</v>
      </c>
      <c r="F401" s="108">
        <f>E401-E401*$G$2%</f>
        <v>448.44</v>
      </c>
      <c r="G401" s="108">
        <f>E401-(20*E401/100)</f>
        <v>358.752</v>
      </c>
      <c r="H401" s="115">
        <v>960</v>
      </c>
      <c r="I401" s="105"/>
      <c r="J401" s="108" t="str">
        <f t="shared" si="115"/>
        <v/>
      </c>
      <c r="K401" s="105">
        <v>2</v>
      </c>
      <c r="L401" s="105">
        <v>48</v>
      </c>
      <c r="M401" s="111" t="s">
        <v>357</v>
      </c>
      <c r="N401" s="112" t="s">
        <v>918</v>
      </c>
      <c r="O401" s="113" t="s">
        <v>1142</v>
      </c>
      <c r="P401" s="124">
        <v>14.5</v>
      </c>
      <c r="Q401" s="125">
        <v>0.0128</v>
      </c>
      <c r="R401" s="75">
        <f>P401/L401*D401</f>
        <v>0</v>
      </c>
      <c r="S401" s="76">
        <f>Q401/L401*D401</f>
        <v>0</v>
      </c>
      <c r="W401" s="19"/>
    </row>
    <row r="402" s="21" customFormat="1" outlineLevel="1" spans="1:23">
      <c r="A402" s="103" t="s">
        <v>1143</v>
      </c>
      <c r="B402" s="148" t="s">
        <v>1144</v>
      </c>
      <c r="C402" s="105" t="s">
        <v>356</v>
      </c>
      <c r="D402" s="106"/>
      <c r="E402" s="107">
        <v>720.44</v>
      </c>
      <c r="F402" s="108">
        <f>E402-E402*$G$2%</f>
        <v>720.44</v>
      </c>
      <c r="G402" s="108">
        <f>E402-(20*E402/100)</f>
        <v>576.352</v>
      </c>
      <c r="H402" s="115">
        <v>2554</v>
      </c>
      <c r="I402" s="105"/>
      <c r="J402" s="108" t="str">
        <f t="shared" si="115"/>
        <v/>
      </c>
      <c r="K402" s="105">
        <v>2</v>
      </c>
      <c r="L402" s="105">
        <v>36</v>
      </c>
      <c r="M402" s="111" t="s">
        <v>357</v>
      </c>
      <c r="N402" s="112" t="s">
        <v>918</v>
      </c>
      <c r="O402" s="113" t="s">
        <v>1145</v>
      </c>
      <c r="P402" s="124">
        <v>15.5</v>
      </c>
      <c r="Q402" s="125">
        <v>0.0142</v>
      </c>
      <c r="R402" s="75">
        <f>P402/L402*D402</f>
        <v>0</v>
      </c>
      <c r="S402" s="76">
        <f>Q402/L402*D402</f>
        <v>0</v>
      </c>
      <c r="W402" s="19"/>
    </row>
    <row r="403" s="21" customFormat="1" outlineLevel="1" spans="1:23">
      <c r="A403" s="103" t="s">
        <v>1146</v>
      </c>
      <c r="B403" s="148" t="s">
        <v>1147</v>
      </c>
      <c r="C403" s="105" t="s">
        <v>356</v>
      </c>
      <c r="D403" s="106"/>
      <c r="E403" s="107">
        <v>873.29</v>
      </c>
      <c r="F403" s="108">
        <f>E403-E403*$G$2%</f>
        <v>873.29</v>
      </c>
      <c r="G403" s="108">
        <f>E403-(20*E403/100)</f>
        <v>698.632</v>
      </c>
      <c r="H403" s="115">
        <v>480</v>
      </c>
      <c r="I403" s="105"/>
      <c r="J403" s="108" t="str">
        <f t="shared" si="115"/>
        <v/>
      </c>
      <c r="K403" s="105">
        <v>2</v>
      </c>
      <c r="L403" s="105">
        <v>24</v>
      </c>
      <c r="M403" s="111" t="s">
        <v>357</v>
      </c>
      <c r="N403" s="112" t="s">
        <v>918</v>
      </c>
      <c r="O403" s="113" t="s">
        <v>1148</v>
      </c>
      <c r="P403" s="124">
        <v>13</v>
      </c>
      <c r="Q403" s="125">
        <v>0.0143</v>
      </c>
      <c r="R403" s="75">
        <f>P403/L403*D403</f>
        <v>0</v>
      </c>
      <c r="S403" s="76">
        <f>Q403/L403*D403</f>
        <v>0</v>
      </c>
      <c r="W403" s="19"/>
    </row>
    <row r="404" s="21" customFormat="1" outlineLevel="1" spans="1:23">
      <c r="A404" s="93" t="s">
        <v>50</v>
      </c>
      <c r="B404" s="94"/>
      <c r="C404" s="105"/>
      <c r="D404" s="106"/>
      <c r="E404" s="107"/>
      <c r="F404" s="108"/>
      <c r="G404" s="108"/>
      <c r="H404" s="117"/>
      <c r="I404" s="105"/>
      <c r="J404" s="108" t="str">
        <f t="shared" si="115"/>
        <v/>
      </c>
      <c r="K404" s="105"/>
      <c r="L404" s="105"/>
      <c r="M404" s="135"/>
      <c r="N404" s="135"/>
      <c r="O404" s="105"/>
      <c r="P404" s="124"/>
      <c r="Q404" s="125"/>
      <c r="R404" s="75"/>
      <c r="S404" s="76"/>
      <c r="W404" s="19"/>
    </row>
    <row r="405" s="21" customFormat="1" outlineLevel="1" spans="1:23">
      <c r="A405" s="103" t="s">
        <v>1149</v>
      </c>
      <c r="B405" s="148" t="s">
        <v>1150</v>
      </c>
      <c r="C405" s="105" t="s">
        <v>703</v>
      </c>
      <c r="D405" s="106"/>
      <c r="E405" s="107">
        <v>62.13</v>
      </c>
      <c r="F405" s="108">
        <f t="shared" ref="F405:F413" si="120">E405-E405*$G$2%</f>
        <v>62.13</v>
      </c>
      <c r="G405" s="108">
        <f t="shared" ref="G405:G413" si="121">E405-(20*E405/100)</f>
        <v>49.704</v>
      </c>
      <c r="H405" s="115">
        <v>1169</v>
      </c>
      <c r="I405" s="105"/>
      <c r="J405" s="108" t="str">
        <f t="shared" si="115"/>
        <v/>
      </c>
      <c r="K405" s="105">
        <v>1</v>
      </c>
      <c r="L405" s="105">
        <v>600</v>
      </c>
      <c r="M405" s="111" t="s">
        <v>357</v>
      </c>
      <c r="N405" s="112" t="s">
        <v>1075</v>
      </c>
      <c r="O405" s="113" t="s">
        <v>1151</v>
      </c>
      <c r="P405" s="124">
        <v>14.5</v>
      </c>
      <c r="Q405" s="125">
        <v>0.0128</v>
      </c>
      <c r="R405" s="75">
        <f t="shared" ref="R405:R413" si="122">P405/L405*D405</f>
        <v>0</v>
      </c>
      <c r="S405" s="76">
        <f t="shared" ref="S405:S413" si="123">Q405/L405*D405</f>
        <v>0</v>
      </c>
      <c r="W405" s="19"/>
    </row>
    <row r="406" s="21" customFormat="1" outlineLevel="1" spans="1:23">
      <c r="A406" s="103" t="s">
        <v>1152</v>
      </c>
      <c r="B406" s="148" t="s">
        <v>1153</v>
      </c>
      <c r="C406" s="105" t="s">
        <v>703</v>
      </c>
      <c r="D406" s="106"/>
      <c r="E406" s="107">
        <v>90.19</v>
      </c>
      <c r="F406" s="108">
        <f t="shared" si="120"/>
        <v>90.19</v>
      </c>
      <c r="G406" s="108">
        <f t="shared" si="121"/>
        <v>72.152</v>
      </c>
      <c r="H406" s="115">
        <v>1302</v>
      </c>
      <c r="I406" s="105"/>
      <c r="J406" s="108" t="str">
        <f t="shared" si="115"/>
        <v/>
      </c>
      <c r="K406" s="105">
        <v>1</v>
      </c>
      <c r="L406" s="105">
        <v>500</v>
      </c>
      <c r="M406" s="111" t="s">
        <v>357</v>
      </c>
      <c r="N406" s="112" t="s">
        <v>1075</v>
      </c>
      <c r="O406" s="113" t="s">
        <v>1154</v>
      </c>
      <c r="P406" s="124">
        <v>15.5</v>
      </c>
      <c r="Q406" s="125">
        <v>0.014168</v>
      </c>
      <c r="R406" s="75">
        <f t="shared" si="122"/>
        <v>0</v>
      </c>
      <c r="S406" s="76">
        <f t="shared" si="123"/>
        <v>0</v>
      </c>
      <c r="W406" s="19"/>
    </row>
    <row r="407" s="21" customFormat="1" outlineLevel="1" spans="1:23">
      <c r="A407" s="103" t="s">
        <v>1155</v>
      </c>
      <c r="B407" s="148" t="s">
        <v>1156</v>
      </c>
      <c r="C407" s="105" t="s">
        <v>703</v>
      </c>
      <c r="D407" s="106"/>
      <c r="E407" s="107">
        <v>93.32</v>
      </c>
      <c r="F407" s="108">
        <f t="shared" si="120"/>
        <v>93.32</v>
      </c>
      <c r="G407" s="108">
        <f t="shared" si="121"/>
        <v>74.656</v>
      </c>
      <c r="H407" s="115">
        <v>1051</v>
      </c>
      <c r="I407" s="105"/>
      <c r="J407" s="108" t="str">
        <f t="shared" si="115"/>
        <v/>
      </c>
      <c r="K407" s="105">
        <v>1</v>
      </c>
      <c r="L407" s="105">
        <v>400</v>
      </c>
      <c r="M407" s="111" t="s">
        <v>357</v>
      </c>
      <c r="N407" s="112" t="s">
        <v>1075</v>
      </c>
      <c r="O407" s="113" t="s">
        <v>1157</v>
      </c>
      <c r="P407" s="124">
        <v>13</v>
      </c>
      <c r="Q407" s="125">
        <v>0.014326</v>
      </c>
      <c r="R407" s="75">
        <f t="shared" si="122"/>
        <v>0</v>
      </c>
      <c r="S407" s="76">
        <f t="shared" si="123"/>
        <v>0</v>
      </c>
      <c r="W407" s="19"/>
    </row>
    <row r="408" s="21" customFormat="1" outlineLevel="1" spans="1:23">
      <c r="A408" s="103" t="s">
        <v>1158</v>
      </c>
      <c r="B408" s="148" t="s">
        <v>1159</v>
      </c>
      <c r="C408" s="105" t="s">
        <v>703</v>
      </c>
      <c r="D408" s="106"/>
      <c r="E408" s="107">
        <v>100.52</v>
      </c>
      <c r="F408" s="108">
        <f t="shared" si="120"/>
        <v>100.52</v>
      </c>
      <c r="G408" s="108">
        <f t="shared" si="121"/>
        <v>80.416</v>
      </c>
      <c r="H408" s="115">
        <v>1011</v>
      </c>
      <c r="I408" s="105"/>
      <c r="J408" s="108" t="str">
        <f t="shared" si="115"/>
        <v/>
      </c>
      <c r="K408" s="105">
        <v>1</v>
      </c>
      <c r="L408" s="105">
        <v>150</v>
      </c>
      <c r="M408" s="111" t="s">
        <v>357</v>
      </c>
      <c r="N408" s="112" t="s">
        <v>1075</v>
      </c>
      <c r="O408" s="113" t="s">
        <v>1160</v>
      </c>
      <c r="P408" s="124">
        <v>6.5</v>
      </c>
      <c r="Q408" s="125">
        <v>0.0198135</v>
      </c>
      <c r="R408" s="75">
        <f t="shared" si="122"/>
        <v>0</v>
      </c>
      <c r="S408" s="76">
        <f t="shared" si="123"/>
        <v>0</v>
      </c>
      <c r="W408" s="19"/>
    </row>
    <row r="409" s="21" customFormat="1" outlineLevel="1" spans="1:23">
      <c r="A409" s="103" t="s">
        <v>1161</v>
      </c>
      <c r="B409" s="148" t="s">
        <v>1162</v>
      </c>
      <c r="C409" s="105" t="s">
        <v>703</v>
      </c>
      <c r="D409" s="106"/>
      <c r="E409" s="107">
        <v>108.59</v>
      </c>
      <c r="F409" s="108">
        <f t="shared" si="120"/>
        <v>108.59</v>
      </c>
      <c r="G409" s="108">
        <f t="shared" si="121"/>
        <v>86.872</v>
      </c>
      <c r="H409" s="115">
        <v>1140</v>
      </c>
      <c r="I409" s="105"/>
      <c r="J409" s="108" t="str">
        <f t="shared" si="115"/>
        <v/>
      </c>
      <c r="K409" s="105">
        <v>1</v>
      </c>
      <c r="L409" s="105">
        <v>200</v>
      </c>
      <c r="M409" s="111" t="s">
        <v>357</v>
      </c>
      <c r="N409" s="112" t="s">
        <v>1075</v>
      </c>
      <c r="O409" s="113" t="s">
        <v>1163</v>
      </c>
      <c r="P409" s="124">
        <v>6.3</v>
      </c>
      <c r="Q409" s="125">
        <v>0.0198135</v>
      </c>
      <c r="R409" s="75">
        <f t="shared" si="122"/>
        <v>0</v>
      </c>
      <c r="S409" s="76">
        <f t="shared" si="123"/>
        <v>0</v>
      </c>
      <c r="W409" s="19"/>
    </row>
    <row r="410" s="21" customFormat="1" outlineLevel="1" spans="1:23">
      <c r="A410" s="103" t="s">
        <v>1164</v>
      </c>
      <c r="B410" s="148" t="s">
        <v>1165</v>
      </c>
      <c r="C410" s="105" t="s">
        <v>703</v>
      </c>
      <c r="D410" s="106"/>
      <c r="E410" s="107">
        <v>120.41</v>
      </c>
      <c r="F410" s="108">
        <f t="shared" si="120"/>
        <v>120.41</v>
      </c>
      <c r="G410" s="108">
        <f t="shared" si="121"/>
        <v>96.328</v>
      </c>
      <c r="H410" s="115">
        <v>1174</v>
      </c>
      <c r="I410" s="105"/>
      <c r="J410" s="108" t="str">
        <f t="shared" si="115"/>
        <v/>
      </c>
      <c r="K410" s="105">
        <v>1</v>
      </c>
      <c r="L410" s="105">
        <v>150</v>
      </c>
      <c r="M410" s="111" t="s">
        <v>357</v>
      </c>
      <c r="N410" s="112" t="s">
        <v>1075</v>
      </c>
      <c r="O410" s="113" t="s">
        <v>1166</v>
      </c>
      <c r="P410" s="124">
        <v>6.3</v>
      </c>
      <c r="Q410" s="125">
        <v>0.0198135</v>
      </c>
      <c r="R410" s="75">
        <f t="shared" si="122"/>
        <v>0</v>
      </c>
      <c r="S410" s="76">
        <f t="shared" si="123"/>
        <v>0</v>
      </c>
      <c r="W410" s="19"/>
    </row>
    <row r="411" s="21" customFormat="1" outlineLevel="1" spans="1:23">
      <c r="A411" s="103" t="s">
        <v>1167</v>
      </c>
      <c r="B411" s="148" t="s">
        <v>1168</v>
      </c>
      <c r="C411" s="105" t="s">
        <v>703</v>
      </c>
      <c r="D411" s="106"/>
      <c r="E411" s="107">
        <v>134.1</v>
      </c>
      <c r="F411" s="108">
        <f t="shared" si="120"/>
        <v>134.1</v>
      </c>
      <c r="G411" s="108">
        <f t="shared" si="121"/>
        <v>107.28</v>
      </c>
      <c r="H411" s="115">
        <v>13</v>
      </c>
      <c r="I411" s="105"/>
      <c r="J411" s="108" t="str">
        <f t="shared" si="115"/>
        <v/>
      </c>
      <c r="K411" s="105">
        <v>1</v>
      </c>
      <c r="L411" s="105">
        <v>100</v>
      </c>
      <c r="M411" s="111" t="s">
        <v>357</v>
      </c>
      <c r="N411" s="112" t="s">
        <v>1075</v>
      </c>
      <c r="O411" s="113" t="s">
        <v>1169</v>
      </c>
      <c r="P411" s="124">
        <v>3.5</v>
      </c>
      <c r="Q411" s="125">
        <v>0.013</v>
      </c>
      <c r="R411" s="75">
        <f t="shared" si="122"/>
        <v>0</v>
      </c>
      <c r="S411" s="76">
        <f t="shared" si="123"/>
        <v>0</v>
      </c>
      <c r="W411" s="19"/>
    </row>
    <row r="412" s="21" customFormat="1" outlineLevel="1" spans="1:23">
      <c r="A412" s="103" t="s">
        <v>1170</v>
      </c>
      <c r="B412" s="148" t="s">
        <v>1171</v>
      </c>
      <c r="C412" s="105" t="s">
        <v>703</v>
      </c>
      <c r="D412" s="106"/>
      <c r="E412" s="107">
        <v>165.91</v>
      </c>
      <c r="F412" s="108">
        <f t="shared" si="120"/>
        <v>165.91</v>
      </c>
      <c r="G412" s="108">
        <f t="shared" si="121"/>
        <v>132.728</v>
      </c>
      <c r="H412" s="115">
        <v>446</v>
      </c>
      <c r="I412" s="105"/>
      <c r="J412" s="108" t="str">
        <f t="shared" si="115"/>
        <v/>
      </c>
      <c r="K412" s="105">
        <v>1</v>
      </c>
      <c r="L412" s="105">
        <v>175</v>
      </c>
      <c r="M412" s="111" t="s">
        <v>357</v>
      </c>
      <c r="N412" s="112" t="s">
        <v>1075</v>
      </c>
      <c r="O412" s="113" t="s">
        <v>1172</v>
      </c>
      <c r="P412" s="124">
        <v>7.5</v>
      </c>
      <c r="Q412" s="125">
        <v>0.021978</v>
      </c>
      <c r="R412" s="75">
        <f t="shared" si="122"/>
        <v>0</v>
      </c>
      <c r="S412" s="76">
        <f t="shared" si="123"/>
        <v>0</v>
      </c>
      <c r="W412" s="19"/>
    </row>
    <row r="413" s="21" customFormat="1" outlineLevel="1" spans="1:23">
      <c r="A413" s="103" t="s">
        <v>1173</v>
      </c>
      <c r="B413" s="148" t="s">
        <v>1174</v>
      </c>
      <c r="C413" s="105" t="s">
        <v>703</v>
      </c>
      <c r="D413" s="106"/>
      <c r="E413" s="107">
        <v>200.44</v>
      </c>
      <c r="F413" s="108">
        <f t="shared" si="120"/>
        <v>200.44</v>
      </c>
      <c r="G413" s="108">
        <f t="shared" si="121"/>
        <v>160.352</v>
      </c>
      <c r="H413" s="115">
        <v>526</v>
      </c>
      <c r="I413" s="105"/>
      <c r="J413" s="108" t="str">
        <f t="shared" si="115"/>
        <v/>
      </c>
      <c r="K413" s="105">
        <v>1</v>
      </c>
      <c r="L413" s="105">
        <v>75</v>
      </c>
      <c r="M413" s="111" t="s">
        <v>357</v>
      </c>
      <c r="N413" s="112" t="s">
        <v>1075</v>
      </c>
      <c r="O413" s="113" t="s">
        <v>1175</v>
      </c>
      <c r="P413" s="124">
        <v>4.3</v>
      </c>
      <c r="Q413" s="125">
        <v>0.0151</v>
      </c>
      <c r="R413" s="75">
        <f t="shared" si="122"/>
        <v>0</v>
      </c>
      <c r="S413" s="76">
        <f t="shared" si="123"/>
        <v>0</v>
      </c>
      <c r="W413" s="19"/>
    </row>
    <row r="414" s="18" customFormat="1" outlineLevel="1" spans="1:23">
      <c r="A414" s="93" t="s">
        <v>52</v>
      </c>
      <c r="B414" s="94"/>
      <c r="C414" s="95"/>
      <c r="D414" s="106"/>
      <c r="E414" s="107"/>
      <c r="F414" s="85"/>
      <c r="G414" s="108"/>
      <c r="H414" s="117"/>
      <c r="I414" s="105"/>
      <c r="J414" s="108" t="str">
        <f t="shared" si="115"/>
        <v/>
      </c>
      <c r="K414" s="95"/>
      <c r="L414" s="95"/>
      <c r="M414" s="95"/>
      <c r="N414" s="95"/>
      <c r="O414" s="95"/>
      <c r="P414" s="99"/>
      <c r="Q414" s="100"/>
      <c r="R414" s="101"/>
      <c r="S414" s="102"/>
      <c r="T414" s="21"/>
      <c r="W414" s="19"/>
    </row>
    <row r="415" s="18" customFormat="1" outlineLevel="1" spans="1:23">
      <c r="A415" s="128" t="s">
        <v>1176</v>
      </c>
      <c r="B415" s="149" t="s">
        <v>1177</v>
      </c>
      <c r="C415" s="105" t="s">
        <v>356</v>
      </c>
      <c r="D415" s="106"/>
      <c r="E415" s="107">
        <v>18.07</v>
      </c>
      <c r="F415" s="108">
        <f t="shared" ref="F415:F427" si="124">E415-E415*$G$2%</f>
        <v>18.07</v>
      </c>
      <c r="G415" s="108">
        <f t="shared" ref="G415:G427" si="125">E415-(20*E415/100)</f>
        <v>14.456</v>
      </c>
      <c r="H415" s="115">
        <v>920</v>
      </c>
      <c r="I415" s="105"/>
      <c r="J415" s="108" t="str">
        <f t="shared" si="115"/>
        <v/>
      </c>
      <c r="K415" s="105">
        <v>20</v>
      </c>
      <c r="L415" s="105">
        <v>800</v>
      </c>
      <c r="M415" s="111" t="s">
        <v>357</v>
      </c>
      <c r="N415" s="112" t="s">
        <v>1178</v>
      </c>
      <c r="O415" s="255" t="s">
        <v>1179</v>
      </c>
      <c r="P415" s="124">
        <v>19.6</v>
      </c>
      <c r="Q415" s="125">
        <v>0.0113</v>
      </c>
      <c r="R415" s="75">
        <f t="shared" ref="R415:R427" si="126">P415/L415*D415</f>
        <v>0</v>
      </c>
      <c r="S415" s="76">
        <f t="shared" ref="S415:S427" si="127">Q415/L415*D415</f>
        <v>0</v>
      </c>
      <c r="T415" s="21"/>
      <c r="W415" s="19"/>
    </row>
    <row r="416" s="18" customFormat="1" outlineLevel="1" spans="1:23">
      <c r="A416" s="128" t="s">
        <v>1180</v>
      </c>
      <c r="B416" s="149" t="s">
        <v>1181</v>
      </c>
      <c r="C416" s="105" t="s">
        <v>356</v>
      </c>
      <c r="D416" s="106"/>
      <c r="E416" s="107">
        <v>24.1</v>
      </c>
      <c r="F416" s="108">
        <f t="shared" si="124"/>
        <v>24.1</v>
      </c>
      <c r="G416" s="108">
        <f t="shared" si="125"/>
        <v>19.28</v>
      </c>
      <c r="H416" s="114">
        <v>2049</v>
      </c>
      <c r="I416" s="105"/>
      <c r="J416" s="108" t="str">
        <f t="shared" si="115"/>
        <v/>
      </c>
      <c r="K416" s="105">
        <v>20</v>
      </c>
      <c r="L416" s="105">
        <v>600</v>
      </c>
      <c r="M416" s="111" t="s">
        <v>357</v>
      </c>
      <c r="N416" s="112" t="s">
        <v>1178</v>
      </c>
      <c r="O416" s="113" t="s">
        <v>1182</v>
      </c>
      <c r="P416" s="124">
        <v>19</v>
      </c>
      <c r="Q416" s="125">
        <v>0.0123</v>
      </c>
      <c r="R416" s="75">
        <f t="shared" si="126"/>
        <v>0</v>
      </c>
      <c r="S416" s="76">
        <f t="shared" si="127"/>
        <v>0</v>
      </c>
      <c r="T416" s="21"/>
      <c r="W416" s="19"/>
    </row>
    <row r="417" s="18" customFormat="1" outlineLevel="1" spans="1:23">
      <c r="A417" s="128" t="s">
        <v>1183</v>
      </c>
      <c r="B417" s="149" t="s">
        <v>1184</v>
      </c>
      <c r="C417" s="105" t="s">
        <v>356</v>
      </c>
      <c r="D417" s="106"/>
      <c r="E417" s="107">
        <v>28.93</v>
      </c>
      <c r="F417" s="108">
        <f t="shared" si="124"/>
        <v>28.93</v>
      </c>
      <c r="G417" s="108">
        <f t="shared" si="125"/>
        <v>23.144</v>
      </c>
      <c r="H417" s="115">
        <v>1360</v>
      </c>
      <c r="I417" s="105"/>
      <c r="J417" s="108" t="str">
        <f t="shared" si="115"/>
        <v/>
      </c>
      <c r="K417" s="105">
        <v>20</v>
      </c>
      <c r="L417" s="105">
        <v>600</v>
      </c>
      <c r="M417" s="111" t="s">
        <v>357</v>
      </c>
      <c r="N417" s="112" t="s">
        <v>1178</v>
      </c>
      <c r="O417" s="113">
        <v>4620105828192</v>
      </c>
      <c r="P417" s="124">
        <v>18</v>
      </c>
      <c r="Q417" s="125">
        <v>0.0181</v>
      </c>
      <c r="R417" s="75">
        <f t="shared" si="126"/>
        <v>0</v>
      </c>
      <c r="S417" s="76">
        <f t="shared" si="127"/>
        <v>0</v>
      </c>
      <c r="T417" s="21"/>
      <c r="W417" s="19"/>
    </row>
    <row r="418" s="18" customFormat="1" outlineLevel="1" spans="1:23">
      <c r="A418" s="128" t="s">
        <v>1185</v>
      </c>
      <c r="B418" s="149" t="s">
        <v>1186</v>
      </c>
      <c r="C418" s="105" t="s">
        <v>356</v>
      </c>
      <c r="D418" s="106"/>
      <c r="E418" s="107">
        <v>33.02</v>
      </c>
      <c r="F418" s="108">
        <f t="shared" si="124"/>
        <v>33.02</v>
      </c>
      <c r="G418" s="108">
        <f t="shared" si="125"/>
        <v>26.416</v>
      </c>
      <c r="H418" s="114">
        <v>1222</v>
      </c>
      <c r="I418" s="105"/>
      <c r="J418" s="108" t="str">
        <f t="shared" si="115"/>
        <v/>
      </c>
      <c r="K418" s="105">
        <v>20</v>
      </c>
      <c r="L418" s="105">
        <v>600</v>
      </c>
      <c r="M418" s="111" t="s">
        <v>357</v>
      </c>
      <c r="N418" s="112" t="s">
        <v>1178</v>
      </c>
      <c r="O418" s="113" t="s">
        <v>1187</v>
      </c>
      <c r="P418" s="124">
        <v>25</v>
      </c>
      <c r="Q418" s="125">
        <v>0.0206</v>
      </c>
      <c r="R418" s="75">
        <f t="shared" si="126"/>
        <v>0</v>
      </c>
      <c r="S418" s="76">
        <f t="shared" si="127"/>
        <v>0</v>
      </c>
      <c r="T418" s="21"/>
      <c r="W418" s="19"/>
    </row>
    <row r="419" s="18" customFormat="1" outlineLevel="1" spans="1:23">
      <c r="A419" s="128" t="s">
        <v>1188</v>
      </c>
      <c r="B419" s="149" t="s">
        <v>1189</v>
      </c>
      <c r="C419" s="105" t="s">
        <v>356</v>
      </c>
      <c r="D419" s="106"/>
      <c r="E419" s="107">
        <v>36.72</v>
      </c>
      <c r="F419" s="108">
        <f t="shared" si="124"/>
        <v>36.72</v>
      </c>
      <c r="G419" s="108">
        <f t="shared" si="125"/>
        <v>29.376</v>
      </c>
      <c r="H419" s="115">
        <v>1000</v>
      </c>
      <c r="I419" s="105"/>
      <c r="J419" s="108" t="str">
        <f t="shared" si="115"/>
        <v/>
      </c>
      <c r="K419" s="105">
        <v>20</v>
      </c>
      <c r="L419" s="105">
        <v>500</v>
      </c>
      <c r="M419" s="111" t="s">
        <v>357</v>
      </c>
      <c r="N419" s="112" t="s">
        <v>1178</v>
      </c>
      <c r="O419" s="113">
        <v>4620105828239</v>
      </c>
      <c r="P419" s="124">
        <v>21</v>
      </c>
      <c r="Q419" s="125">
        <v>0.0181</v>
      </c>
      <c r="R419" s="75">
        <f t="shared" si="126"/>
        <v>0</v>
      </c>
      <c r="S419" s="76">
        <f t="shared" si="127"/>
        <v>0</v>
      </c>
      <c r="T419" s="21"/>
      <c r="W419" s="19"/>
    </row>
    <row r="420" s="18" customFormat="1" outlineLevel="1" spans="1:23">
      <c r="A420" s="128" t="s">
        <v>1190</v>
      </c>
      <c r="B420" s="149" t="s">
        <v>1191</v>
      </c>
      <c r="C420" s="105" t="s">
        <v>356</v>
      </c>
      <c r="D420" s="106"/>
      <c r="E420" s="107">
        <v>40.15</v>
      </c>
      <c r="F420" s="108">
        <f t="shared" si="124"/>
        <v>40.15</v>
      </c>
      <c r="G420" s="108">
        <f t="shared" si="125"/>
        <v>32.12</v>
      </c>
      <c r="H420" s="114">
        <v>1376</v>
      </c>
      <c r="I420" s="105"/>
      <c r="J420" s="108" t="str">
        <f t="shared" si="115"/>
        <v/>
      </c>
      <c r="K420" s="105">
        <v>20</v>
      </c>
      <c r="L420" s="105">
        <v>200</v>
      </c>
      <c r="M420" s="111" t="s">
        <v>357</v>
      </c>
      <c r="N420" s="112" t="s">
        <v>1178</v>
      </c>
      <c r="O420" s="113" t="s">
        <v>1192</v>
      </c>
      <c r="P420" s="124">
        <v>12.6</v>
      </c>
      <c r="Q420" s="125">
        <v>0.0181</v>
      </c>
      <c r="R420" s="75">
        <f t="shared" si="126"/>
        <v>0</v>
      </c>
      <c r="S420" s="76">
        <f t="shared" si="127"/>
        <v>0</v>
      </c>
      <c r="T420" s="21"/>
      <c r="W420" s="19"/>
    </row>
    <row r="421" s="18" customFormat="1" outlineLevel="1" spans="1:23">
      <c r="A421" s="128" t="s">
        <v>1193</v>
      </c>
      <c r="B421" s="149" t="s">
        <v>1194</v>
      </c>
      <c r="C421" s="105" t="s">
        <v>356</v>
      </c>
      <c r="D421" s="106"/>
      <c r="E421" s="107">
        <v>46.97</v>
      </c>
      <c r="F421" s="108">
        <f t="shared" si="124"/>
        <v>46.97</v>
      </c>
      <c r="G421" s="108">
        <f t="shared" si="125"/>
        <v>37.576</v>
      </c>
      <c r="H421" s="114">
        <v>550</v>
      </c>
      <c r="I421" s="105"/>
      <c r="J421" s="108" t="str">
        <f t="shared" si="115"/>
        <v/>
      </c>
      <c r="K421" s="105">
        <v>20</v>
      </c>
      <c r="L421" s="105">
        <v>300</v>
      </c>
      <c r="M421" s="111" t="s">
        <v>357</v>
      </c>
      <c r="N421" s="112" t="s">
        <v>1178</v>
      </c>
      <c r="O421" s="113">
        <v>4620105828260</v>
      </c>
      <c r="P421" s="124">
        <v>19</v>
      </c>
      <c r="Q421" s="125">
        <v>0.0181</v>
      </c>
      <c r="R421" s="75">
        <f t="shared" si="126"/>
        <v>0</v>
      </c>
      <c r="S421" s="76">
        <f t="shared" si="127"/>
        <v>0</v>
      </c>
      <c r="T421" s="21"/>
      <c r="W421" s="19"/>
    </row>
    <row r="422" s="18" customFormat="1" outlineLevel="1" spans="1:23">
      <c r="A422" s="128" t="s">
        <v>1195</v>
      </c>
      <c r="B422" s="149" t="s">
        <v>1196</v>
      </c>
      <c r="C422" s="105" t="s">
        <v>356</v>
      </c>
      <c r="D422" s="106"/>
      <c r="E422" s="107">
        <v>52.59</v>
      </c>
      <c r="F422" s="108">
        <f t="shared" si="124"/>
        <v>52.59</v>
      </c>
      <c r="G422" s="108">
        <f t="shared" si="125"/>
        <v>42.072</v>
      </c>
      <c r="H422" s="114">
        <v>1548</v>
      </c>
      <c r="I422" s="105"/>
      <c r="J422" s="108" t="str">
        <f t="shared" si="115"/>
        <v/>
      </c>
      <c r="K422" s="105">
        <v>20</v>
      </c>
      <c r="L422" s="105">
        <v>300</v>
      </c>
      <c r="M422" s="111" t="s">
        <v>357</v>
      </c>
      <c r="N422" s="112" t="s">
        <v>1178</v>
      </c>
      <c r="O422" s="113" t="s">
        <v>1197</v>
      </c>
      <c r="P422" s="124">
        <v>28</v>
      </c>
      <c r="Q422" s="125">
        <v>0.0181</v>
      </c>
      <c r="R422" s="75">
        <f t="shared" si="126"/>
        <v>0</v>
      </c>
      <c r="S422" s="76">
        <f t="shared" si="127"/>
        <v>0</v>
      </c>
      <c r="T422" s="21"/>
      <c r="W422" s="19"/>
    </row>
    <row r="423" s="18" customFormat="1" outlineLevel="1" spans="1:23">
      <c r="A423" s="128" t="s">
        <v>1198</v>
      </c>
      <c r="B423" s="149" t="s">
        <v>1199</v>
      </c>
      <c r="C423" s="105" t="s">
        <v>356</v>
      </c>
      <c r="D423" s="106"/>
      <c r="E423" s="107">
        <v>98.11</v>
      </c>
      <c r="F423" s="108">
        <f t="shared" si="124"/>
        <v>98.11</v>
      </c>
      <c r="G423" s="108">
        <f t="shared" si="125"/>
        <v>78.488</v>
      </c>
      <c r="H423" s="114">
        <v>1589</v>
      </c>
      <c r="I423" s="105"/>
      <c r="J423" s="108" t="str">
        <f t="shared" si="115"/>
        <v/>
      </c>
      <c r="K423" s="105">
        <v>20</v>
      </c>
      <c r="L423" s="105">
        <v>100</v>
      </c>
      <c r="M423" s="111" t="s">
        <v>357</v>
      </c>
      <c r="N423" s="112" t="s">
        <v>1178</v>
      </c>
      <c r="O423" s="113" t="s">
        <v>1200</v>
      </c>
      <c r="P423" s="124">
        <v>16.3</v>
      </c>
      <c r="Q423" s="125">
        <v>0.016</v>
      </c>
      <c r="R423" s="75">
        <f t="shared" si="126"/>
        <v>0</v>
      </c>
      <c r="S423" s="76">
        <f t="shared" si="127"/>
        <v>0</v>
      </c>
      <c r="T423" s="21"/>
      <c r="W423" s="19"/>
    </row>
    <row r="424" s="18" customFormat="1" outlineLevel="1" spans="1:23">
      <c r="A424" s="128" t="s">
        <v>1201</v>
      </c>
      <c r="B424" s="149" t="s">
        <v>1202</v>
      </c>
      <c r="C424" s="105" t="s">
        <v>356</v>
      </c>
      <c r="D424" s="106"/>
      <c r="E424" s="107">
        <v>216.82</v>
      </c>
      <c r="F424" s="108">
        <f t="shared" si="124"/>
        <v>216.82</v>
      </c>
      <c r="G424" s="108">
        <f t="shared" si="125"/>
        <v>173.456</v>
      </c>
      <c r="H424" s="114">
        <v>2127</v>
      </c>
      <c r="I424" s="105"/>
      <c r="J424" s="108" t="str">
        <f t="shared" si="115"/>
        <v/>
      </c>
      <c r="K424" s="105">
        <v>20</v>
      </c>
      <c r="L424" s="105">
        <v>100</v>
      </c>
      <c r="M424" s="111" t="s">
        <v>357</v>
      </c>
      <c r="N424" s="112" t="s">
        <v>1178</v>
      </c>
      <c r="O424" s="255" t="s">
        <v>1203</v>
      </c>
      <c r="P424" s="124">
        <v>27.5</v>
      </c>
      <c r="Q424" s="125">
        <v>0.0244</v>
      </c>
      <c r="R424" s="75">
        <f t="shared" si="126"/>
        <v>0</v>
      </c>
      <c r="S424" s="76">
        <f t="shared" si="127"/>
        <v>0</v>
      </c>
      <c r="T424" s="21"/>
      <c r="W424" s="19"/>
    </row>
    <row r="425" s="18" customFormat="1" outlineLevel="1" spans="1:23">
      <c r="A425" s="128" t="s">
        <v>1204</v>
      </c>
      <c r="B425" s="149" t="s">
        <v>1205</v>
      </c>
      <c r="C425" s="105" t="s">
        <v>356</v>
      </c>
      <c r="D425" s="106"/>
      <c r="E425" s="107">
        <v>221.69</v>
      </c>
      <c r="F425" s="108">
        <f t="shared" si="124"/>
        <v>221.69</v>
      </c>
      <c r="G425" s="108">
        <f t="shared" si="125"/>
        <v>177.352</v>
      </c>
      <c r="H425" s="114">
        <v>480</v>
      </c>
      <c r="I425" s="105"/>
      <c r="J425" s="108" t="str">
        <f t="shared" si="115"/>
        <v/>
      </c>
      <c r="K425" s="105">
        <v>20</v>
      </c>
      <c r="L425" s="105">
        <v>100</v>
      </c>
      <c r="M425" s="111" t="s">
        <v>357</v>
      </c>
      <c r="N425" s="112" t="s">
        <v>1178</v>
      </c>
      <c r="O425" s="113" t="s">
        <v>1206</v>
      </c>
      <c r="P425" s="124">
        <v>33</v>
      </c>
      <c r="Q425" s="125">
        <v>0.0293</v>
      </c>
      <c r="R425" s="75">
        <f t="shared" si="126"/>
        <v>0</v>
      </c>
      <c r="S425" s="76">
        <f t="shared" si="127"/>
        <v>0</v>
      </c>
      <c r="T425" s="21"/>
      <c r="W425" s="19"/>
    </row>
    <row r="426" s="18" customFormat="1" outlineLevel="1" spans="1:23">
      <c r="A426" s="128" t="s">
        <v>1207</v>
      </c>
      <c r="B426" s="149" t="s">
        <v>1208</v>
      </c>
      <c r="C426" s="105" t="s">
        <v>356</v>
      </c>
      <c r="D426" s="106"/>
      <c r="E426" s="107">
        <v>255.41</v>
      </c>
      <c r="F426" s="108">
        <f t="shared" si="124"/>
        <v>255.41</v>
      </c>
      <c r="G426" s="108">
        <f t="shared" si="125"/>
        <v>204.328</v>
      </c>
      <c r="H426" s="115">
        <v>540</v>
      </c>
      <c r="I426" s="105"/>
      <c r="J426" s="108" t="str">
        <f t="shared" si="115"/>
        <v/>
      </c>
      <c r="K426" s="105">
        <v>20</v>
      </c>
      <c r="L426" s="105">
        <v>100</v>
      </c>
      <c r="M426" s="111" t="s">
        <v>357</v>
      </c>
      <c r="N426" s="112" t="s">
        <v>1178</v>
      </c>
      <c r="O426" s="113" t="s">
        <v>1209</v>
      </c>
      <c r="P426" s="124">
        <v>42.5</v>
      </c>
      <c r="Q426" s="125">
        <v>0.034122</v>
      </c>
      <c r="R426" s="75">
        <f t="shared" si="126"/>
        <v>0</v>
      </c>
      <c r="S426" s="76">
        <f t="shared" si="127"/>
        <v>0</v>
      </c>
      <c r="T426" s="21"/>
      <c r="W426" s="19"/>
    </row>
    <row r="427" s="18" customFormat="1" outlineLevel="1" spans="1:23">
      <c r="A427" s="128" t="s">
        <v>1210</v>
      </c>
      <c r="B427" s="149" t="s">
        <v>1211</v>
      </c>
      <c r="C427" s="105" t="s">
        <v>356</v>
      </c>
      <c r="D427" s="106"/>
      <c r="E427" s="107">
        <v>352.12</v>
      </c>
      <c r="F427" s="108">
        <f t="shared" si="124"/>
        <v>352.12</v>
      </c>
      <c r="G427" s="108">
        <f t="shared" si="125"/>
        <v>281.696</v>
      </c>
      <c r="H427" s="115">
        <v>300</v>
      </c>
      <c r="I427" s="105"/>
      <c r="J427" s="108" t="str">
        <f t="shared" si="115"/>
        <v/>
      </c>
      <c r="K427" s="105">
        <v>10</v>
      </c>
      <c r="L427" s="105">
        <v>50</v>
      </c>
      <c r="M427" s="111" t="s">
        <v>357</v>
      </c>
      <c r="N427" s="112" t="s">
        <v>1178</v>
      </c>
      <c r="O427" s="113" t="s">
        <v>1212</v>
      </c>
      <c r="P427" s="124">
        <v>30</v>
      </c>
      <c r="Q427" s="125">
        <v>0.031</v>
      </c>
      <c r="R427" s="75">
        <f t="shared" si="126"/>
        <v>0</v>
      </c>
      <c r="S427" s="76">
        <f t="shared" si="127"/>
        <v>0</v>
      </c>
      <c r="T427" s="21"/>
      <c r="W427" s="19"/>
    </row>
    <row r="428" s="18" customFormat="1" outlineLevel="1" spans="1:23">
      <c r="A428" s="93" t="s">
        <v>53</v>
      </c>
      <c r="B428" s="94"/>
      <c r="C428" s="105"/>
      <c r="D428" s="106"/>
      <c r="E428" s="107"/>
      <c r="F428" s="108"/>
      <c r="G428" s="108"/>
      <c r="H428" s="117"/>
      <c r="I428" s="105"/>
      <c r="J428" s="108" t="str">
        <f t="shared" si="115"/>
        <v/>
      </c>
      <c r="K428" s="105"/>
      <c r="L428" s="105"/>
      <c r="M428" s="135"/>
      <c r="N428" s="135"/>
      <c r="O428" s="113"/>
      <c r="P428" s="124"/>
      <c r="Q428" s="125"/>
      <c r="R428" s="75"/>
      <c r="S428" s="76"/>
      <c r="T428" s="21"/>
      <c r="W428" s="19"/>
    </row>
    <row r="429" s="18" customFormat="1" outlineLevel="1" spans="1:23">
      <c r="A429" s="103" t="s">
        <v>1213</v>
      </c>
      <c r="B429" s="149" t="s">
        <v>1214</v>
      </c>
      <c r="C429" s="105" t="s">
        <v>356</v>
      </c>
      <c r="D429" s="106"/>
      <c r="E429" s="107">
        <v>145.15</v>
      </c>
      <c r="F429" s="108">
        <f>E429-E429*$G$2%</f>
        <v>145.15</v>
      </c>
      <c r="G429" s="108">
        <f>E429-(20*E429/100)</f>
        <v>116.12</v>
      </c>
      <c r="H429" s="115">
        <v>540</v>
      </c>
      <c r="I429" s="105"/>
      <c r="J429" s="108" t="str">
        <f t="shared" si="115"/>
        <v/>
      </c>
      <c r="K429" s="105">
        <v>10</v>
      </c>
      <c r="L429" s="105">
        <v>150</v>
      </c>
      <c r="M429" s="111" t="s">
        <v>357</v>
      </c>
      <c r="N429" s="112" t="s">
        <v>1178</v>
      </c>
      <c r="O429" s="113">
        <v>4630076447438</v>
      </c>
      <c r="P429" s="124">
        <v>26</v>
      </c>
      <c r="Q429" s="125">
        <v>0.0224</v>
      </c>
      <c r="R429" s="75">
        <f>P429/L429*D429</f>
        <v>0</v>
      </c>
      <c r="S429" s="76">
        <f>Q429/L429*D429</f>
        <v>0</v>
      </c>
      <c r="T429" s="21"/>
      <c r="W429" s="19"/>
    </row>
    <row r="430" s="18" customFormat="1" outlineLevel="1" spans="1:23">
      <c r="A430" s="103" t="s">
        <v>1215</v>
      </c>
      <c r="B430" s="149" t="s">
        <v>1216</v>
      </c>
      <c r="C430" s="105" t="s">
        <v>356</v>
      </c>
      <c r="D430" s="106"/>
      <c r="E430" s="107">
        <v>284.24</v>
      </c>
      <c r="F430" s="108">
        <f>E430-E430*$G$2%</f>
        <v>284.24</v>
      </c>
      <c r="G430" s="108">
        <f>E430-(20*E430/100)</f>
        <v>227.392</v>
      </c>
      <c r="H430" s="115">
        <v>310</v>
      </c>
      <c r="I430" s="105"/>
      <c r="J430" s="108" t="str">
        <f t="shared" si="115"/>
        <v/>
      </c>
      <c r="K430" s="105">
        <v>10</v>
      </c>
      <c r="L430" s="105">
        <v>50</v>
      </c>
      <c r="M430" s="111" t="s">
        <v>357</v>
      </c>
      <c r="N430" s="112" t="s">
        <v>1178</v>
      </c>
      <c r="O430" s="113">
        <v>4630076447445</v>
      </c>
      <c r="P430" s="124">
        <v>17</v>
      </c>
      <c r="Q430" s="125">
        <v>0.015004</v>
      </c>
      <c r="R430" s="75">
        <f>P430/L430*D430</f>
        <v>0</v>
      </c>
      <c r="S430" s="76">
        <f>Q430/L430*D430</f>
        <v>0</v>
      </c>
      <c r="T430" s="21"/>
      <c r="W430" s="19"/>
    </row>
    <row r="431" s="18" customFormat="1" outlineLevel="1" spans="1:23">
      <c r="A431" s="103" t="s">
        <v>1217</v>
      </c>
      <c r="B431" s="149" t="s">
        <v>1218</v>
      </c>
      <c r="C431" s="105" t="s">
        <v>356</v>
      </c>
      <c r="D431" s="106"/>
      <c r="E431" s="107">
        <v>451.19</v>
      </c>
      <c r="F431" s="108">
        <f>E431-E431*$G$2%</f>
        <v>451.19</v>
      </c>
      <c r="G431" s="108">
        <f>E431-(20*E431/100)</f>
        <v>360.952</v>
      </c>
      <c r="H431" s="115">
        <v>300</v>
      </c>
      <c r="I431" s="105"/>
      <c r="J431" s="108" t="str">
        <f t="shared" si="115"/>
        <v/>
      </c>
      <c r="K431" s="105">
        <v>10</v>
      </c>
      <c r="L431" s="105">
        <v>50</v>
      </c>
      <c r="M431" s="111" t="s">
        <v>357</v>
      </c>
      <c r="N431" s="112" t="s">
        <v>1178</v>
      </c>
      <c r="O431" s="113">
        <v>4630076447452</v>
      </c>
      <c r="P431" s="124">
        <v>29</v>
      </c>
      <c r="Q431" s="125">
        <v>0.024442</v>
      </c>
      <c r="R431" s="75">
        <f>P431/L431*D431</f>
        <v>0</v>
      </c>
      <c r="S431" s="76">
        <f>Q431/L431*D431</f>
        <v>0</v>
      </c>
      <c r="T431" s="21"/>
      <c r="W431" s="19"/>
    </row>
    <row r="432" s="18" customFormat="1" outlineLevel="1" spans="1:23">
      <c r="A432" s="103" t="s">
        <v>1219</v>
      </c>
      <c r="B432" s="149" t="s">
        <v>1220</v>
      </c>
      <c r="C432" s="105" t="s">
        <v>356</v>
      </c>
      <c r="D432" s="106"/>
      <c r="E432" s="107">
        <v>952.82</v>
      </c>
      <c r="F432" s="108">
        <f>E432-E432*$G$2%</f>
        <v>952.82</v>
      </c>
      <c r="G432" s="108">
        <f>E432-(20*E432/100)</f>
        <v>762.256</v>
      </c>
      <c r="H432" s="115">
        <v>120</v>
      </c>
      <c r="I432" s="105"/>
      <c r="J432" s="108" t="str">
        <f t="shared" si="115"/>
        <v/>
      </c>
      <c r="K432" s="105">
        <v>10</v>
      </c>
      <c r="L432" s="105">
        <v>30</v>
      </c>
      <c r="M432" s="111" t="s">
        <v>357</v>
      </c>
      <c r="N432" s="112" t="s">
        <v>1178</v>
      </c>
      <c r="O432" s="113">
        <v>4630076447469</v>
      </c>
      <c r="P432" s="124">
        <v>34.5</v>
      </c>
      <c r="Q432" s="125">
        <v>0.033165</v>
      </c>
      <c r="R432" s="75">
        <f>P432/L432*D432</f>
        <v>0</v>
      </c>
      <c r="S432" s="76">
        <f>Q432/L432*D432</f>
        <v>0</v>
      </c>
      <c r="T432" s="21"/>
      <c r="W432" s="19"/>
    </row>
    <row r="433" s="18" customFormat="1" outlineLevel="1" spans="1:23">
      <c r="A433" s="93" t="s">
        <v>54</v>
      </c>
      <c r="B433" s="94"/>
      <c r="C433" s="95"/>
      <c r="D433" s="106"/>
      <c r="E433" s="107"/>
      <c r="F433" s="85"/>
      <c r="G433" s="108"/>
      <c r="H433" s="117"/>
      <c r="I433" s="105"/>
      <c r="J433" s="108" t="str">
        <f t="shared" si="115"/>
        <v/>
      </c>
      <c r="K433" s="141"/>
      <c r="L433" s="141"/>
      <c r="M433" s="141"/>
      <c r="N433" s="141"/>
      <c r="O433" s="113"/>
      <c r="P433" s="99"/>
      <c r="Q433" s="100"/>
      <c r="R433" s="101"/>
      <c r="S433" s="102"/>
      <c r="T433" s="21"/>
      <c r="W433" s="19"/>
    </row>
    <row r="434" s="18" customFormat="1" outlineLevel="1" spans="1:23">
      <c r="A434" s="128" t="s">
        <v>1221</v>
      </c>
      <c r="B434" s="104" t="s">
        <v>1222</v>
      </c>
      <c r="C434" s="105" t="s">
        <v>356</v>
      </c>
      <c r="D434" s="106"/>
      <c r="E434" s="107">
        <v>19.85</v>
      </c>
      <c r="F434" s="108">
        <f>E434-E434*$G$2%</f>
        <v>19.85</v>
      </c>
      <c r="G434" s="108">
        <f>E434-(20*E434/100)</f>
        <v>15.88</v>
      </c>
      <c r="H434" s="114">
        <v>11100</v>
      </c>
      <c r="I434" s="105"/>
      <c r="J434" s="108" t="str">
        <f t="shared" si="115"/>
        <v/>
      </c>
      <c r="K434" s="105">
        <v>100</v>
      </c>
      <c r="L434" s="105">
        <v>1000</v>
      </c>
      <c r="M434" s="111" t="s">
        <v>357</v>
      </c>
      <c r="N434" s="112" t="s">
        <v>1223</v>
      </c>
      <c r="O434" s="255" t="s">
        <v>1224</v>
      </c>
      <c r="P434" s="124">
        <v>13.3</v>
      </c>
      <c r="Q434" s="125">
        <v>0.01125</v>
      </c>
      <c r="R434" s="75">
        <f>P434/L434*D434</f>
        <v>0</v>
      </c>
      <c r="S434" s="76">
        <f>Q434/L434*D434</f>
        <v>0</v>
      </c>
      <c r="T434" s="21"/>
      <c r="W434" s="19"/>
    </row>
    <row r="435" s="18" customFormat="1" outlineLevel="1" spans="1:23">
      <c r="A435" s="128" t="s">
        <v>1225</v>
      </c>
      <c r="B435" s="104" t="s">
        <v>1226</v>
      </c>
      <c r="C435" s="105" t="s">
        <v>356</v>
      </c>
      <c r="D435" s="106"/>
      <c r="E435" s="107">
        <v>15.08</v>
      </c>
      <c r="F435" s="108">
        <f>E435-E435*$G$2%</f>
        <v>15.08</v>
      </c>
      <c r="G435" s="108">
        <f>E435-(20*E435/100)</f>
        <v>12.064</v>
      </c>
      <c r="H435" s="114">
        <v>13600</v>
      </c>
      <c r="I435" s="105"/>
      <c r="J435" s="108" t="str">
        <f t="shared" si="115"/>
        <v/>
      </c>
      <c r="K435" s="105">
        <v>100</v>
      </c>
      <c r="L435" s="105">
        <v>1000</v>
      </c>
      <c r="M435" s="111" t="s">
        <v>357</v>
      </c>
      <c r="N435" s="112" t="s">
        <v>1223</v>
      </c>
      <c r="O435" s="255" t="s">
        <v>1227</v>
      </c>
      <c r="P435" s="124">
        <v>8.5</v>
      </c>
      <c r="Q435" s="125">
        <v>0.01125</v>
      </c>
      <c r="R435" s="75">
        <f>P435/L435*D435</f>
        <v>0</v>
      </c>
      <c r="S435" s="76">
        <f>Q435/L435*D435</f>
        <v>0</v>
      </c>
      <c r="T435" s="21"/>
      <c r="W435" s="19"/>
    </row>
    <row r="436" s="18" customFormat="1" outlineLevel="1" spans="1:23">
      <c r="A436" s="128" t="s">
        <v>1228</v>
      </c>
      <c r="B436" s="104" t="s">
        <v>1229</v>
      </c>
      <c r="C436" s="105" t="s">
        <v>356</v>
      </c>
      <c r="D436" s="106"/>
      <c r="E436" s="107">
        <v>10.7</v>
      </c>
      <c r="F436" s="108">
        <f>E436-E436*$G$2%</f>
        <v>10.7</v>
      </c>
      <c r="G436" s="108">
        <f>E436-(20*E436/100)</f>
        <v>8.56</v>
      </c>
      <c r="H436" s="114">
        <v>57100</v>
      </c>
      <c r="I436" s="105"/>
      <c r="J436" s="108" t="str">
        <f t="shared" si="115"/>
        <v/>
      </c>
      <c r="K436" s="105">
        <v>100</v>
      </c>
      <c r="L436" s="105">
        <v>3000</v>
      </c>
      <c r="M436" s="111" t="s">
        <v>357</v>
      </c>
      <c r="N436" s="112" t="s">
        <v>1223</v>
      </c>
      <c r="O436" s="255" t="s">
        <v>1230</v>
      </c>
      <c r="P436" s="124">
        <v>12.6</v>
      </c>
      <c r="Q436" s="125">
        <v>0.0504</v>
      </c>
      <c r="R436" s="75">
        <f>P436/L436*D436</f>
        <v>0</v>
      </c>
      <c r="S436" s="76">
        <f>Q436/L436*D436</f>
        <v>0</v>
      </c>
      <c r="T436" s="21"/>
      <c r="W436" s="19"/>
    </row>
    <row r="437" s="18" customFormat="1" outlineLevel="1" spans="1:23">
      <c r="A437" s="128" t="s">
        <v>1231</v>
      </c>
      <c r="B437" s="104" t="s">
        <v>1232</v>
      </c>
      <c r="C437" s="105" t="s">
        <v>356</v>
      </c>
      <c r="D437" s="106"/>
      <c r="E437" s="107">
        <v>22.78</v>
      </c>
      <c r="F437" s="108">
        <f>E437-E437*$G$2%</f>
        <v>22.78</v>
      </c>
      <c r="G437" s="108">
        <f>E437-(20*E437/100)</f>
        <v>18.224</v>
      </c>
      <c r="H437" s="115">
        <v>38000</v>
      </c>
      <c r="I437" s="105"/>
      <c r="J437" s="108" t="str">
        <f t="shared" si="115"/>
        <v/>
      </c>
      <c r="K437" s="105">
        <v>100</v>
      </c>
      <c r="L437" s="105">
        <v>3000</v>
      </c>
      <c r="M437" s="111" t="s">
        <v>357</v>
      </c>
      <c r="N437" s="112" t="s">
        <v>1223</v>
      </c>
      <c r="O437" s="113">
        <v>4620105821056</v>
      </c>
      <c r="P437" s="124">
        <v>15.1</v>
      </c>
      <c r="Q437" s="125">
        <v>0.0488565</v>
      </c>
      <c r="R437" s="75">
        <f>P437/L437*D437</f>
        <v>0</v>
      </c>
      <c r="S437" s="76">
        <f>Q437/L437*D437</f>
        <v>0</v>
      </c>
      <c r="T437" s="21"/>
      <c r="W437" s="19"/>
    </row>
    <row r="438" s="18" customFormat="1" outlineLevel="1" spans="1:23">
      <c r="A438" s="128" t="s">
        <v>1233</v>
      </c>
      <c r="B438" s="104" t="s">
        <v>1234</v>
      </c>
      <c r="C438" s="105" t="s">
        <v>356</v>
      </c>
      <c r="D438" s="106"/>
      <c r="E438" s="107">
        <v>16.15</v>
      </c>
      <c r="F438" s="108">
        <f>E438-E438*$G$2%</f>
        <v>16.15</v>
      </c>
      <c r="G438" s="108">
        <f>E438-(20*E438/100)</f>
        <v>12.92</v>
      </c>
      <c r="H438" s="114">
        <v>6800</v>
      </c>
      <c r="I438" s="105"/>
      <c r="J438" s="108" t="str">
        <f t="shared" si="115"/>
        <v/>
      </c>
      <c r="K438" s="105">
        <v>100</v>
      </c>
      <c r="L438" s="105">
        <v>3000</v>
      </c>
      <c r="M438" s="111" t="s">
        <v>357</v>
      </c>
      <c r="N438" s="112" t="s">
        <v>1223</v>
      </c>
      <c r="O438" s="113">
        <v>4620105824859</v>
      </c>
      <c r="P438" s="124">
        <v>12.05</v>
      </c>
      <c r="Q438" s="125">
        <v>0.0454</v>
      </c>
      <c r="R438" s="75">
        <f>P438/L438*D438</f>
        <v>0</v>
      </c>
      <c r="S438" s="76">
        <f>Q438/L438*D438</f>
        <v>0</v>
      </c>
      <c r="T438" s="21"/>
      <c r="W438" s="19"/>
    </row>
    <row r="439" s="18" customFormat="1" outlineLevel="1" spans="1:23">
      <c r="A439" s="93" t="s">
        <v>55</v>
      </c>
      <c r="B439" s="94"/>
      <c r="C439" s="105"/>
      <c r="D439" s="106"/>
      <c r="E439" s="107"/>
      <c r="F439" s="108"/>
      <c r="G439" s="108"/>
      <c r="H439" s="117"/>
      <c r="I439" s="105"/>
      <c r="J439" s="108" t="str">
        <f t="shared" si="115"/>
        <v/>
      </c>
      <c r="K439" s="105"/>
      <c r="L439" s="105"/>
      <c r="M439" s="111"/>
      <c r="N439" s="112"/>
      <c r="O439" s="113"/>
      <c r="P439" s="124"/>
      <c r="Q439" s="125"/>
      <c r="R439" s="75"/>
      <c r="S439" s="76"/>
      <c r="T439" s="21"/>
      <c r="W439" s="19"/>
    </row>
    <row r="440" s="18" customFormat="1" outlineLevel="1" spans="1:23">
      <c r="A440" s="128" t="s">
        <v>1235</v>
      </c>
      <c r="B440" s="104" t="s">
        <v>1236</v>
      </c>
      <c r="C440" s="105" t="s">
        <v>356</v>
      </c>
      <c r="D440" s="106"/>
      <c r="E440" s="107">
        <v>150.54</v>
      </c>
      <c r="F440" s="108">
        <f t="shared" ref="F440:F447" si="128">E440-E440*$G$2%</f>
        <v>150.54</v>
      </c>
      <c r="G440" s="108">
        <f t="shared" ref="G440:G447" si="129">E440-(20*E440/100)</f>
        <v>120.432</v>
      </c>
      <c r="H440" s="114">
        <v>1519</v>
      </c>
      <c r="I440" s="105"/>
      <c r="J440" s="108" t="str">
        <f t="shared" si="115"/>
        <v/>
      </c>
      <c r="K440" s="105">
        <v>20</v>
      </c>
      <c r="L440" s="105">
        <v>800</v>
      </c>
      <c r="M440" s="111" t="s">
        <v>357</v>
      </c>
      <c r="N440" s="112" t="s">
        <v>1237</v>
      </c>
      <c r="O440" s="113">
        <v>4650358700570</v>
      </c>
      <c r="P440" s="124">
        <v>26</v>
      </c>
      <c r="Q440" s="125">
        <v>0.02664</v>
      </c>
      <c r="R440" s="75">
        <f t="shared" ref="R440:R447" si="130">P440/L440*D440</f>
        <v>0</v>
      </c>
      <c r="S440" s="76">
        <f t="shared" ref="S440:S447" si="131">Q440/L440*D440</f>
        <v>0</v>
      </c>
      <c r="T440" s="21"/>
      <c r="W440" s="19"/>
    </row>
    <row r="441" s="18" customFormat="1" outlineLevel="1" spans="1:23">
      <c r="A441" s="128" t="s">
        <v>1238</v>
      </c>
      <c r="B441" s="104" t="s">
        <v>1239</v>
      </c>
      <c r="C441" s="105" t="s">
        <v>356</v>
      </c>
      <c r="D441" s="106"/>
      <c r="E441" s="107">
        <v>182.15</v>
      </c>
      <c r="F441" s="108">
        <f t="shared" si="128"/>
        <v>182.15</v>
      </c>
      <c r="G441" s="108">
        <f t="shared" si="129"/>
        <v>145.72</v>
      </c>
      <c r="H441" s="115">
        <v>1300</v>
      </c>
      <c r="I441" s="105"/>
      <c r="J441" s="108" t="str">
        <f t="shared" si="115"/>
        <v/>
      </c>
      <c r="K441" s="105">
        <v>20</v>
      </c>
      <c r="L441" s="105">
        <v>700</v>
      </c>
      <c r="M441" s="111" t="s">
        <v>357</v>
      </c>
      <c r="N441" s="112" t="s">
        <v>1237</v>
      </c>
      <c r="O441" s="113">
        <v>4650358700785</v>
      </c>
      <c r="P441" s="124">
        <v>24</v>
      </c>
      <c r="Q441" s="125">
        <v>0.02664</v>
      </c>
      <c r="R441" s="75">
        <f t="shared" si="130"/>
        <v>0</v>
      </c>
      <c r="S441" s="76">
        <f t="shared" si="131"/>
        <v>0</v>
      </c>
      <c r="T441" s="21"/>
      <c r="W441" s="19"/>
    </row>
    <row r="442" s="18" customFormat="1" outlineLevel="1" spans="1:23">
      <c r="A442" s="128" t="s">
        <v>1240</v>
      </c>
      <c r="B442" s="104" t="s">
        <v>1241</v>
      </c>
      <c r="C442" s="105" t="s">
        <v>356</v>
      </c>
      <c r="D442" s="106"/>
      <c r="E442" s="107">
        <v>189.75</v>
      </c>
      <c r="F442" s="108">
        <f t="shared" si="128"/>
        <v>189.75</v>
      </c>
      <c r="G442" s="108">
        <f t="shared" si="129"/>
        <v>151.8</v>
      </c>
      <c r="H442" s="115">
        <v>1060</v>
      </c>
      <c r="I442" s="105"/>
      <c r="J442" s="108" t="str">
        <f t="shared" si="115"/>
        <v/>
      </c>
      <c r="K442" s="105">
        <v>20</v>
      </c>
      <c r="L442" s="105">
        <v>560</v>
      </c>
      <c r="M442" s="111" t="s">
        <v>357</v>
      </c>
      <c r="N442" s="112" t="s">
        <v>1237</v>
      </c>
      <c r="O442" s="113">
        <v>4650358700792</v>
      </c>
      <c r="P442" s="124">
        <v>21</v>
      </c>
      <c r="Q442" s="125">
        <v>0.02664</v>
      </c>
      <c r="R442" s="75">
        <f t="shared" si="130"/>
        <v>0</v>
      </c>
      <c r="S442" s="76">
        <f t="shared" si="131"/>
        <v>0</v>
      </c>
      <c r="T442" s="21"/>
      <c r="W442" s="19"/>
    </row>
    <row r="443" s="18" customFormat="1" outlineLevel="1" spans="1:23">
      <c r="A443" s="128" t="s">
        <v>1242</v>
      </c>
      <c r="B443" s="104" t="s">
        <v>1243</v>
      </c>
      <c r="C443" s="105" t="s">
        <v>356</v>
      </c>
      <c r="D443" s="106"/>
      <c r="E443" s="107">
        <v>215.06</v>
      </c>
      <c r="F443" s="108">
        <f t="shared" si="128"/>
        <v>215.06</v>
      </c>
      <c r="G443" s="108">
        <f t="shared" si="129"/>
        <v>172.048</v>
      </c>
      <c r="H443" s="115">
        <v>450</v>
      </c>
      <c r="I443" s="105"/>
      <c r="J443" s="108" t="str">
        <f t="shared" si="115"/>
        <v/>
      </c>
      <c r="K443" s="105">
        <v>10</v>
      </c>
      <c r="L443" s="105">
        <v>300</v>
      </c>
      <c r="M443" s="111" t="s">
        <v>357</v>
      </c>
      <c r="N443" s="112" t="s">
        <v>1237</v>
      </c>
      <c r="O443" s="113">
        <v>4650358700808</v>
      </c>
      <c r="P443" s="124">
        <v>16</v>
      </c>
      <c r="Q443" s="125">
        <v>0.02664</v>
      </c>
      <c r="R443" s="75">
        <f t="shared" si="130"/>
        <v>0</v>
      </c>
      <c r="S443" s="76">
        <f t="shared" si="131"/>
        <v>0</v>
      </c>
      <c r="T443" s="21"/>
      <c r="W443" s="19"/>
    </row>
    <row r="444" s="18" customFormat="1" outlineLevel="1" spans="1:23">
      <c r="A444" s="128" t="s">
        <v>1244</v>
      </c>
      <c r="B444" s="104" t="s">
        <v>1245</v>
      </c>
      <c r="C444" s="105" t="s">
        <v>356</v>
      </c>
      <c r="D444" s="106"/>
      <c r="E444" s="107">
        <v>255.1</v>
      </c>
      <c r="F444" s="108">
        <f t="shared" si="128"/>
        <v>255.1</v>
      </c>
      <c r="G444" s="108">
        <f t="shared" si="129"/>
        <v>204.08</v>
      </c>
      <c r="H444" s="115">
        <v>370</v>
      </c>
      <c r="I444" s="105"/>
      <c r="J444" s="108" t="str">
        <f t="shared" si="115"/>
        <v/>
      </c>
      <c r="K444" s="105">
        <v>10</v>
      </c>
      <c r="L444" s="105">
        <v>220</v>
      </c>
      <c r="M444" s="111" t="s">
        <v>357</v>
      </c>
      <c r="N444" s="112" t="s">
        <v>1237</v>
      </c>
      <c r="O444" s="113">
        <v>4650358700822</v>
      </c>
      <c r="P444" s="124">
        <v>16</v>
      </c>
      <c r="Q444" s="125">
        <v>0.02664</v>
      </c>
      <c r="R444" s="75">
        <f t="shared" si="130"/>
        <v>0</v>
      </c>
      <c r="S444" s="76">
        <f t="shared" si="131"/>
        <v>0</v>
      </c>
      <c r="T444" s="21"/>
      <c r="W444" s="19"/>
    </row>
    <row r="445" s="18" customFormat="1" outlineLevel="1" spans="1:23">
      <c r="A445" s="128" t="s">
        <v>1246</v>
      </c>
      <c r="B445" s="104" t="s">
        <v>1247</v>
      </c>
      <c r="C445" s="105" t="s">
        <v>356</v>
      </c>
      <c r="D445" s="106"/>
      <c r="E445" s="107">
        <v>320.06</v>
      </c>
      <c r="F445" s="108">
        <f t="shared" si="128"/>
        <v>320.06</v>
      </c>
      <c r="G445" s="108">
        <f t="shared" si="129"/>
        <v>256.048</v>
      </c>
      <c r="H445" s="115">
        <v>270</v>
      </c>
      <c r="I445" s="105"/>
      <c r="J445" s="108" t="str">
        <f t="shared" si="115"/>
        <v/>
      </c>
      <c r="K445" s="105">
        <v>10</v>
      </c>
      <c r="L445" s="105">
        <v>150</v>
      </c>
      <c r="M445" s="111" t="s">
        <v>357</v>
      </c>
      <c r="N445" s="112" t="s">
        <v>1237</v>
      </c>
      <c r="O445" s="113">
        <v>4650358700839</v>
      </c>
      <c r="P445" s="124">
        <v>13</v>
      </c>
      <c r="Q445" s="125">
        <v>0.02664</v>
      </c>
      <c r="R445" s="75">
        <f t="shared" si="130"/>
        <v>0</v>
      </c>
      <c r="S445" s="76">
        <f t="shared" si="131"/>
        <v>0</v>
      </c>
      <c r="T445" s="21"/>
      <c r="W445" s="19"/>
    </row>
    <row r="446" s="18" customFormat="1" outlineLevel="1" spans="1:23">
      <c r="A446" s="128" t="s">
        <v>1248</v>
      </c>
      <c r="B446" s="104" t="s">
        <v>1249</v>
      </c>
      <c r="C446" s="105" t="s">
        <v>356</v>
      </c>
      <c r="D446" s="106"/>
      <c r="E446" s="107">
        <v>389.2</v>
      </c>
      <c r="F446" s="108">
        <f t="shared" si="128"/>
        <v>389.2</v>
      </c>
      <c r="G446" s="108">
        <f t="shared" si="129"/>
        <v>311.36</v>
      </c>
      <c r="H446" s="115">
        <v>100</v>
      </c>
      <c r="I446" s="105"/>
      <c r="J446" s="108" t="str">
        <f t="shared" si="115"/>
        <v/>
      </c>
      <c r="K446" s="105">
        <v>10</v>
      </c>
      <c r="L446" s="105">
        <v>120</v>
      </c>
      <c r="M446" s="111" t="s">
        <v>357</v>
      </c>
      <c r="N446" s="112" t="s">
        <v>1237</v>
      </c>
      <c r="O446" s="113">
        <v>4650358700846</v>
      </c>
      <c r="P446" s="124">
        <v>12.5</v>
      </c>
      <c r="Q446" s="125">
        <v>0.02664</v>
      </c>
      <c r="R446" s="75">
        <f t="shared" si="130"/>
        <v>0</v>
      </c>
      <c r="S446" s="76">
        <f t="shared" si="131"/>
        <v>0</v>
      </c>
      <c r="T446" s="21"/>
      <c r="W446" s="19"/>
    </row>
    <row r="447" s="18" customFormat="1" outlineLevel="1" spans="1:23">
      <c r="A447" s="128" t="s">
        <v>1250</v>
      </c>
      <c r="B447" s="104" t="s">
        <v>1251</v>
      </c>
      <c r="C447" s="105" t="s">
        <v>356</v>
      </c>
      <c r="D447" s="106"/>
      <c r="E447" s="107">
        <v>522.06</v>
      </c>
      <c r="F447" s="108">
        <f t="shared" si="128"/>
        <v>522.06</v>
      </c>
      <c r="G447" s="108">
        <f t="shared" si="129"/>
        <v>417.648</v>
      </c>
      <c r="H447" s="115">
        <v>80</v>
      </c>
      <c r="I447" s="105"/>
      <c r="J447" s="108" t="str">
        <f t="shared" si="115"/>
        <v/>
      </c>
      <c r="K447" s="105">
        <v>10</v>
      </c>
      <c r="L447" s="105">
        <v>100</v>
      </c>
      <c r="M447" s="111" t="s">
        <v>357</v>
      </c>
      <c r="N447" s="112" t="s">
        <v>1237</v>
      </c>
      <c r="O447" s="113">
        <v>4650358700853</v>
      </c>
      <c r="P447" s="124">
        <v>13.5</v>
      </c>
      <c r="Q447" s="125">
        <v>0.02664</v>
      </c>
      <c r="R447" s="75">
        <f t="shared" si="130"/>
        <v>0</v>
      </c>
      <c r="S447" s="76">
        <f t="shared" si="131"/>
        <v>0</v>
      </c>
      <c r="T447" s="21"/>
      <c r="W447" s="19"/>
    </row>
    <row r="448" s="18" customFormat="1" outlineLevel="1" spans="1:23">
      <c r="A448" s="93" t="s">
        <v>57</v>
      </c>
      <c r="B448" s="94"/>
      <c r="C448" s="105"/>
      <c r="D448" s="106"/>
      <c r="E448" s="107"/>
      <c r="F448" s="108"/>
      <c r="G448" s="108"/>
      <c r="H448" s="117"/>
      <c r="I448" s="105"/>
      <c r="J448" s="108" t="str">
        <f t="shared" si="115"/>
        <v/>
      </c>
      <c r="K448" s="105"/>
      <c r="L448" s="105"/>
      <c r="M448" s="135"/>
      <c r="N448" s="135"/>
      <c r="O448" s="113"/>
      <c r="P448" s="124"/>
      <c r="Q448" s="125"/>
      <c r="R448" s="75"/>
      <c r="S448" s="76"/>
      <c r="T448" s="21"/>
      <c r="W448" s="19"/>
    </row>
    <row r="449" s="18" customFormat="1" outlineLevel="1" spans="1:23">
      <c r="A449" s="128" t="s">
        <v>1252</v>
      </c>
      <c r="B449" s="104" t="s">
        <v>1253</v>
      </c>
      <c r="C449" s="105" t="s">
        <v>356</v>
      </c>
      <c r="D449" s="106"/>
      <c r="E449" s="107">
        <v>27.33</v>
      </c>
      <c r="F449" s="108">
        <f t="shared" ref="F449:F473" si="132">E449-E449*$G$2%</f>
        <v>27.33</v>
      </c>
      <c r="G449" s="108">
        <f t="shared" ref="G449:G473" si="133">E449-(20*E449/100)</f>
        <v>21.864</v>
      </c>
      <c r="H449" s="116">
        <v>21200</v>
      </c>
      <c r="I449" s="105"/>
      <c r="J449" s="108" t="str">
        <f t="shared" si="115"/>
        <v/>
      </c>
      <c r="K449" s="105">
        <v>100</v>
      </c>
      <c r="L449" s="105">
        <v>2000</v>
      </c>
      <c r="M449" s="111" t="s">
        <v>357</v>
      </c>
      <c r="N449" s="112" t="s">
        <v>1254</v>
      </c>
      <c r="O449" s="255" t="s">
        <v>1255</v>
      </c>
      <c r="P449" s="124">
        <v>15.8</v>
      </c>
      <c r="Q449" s="125">
        <v>0.032076</v>
      </c>
      <c r="R449" s="75">
        <f t="shared" ref="R449:R473" si="134">P449/L449*D449</f>
        <v>0</v>
      </c>
      <c r="S449" s="76">
        <f t="shared" ref="S449:S473" si="135">Q449/L449*D449</f>
        <v>0</v>
      </c>
      <c r="T449" s="21"/>
      <c r="W449" s="19"/>
    </row>
    <row r="450" s="18" customFormat="1" outlineLevel="1" spans="1:23">
      <c r="A450" s="128" t="s">
        <v>1256</v>
      </c>
      <c r="B450" s="104" t="s">
        <v>1257</v>
      </c>
      <c r="C450" s="105" t="s">
        <v>356</v>
      </c>
      <c r="D450" s="106"/>
      <c r="E450" s="107">
        <v>29.88</v>
      </c>
      <c r="F450" s="108">
        <f t="shared" si="132"/>
        <v>29.88</v>
      </c>
      <c r="G450" s="108">
        <f t="shared" si="133"/>
        <v>23.904</v>
      </c>
      <c r="H450" s="114">
        <v>22050</v>
      </c>
      <c r="I450" s="105"/>
      <c r="J450" s="108" t="str">
        <f t="shared" si="115"/>
        <v/>
      </c>
      <c r="K450" s="105">
        <v>100</v>
      </c>
      <c r="L450" s="105">
        <v>2000</v>
      </c>
      <c r="M450" s="111" t="s">
        <v>357</v>
      </c>
      <c r="N450" s="112" t="s">
        <v>1254</v>
      </c>
      <c r="O450" s="255" t="s">
        <v>1258</v>
      </c>
      <c r="P450" s="124">
        <v>19.8</v>
      </c>
      <c r="Q450" s="125">
        <v>0.039459375</v>
      </c>
      <c r="R450" s="75">
        <f t="shared" si="134"/>
        <v>0</v>
      </c>
      <c r="S450" s="76">
        <f t="shared" si="135"/>
        <v>0</v>
      </c>
      <c r="T450" s="21"/>
      <c r="W450" s="19"/>
    </row>
    <row r="451" s="18" customFormat="1" outlineLevel="1" spans="1:23">
      <c r="A451" s="128" t="s">
        <v>1259</v>
      </c>
      <c r="B451" s="104" t="s">
        <v>1260</v>
      </c>
      <c r="C451" s="105" t="s">
        <v>356</v>
      </c>
      <c r="D451" s="106"/>
      <c r="E451" s="107">
        <v>34.39</v>
      </c>
      <c r="F451" s="108">
        <f t="shared" si="132"/>
        <v>34.39</v>
      </c>
      <c r="G451" s="108">
        <f t="shared" si="133"/>
        <v>27.512</v>
      </c>
      <c r="H451" s="109">
        <v>9920</v>
      </c>
      <c r="I451" s="105"/>
      <c r="J451" s="108" t="str">
        <f t="shared" si="115"/>
        <v/>
      </c>
      <c r="K451" s="105">
        <v>50</v>
      </c>
      <c r="L451" s="105">
        <v>1500</v>
      </c>
      <c r="M451" s="111" t="s">
        <v>357</v>
      </c>
      <c r="N451" s="112" t="s">
        <v>1254</v>
      </c>
      <c r="O451" s="255" t="s">
        <v>1261</v>
      </c>
      <c r="P451" s="124">
        <v>20.8</v>
      </c>
      <c r="Q451" s="125">
        <v>0.03857</v>
      </c>
      <c r="R451" s="75">
        <f t="shared" si="134"/>
        <v>0</v>
      </c>
      <c r="S451" s="76">
        <f t="shared" si="135"/>
        <v>0</v>
      </c>
      <c r="T451" s="21"/>
      <c r="W451" s="19"/>
    </row>
    <row r="452" s="18" customFormat="1" outlineLevel="1" spans="1:23">
      <c r="A452" s="128" t="s">
        <v>1262</v>
      </c>
      <c r="B452" s="104" t="s">
        <v>1263</v>
      </c>
      <c r="C452" s="105" t="s">
        <v>356</v>
      </c>
      <c r="D452" s="106"/>
      <c r="E452" s="107">
        <v>53.61</v>
      </c>
      <c r="F452" s="108">
        <f t="shared" si="132"/>
        <v>53.61</v>
      </c>
      <c r="G452" s="108">
        <f t="shared" si="133"/>
        <v>42.888</v>
      </c>
      <c r="H452" s="114">
        <v>8570</v>
      </c>
      <c r="I452" s="105"/>
      <c r="J452" s="108" t="str">
        <f t="shared" si="115"/>
        <v/>
      </c>
      <c r="K452" s="105">
        <v>50</v>
      </c>
      <c r="L452" s="105">
        <v>1000</v>
      </c>
      <c r="M452" s="111" t="s">
        <v>357</v>
      </c>
      <c r="N452" s="112" t="s">
        <v>1254</v>
      </c>
      <c r="O452" s="255" t="s">
        <v>1264</v>
      </c>
      <c r="P452" s="124">
        <v>27.6</v>
      </c>
      <c r="Q452" s="125">
        <v>0.03512075</v>
      </c>
      <c r="R452" s="75">
        <f t="shared" si="134"/>
        <v>0</v>
      </c>
      <c r="S452" s="76">
        <f t="shared" si="135"/>
        <v>0</v>
      </c>
      <c r="T452" s="21"/>
      <c r="W452" s="19"/>
    </row>
    <row r="453" s="18" customFormat="1" outlineLevel="1" spans="1:23">
      <c r="A453" s="128" t="s">
        <v>1265</v>
      </c>
      <c r="B453" s="104" t="s">
        <v>1266</v>
      </c>
      <c r="C453" s="105" t="s">
        <v>356</v>
      </c>
      <c r="D453" s="106"/>
      <c r="E453" s="107">
        <v>99.99</v>
      </c>
      <c r="F453" s="108">
        <f t="shared" si="132"/>
        <v>99.99</v>
      </c>
      <c r="G453" s="108">
        <f t="shared" si="133"/>
        <v>79.992</v>
      </c>
      <c r="H453" s="109">
        <v>3450</v>
      </c>
      <c r="I453" s="105"/>
      <c r="J453" s="108" t="str">
        <f t="shared" si="115"/>
        <v/>
      </c>
      <c r="K453" s="105">
        <v>50</v>
      </c>
      <c r="L453" s="105">
        <v>1000</v>
      </c>
      <c r="M453" s="111" t="s">
        <v>357</v>
      </c>
      <c r="N453" s="112" t="s">
        <v>1254</v>
      </c>
      <c r="O453" s="255" t="s">
        <v>1267</v>
      </c>
      <c r="P453" s="124">
        <v>26.8</v>
      </c>
      <c r="Q453" s="125">
        <v>0.04664</v>
      </c>
      <c r="R453" s="75">
        <f t="shared" si="134"/>
        <v>0</v>
      </c>
      <c r="S453" s="76">
        <f t="shared" si="135"/>
        <v>0</v>
      </c>
      <c r="T453" s="21"/>
      <c r="W453" s="19"/>
    </row>
    <row r="454" s="18" customFormat="1" outlineLevel="1" spans="1:23">
      <c r="A454" s="128" t="s">
        <v>1268</v>
      </c>
      <c r="B454" s="104" t="s">
        <v>1269</v>
      </c>
      <c r="C454" s="105" t="s">
        <v>356</v>
      </c>
      <c r="D454" s="106"/>
      <c r="E454" s="107">
        <v>126.09</v>
      </c>
      <c r="F454" s="108">
        <f t="shared" si="132"/>
        <v>126.09</v>
      </c>
      <c r="G454" s="108">
        <f t="shared" si="133"/>
        <v>100.872</v>
      </c>
      <c r="H454" s="109">
        <v>1480</v>
      </c>
      <c r="I454" s="105"/>
      <c r="J454" s="108" t="str">
        <f t="shared" ref="J454:J517" si="136">IF(D454="","",IF(F454="","",ROUND(D454*F454,2)))</f>
        <v/>
      </c>
      <c r="K454" s="105">
        <v>20</v>
      </c>
      <c r="L454" s="105">
        <v>480</v>
      </c>
      <c r="M454" s="111" t="s">
        <v>357</v>
      </c>
      <c r="N454" s="112" t="s">
        <v>1254</v>
      </c>
      <c r="O454" s="255" t="s">
        <v>1270</v>
      </c>
      <c r="P454" s="124">
        <v>27.3</v>
      </c>
      <c r="Q454" s="125">
        <v>0.045594</v>
      </c>
      <c r="R454" s="75">
        <f t="shared" si="134"/>
        <v>0</v>
      </c>
      <c r="S454" s="76">
        <f t="shared" si="135"/>
        <v>0</v>
      </c>
      <c r="T454" s="21"/>
      <c r="W454" s="19"/>
    </row>
    <row r="455" s="18" customFormat="1" outlineLevel="1" spans="1:23">
      <c r="A455" s="128" t="s">
        <v>1271</v>
      </c>
      <c r="B455" s="104" t="s">
        <v>1272</v>
      </c>
      <c r="C455" s="105" t="s">
        <v>356</v>
      </c>
      <c r="D455" s="106"/>
      <c r="E455" s="107">
        <v>428.48</v>
      </c>
      <c r="F455" s="108">
        <f t="shared" si="132"/>
        <v>428.48</v>
      </c>
      <c r="G455" s="108">
        <f t="shared" si="133"/>
        <v>342.784</v>
      </c>
      <c r="H455" s="116">
        <v>600</v>
      </c>
      <c r="I455" s="105"/>
      <c r="J455" s="108" t="str">
        <f t="shared" si="136"/>
        <v/>
      </c>
      <c r="K455" s="105">
        <v>10</v>
      </c>
      <c r="L455" s="105">
        <v>200</v>
      </c>
      <c r="M455" s="111" t="s">
        <v>357</v>
      </c>
      <c r="N455" s="112" t="s">
        <v>1254</v>
      </c>
      <c r="O455" s="255" t="s">
        <v>1273</v>
      </c>
      <c r="P455" s="124">
        <v>34.8</v>
      </c>
      <c r="Q455" s="125">
        <v>0.0354375</v>
      </c>
      <c r="R455" s="75">
        <f t="shared" si="134"/>
        <v>0</v>
      </c>
      <c r="S455" s="76">
        <f t="shared" si="135"/>
        <v>0</v>
      </c>
      <c r="T455" s="21"/>
      <c r="W455" s="19"/>
    </row>
    <row r="456" s="18" customFormat="1" outlineLevel="1" spans="1:23">
      <c r="A456" s="150" t="s">
        <v>1274</v>
      </c>
      <c r="B456" s="151" t="s">
        <v>1275</v>
      </c>
      <c r="C456" s="105" t="s">
        <v>356</v>
      </c>
      <c r="D456" s="106"/>
      <c r="E456" s="107">
        <v>28.49</v>
      </c>
      <c r="F456" s="108">
        <f t="shared" si="132"/>
        <v>28.49</v>
      </c>
      <c r="G456" s="108">
        <f t="shared" si="133"/>
        <v>22.792</v>
      </c>
      <c r="H456" s="116">
        <v>7700</v>
      </c>
      <c r="I456" s="105"/>
      <c r="J456" s="108" t="str">
        <f t="shared" si="136"/>
        <v/>
      </c>
      <c r="K456" s="105">
        <v>100</v>
      </c>
      <c r="L456" s="105">
        <v>2000</v>
      </c>
      <c r="M456" s="111" t="s">
        <v>357</v>
      </c>
      <c r="N456" s="112" t="s">
        <v>1254</v>
      </c>
      <c r="O456" s="255" t="s">
        <v>1276</v>
      </c>
      <c r="P456" s="124">
        <v>16</v>
      </c>
      <c r="Q456" s="125">
        <v>0.032076</v>
      </c>
      <c r="R456" s="75">
        <f t="shared" si="134"/>
        <v>0</v>
      </c>
      <c r="S456" s="76">
        <f t="shared" si="135"/>
        <v>0</v>
      </c>
      <c r="T456" s="21"/>
      <c r="W456" s="19"/>
    </row>
    <row r="457" s="18" customFormat="1" outlineLevel="1" spans="1:23">
      <c r="A457" s="150" t="s">
        <v>1277</v>
      </c>
      <c r="B457" s="151" t="s">
        <v>1278</v>
      </c>
      <c r="C457" s="105" t="s">
        <v>356</v>
      </c>
      <c r="D457" s="106"/>
      <c r="E457" s="107">
        <v>30.49</v>
      </c>
      <c r="F457" s="108">
        <f t="shared" si="132"/>
        <v>30.49</v>
      </c>
      <c r="G457" s="108">
        <f t="shared" si="133"/>
        <v>24.392</v>
      </c>
      <c r="H457" s="116">
        <v>8600</v>
      </c>
      <c r="I457" s="105"/>
      <c r="J457" s="108" t="str">
        <f t="shared" si="136"/>
        <v/>
      </c>
      <c r="K457" s="105">
        <v>100</v>
      </c>
      <c r="L457" s="105">
        <v>2000</v>
      </c>
      <c r="M457" s="111" t="s">
        <v>357</v>
      </c>
      <c r="N457" s="112" t="s">
        <v>1254</v>
      </c>
      <c r="O457" s="255" t="s">
        <v>1279</v>
      </c>
      <c r="P457" s="124">
        <v>21</v>
      </c>
      <c r="Q457" s="125">
        <v>0.039459375</v>
      </c>
      <c r="R457" s="75">
        <f t="shared" si="134"/>
        <v>0</v>
      </c>
      <c r="S457" s="76">
        <f t="shared" si="135"/>
        <v>0</v>
      </c>
      <c r="T457" s="21"/>
      <c r="W457" s="19"/>
    </row>
    <row r="458" s="18" customFormat="1" outlineLevel="1" spans="1:23">
      <c r="A458" s="150" t="s">
        <v>1280</v>
      </c>
      <c r="B458" s="151" t="s">
        <v>1281</v>
      </c>
      <c r="C458" s="105" t="s">
        <v>356</v>
      </c>
      <c r="D458" s="106"/>
      <c r="E458" s="107">
        <v>37.77</v>
      </c>
      <c r="F458" s="108">
        <f t="shared" si="132"/>
        <v>37.77</v>
      </c>
      <c r="G458" s="108">
        <f t="shared" si="133"/>
        <v>30.216</v>
      </c>
      <c r="H458" s="115">
        <v>6850</v>
      </c>
      <c r="I458" s="105"/>
      <c r="J458" s="108" t="str">
        <f t="shared" si="136"/>
        <v/>
      </c>
      <c r="K458" s="105">
        <v>50</v>
      </c>
      <c r="L458" s="105">
        <v>1500</v>
      </c>
      <c r="M458" s="111" t="s">
        <v>357</v>
      </c>
      <c r="N458" s="112" t="s">
        <v>1254</v>
      </c>
      <c r="O458" s="255" t="s">
        <v>1282</v>
      </c>
      <c r="P458" s="124">
        <v>20.8</v>
      </c>
      <c r="Q458" s="125">
        <v>0.03857</v>
      </c>
      <c r="R458" s="75">
        <f t="shared" si="134"/>
        <v>0</v>
      </c>
      <c r="S458" s="76">
        <f t="shared" si="135"/>
        <v>0</v>
      </c>
      <c r="T458" s="21"/>
      <c r="W458" s="19"/>
    </row>
    <row r="459" s="18" customFormat="1" outlineLevel="1" spans="1:23">
      <c r="A459" s="150" t="s">
        <v>1283</v>
      </c>
      <c r="B459" s="151" t="s">
        <v>1284</v>
      </c>
      <c r="C459" s="105" t="s">
        <v>356</v>
      </c>
      <c r="D459" s="106"/>
      <c r="E459" s="107">
        <v>54.77</v>
      </c>
      <c r="F459" s="108">
        <f t="shared" si="132"/>
        <v>54.77</v>
      </c>
      <c r="G459" s="108">
        <f t="shared" si="133"/>
        <v>43.816</v>
      </c>
      <c r="H459" s="116">
        <v>4150</v>
      </c>
      <c r="I459" s="105"/>
      <c r="J459" s="108" t="str">
        <f t="shared" si="136"/>
        <v/>
      </c>
      <c r="K459" s="105">
        <v>50</v>
      </c>
      <c r="L459" s="105">
        <v>1000</v>
      </c>
      <c r="M459" s="111" t="s">
        <v>357</v>
      </c>
      <c r="N459" s="112" t="s">
        <v>1254</v>
      </c>
      <c r="O459" s="255" t="s">
        <v>1285</v>
      </c>
      <c r="P459" s="124">
        <v>18.5</v>
      </c>
      <c r="Q459" s="125">
        <v>0.03512075</v>
      </c>
      <c r="R459" s="75">
        <f t="shared" si="134"/>
        <v>0</v>
      </c>
      <c r="S459" s="76">
        <f t="shared" si="135"/>
        <v>0</v>
      </c>
      <c r="T459" s="21"/>
      <c r="W459" s="19"/>
    </row>
    <row r="460" s="18" customFormat="1" outlineLevel="1" spans="1:23">
      <c r="A460" s="150" t="s">
        <v>1286</v>
      </c>
      <c r="B460" s="151" t="s">
        <v>1287</v>
      </c>
      <c r="C460" s="105" t="s">
        <v>356</v>
      </c>
      <c r="D460" s="106"/>
      <c r="E460" s="107">
        <v>103.65</v>
      </c>
      <c r="F460" s="108">
        <f t="shared" si="132"/>
        <v>103.65</v>
      </c>
      <c r="G460" s="108">
        <f t="shared" si="133"/>
        <v>82.92</v>
      </c>
      <c r="H460" s="116">
        <v>4800</v>
      </c>
      <c r="I460" s="105"/>
      <c r="J460" s="108" t="str">
        <f t="shared" si="136"/>
        <v/>
      </c>
      <c r="K460" s="105">
        <v>50</v>
      </c>
      <c r="L460" s="105">
        <v>1000</v>
      </c>
      <c r="M460" s="111" t="s">
        <v>357</v>
      </c>
      <c r="N460" s="112" t="s">
        <v>1254</v>
      </c>
      <c r="O460" s="113">
        <v>4620105829922</v>
      </c>
      <c r="P460" s="124">
        <v>27</v>
      </c>
      <c r="Q460" s="125">
        <v>0.04664</v>
      </c>
      <c r="R460" s="75">
        <f t="shared" si="134"/>
        <v>0</v>
      </c>
      <c r="S460" s="76">
        <f t="shared" si="135"/>
        <v>0</v>
      </c>
      <c r="T460" s="21"/>
      <c r="W460" s="19"/>
    </row>
    <row r="461" s="18" customFormat="1" outlineLevel="1" spans="1:23">
      <c r="A461" s="150" t="s">
        <v>1288</v>
      </c>
      <c r="B461" s="151" t="s">
        <v>1289</v>
      </c>
      <c r="C461" s="105" t="s">
        <v>356</v>
      </c>
      <c r="D461" s="106"/>
      <c r="E461" s="107">
        <v>145.12</v>
      </c>
      <c r="F461" s="108">
        <f t="shared" si="132"/>
        <v>145.12</v>
      </c>
      <c r="G461" s="108">
        <f t="shared" si="133"/>
        <v>116.096</v>
      </c>
      <c r="H461" s="116">
        <v>2360</v>
      </c>
      <c r="I461" s="105"/>
      <c r="J461" s="108" t="str">
        <f t="shared" si="136"/>
        <v/>
      </c>
      <c r="K461" s="105">
        <v>20</v>
      </c>
      <c r="L461" s="105">
        <v>480</v>
      </c>
      <c r="M461" s="111" t="s">
        <v>357</v>
      </c>
      <c r="N461" s="112" t="s">
        <v>1254</v>
      </c>
      <c r="O461" s="255" t="s">
        <v>1290</v>
      </c>
      <c r="P461" s="124">
        <v>27</v>
      </c>
      <c r="Q461" s="125">
        <v>0.045594</v>
      </c>
      <c r="R461" s="75">
        <f t="shared" si="134"/>
        <v>0</v>
      </c>
      <c r="S461" s="76">
        <f t="shared" si="135"/>
        <v>0</v>
      </c>
      <c r="T461" s="21"/>
      <c r="W461" s="19"/>
    </row>
    <row r="462" s="18" customFormat="1" outlineLevel="1" spans="1:23">
      <c r="A462" s="150" t="s">
        <v>1291</v>
      </c>
      <c r="B462" s="151" t="s">
        <v>1292</v>
      </c>
      <c r="C462" s="105" t="s">
        <v>356</v>
      </c>
      <c r="D462" s="106"/>
      <c r="E462" s="107">
        <v>28.49</v>
      </c>
      <c r="F462" s="108">
        <f t="shared" si="132"/>
        <v>28.49</v>
      </c>
      <c r="G462" s="108">
        <f t="shared" si="133"/>
        <v>22.792</v>
      </c>
      <c r="H462" s="109">
        <v>6200</v>
      </c>
      <c r="I462" s="105"/>
      <c r="J462" s="108" t="str">
        <f t="shared" si="136"/>
        <v/>
      </c>
      <c r="K462" s="105">
        <v>100</v>
      </c>
      <c r="L462" s="105">
        <v>2000</v>
      </c>
      <c r="M462" s="111" t="s">
        <v>357</v>
      </c>
      <c r="N462" s="112" t="s">
        <v>1254</v>
      </c>
      <c r="O462" s="113">
        <v>4620105829946</v>
      </c>
      <c r="P462" s="124">
        <v>15.8</v>
      </c>
      <c r="Q462" s="125">
        <v>0.032076</v>
      </c>
      <c r="R462" s="75">
        <f t="shared" si="134"/>
        <v>0</v>
      </c>
      <c r="S462" s="76">
        <f t="shared" si="135"/>
        <v>0</v>
      </c>
      <c r="T462" s="21"/>
      <c r="W462" s="19"/>
    </row>
    <row r="463" s="18" customFormat="1" outlineLevel="1" spans="1:23">
      <c r="A463" s="150" t="s">
        <v>1293</v>
      </c>
      <c r="B463" s="151" t="s">
        <v>1294</v>
      </c>
      <c r="C463" s="105" t="s">
        <v>356</v>
      </c>
      <c r="D463" s="106"/>
      <c r="E463" s="107">
        <v>30.49</v>
      </c>
      <c r="F463" s="108">
        <f t="shared" si="132"/>
        <v>30.49</v>
      </c>
      <c r="G463" s="108">
        <f t="shared" si="133"/>
        <v>24.392</v>
      </c>
      <c r="H463" s="109">
        <v>4699</v>
      </c>
      <c r="I463" s="105"/>
      <c r="J463" s="108" t="str">
        <f t="shared" si="136"/>
        <v/>
      </c>
      <c r="K463" s="105">
        <v>100</v>
      </c>
      <c r="L463" s="105">
        <v>2000</v>
      </c>
      <c r="M463" s="111" t="s">
        <v>357</v>
      </c>
      <c r="N463" s="112" t="s">
        <v>1254</v>
      </c>
      <c r="O463" s="255" t="s">
        <v>1295</v>
      </c>
      <c r="P463" s="124">
        <v>19.8</v>
      </c>
      <c r="Q463" s="125">
        <v>0.039459375</v>
      </c>
      <c r="R463" s="75">
        <f t="shared" si="134"/>
        <v>0</v>
      </c>
      <c r="S463" s="76">
        <f t="shared" si="135"/>
        <v>0</v>
      </c>
      <c r="T463" s="21"/>
      <c r="W463" s="19"/>
    </row>
    <row r="464" s="18" customFormat="1" outlineLevel="1" spans="1:23">
      <c r="A464" s="150" t="s">
        <v>1296</v>
      </c>
      <c r="B464" s="151" t="s">
        <v>1297</v>
      </c>
      <c r="C464" s="105" t="s">
        <v>356</v>
      </c>
      <c r="D464" s="106"/>
      <c r="E464" s="107">
        <v>37.77</v>
      </c>
      <c r="F464" s="108">
        <f t="shared" si="132"/>
        <v>37.77</v>
      </c>
      <c r="G464" s="108">
        <f t="shared" si="133"/>
        <v>30.216</v>
      </c>
      <c r="H464" s="109">
        <v>6650</v>
      </c>
      <c r="I464" s="105"/>
      <c r="J464" s="108" t="str">
        <f t="shared" si="136"/>
        <v/>
      </c>
      <c r="K464" s="105">
        <v>50</v>
      </c>
      <c r="L464" s="105">
        <v>1500</v>
      </c>
      <c r="M464" s="111" t="s">
        <v>357</v>
      </c>
      <c r="N464" s="112" t="s">
        <v>1254</v>
      </c>
      <c r="O464" s="255" t="s">
        <v>1298</v>
      </c>
      <c r="P464" s="124">
        <v>20.8</v>
      </c>
      <c r="Q464" s="125">
        <v>0.03857</v>
      </c>
      <c r="R464" s="75">
        <f t="shared" si="134"/>
        <v>0</v>
      </c>
      <c r="S464" s="76">
        <f t="shared" si="135"/>
        <v>0</v>
      </c>
      <c r="T464" s="21"/>
      <c r="W464" s="19"/>
    </row>
    <row r="465" s="18" customFormat="1" outlineLevel="1" spans="1:23">
      <c r="A465" s="150" t="s">
        <v>1299</v>
      </c>
      <c r="B465" s="151" t="s">
        <v>1300</v>
      </c>
      <c r="C465" s="105" t="s">
        <v>356</v>
      </c>
      <c r="D465" s="106"/>
      <c r="E465" s="107">
        <v>54.77</v>
      </c>
      <c r="F465" s="108">
        <f t="shared" si="132"/>
        <v>54.77</v>
      </c>
      <c r="G465" s="108">
        <f t="shared" si="133"/>
        <v>43.816</v>
      </c>
      <c r="H465" s="109">
        <v>4150</v>
      </c>
      <c r="I465" s="105"/>
      <c r="J465" s="108" t="str">
        <f t="shared" si="136"/>
        <v/>
      </c>
      <c r="K465" s="105">
        <v>50</v>
      </c>
      <c r="L465" s="105">
        <v>1500</v>
      </c>
      <c r="M465" s="111" t="s">
        <v>357</v>
      </c>
      <c r="N465" s="112" t="s">
        <v>1254</v>
      </c>
      <c r="O465" s="255" t="s">
        <v>1301</v>
      </c>
      <c r="P465" s="124">
        <v>27.6</v>
      </c>
      <c r="Q465" s="125">
        <v>0.03512075</v>
      </c>
      <c r="R465" s="75">
        <f t="shared" si="134"/>
        <v>0</v>
      </c>
      <c r="S465" s="76">
        <f t="shared" si="135"/>
        <v>0</v>
      </c>
      <c r="T465" s="21"/>
      <c r="W465" s="19"/>
    </row>
    <row r="466" s="18" customFormat="1" outlineLevel="1" spans="1:23">
      <c r="A466" s="150" t="s">
        <v>1302</v>
      </c>
      <c r="B466" s="151" t="s">
        <v>1303</v>
      </c>
      <c r="C466" s="105" t="s">
        <v>356</v>
      </c>
      <c r="D466" s="106"/>
      <c r="E466" s="107">
        <v>103.65</v>
      </c>
      <c r="F466" s="108">
        <f t="shared" si="132"/>
        <v>103.65</v>
      </c>
      <c r="G466" s="108">
        <f t="shared" si="133"/>
        <v>82.92</v>
      </c>
      <c r="H466" s="109">
        <v>4550</v>
      </c>
      <c r="I466" s="105"/>
      <c r="J466" s="108" t="str">
        <f t="shared" si="136"/>
        <v/>
      </c>
      <c r="K466" s="105">
        <v>50</v>
      </c>
      <c r="L466" s="105">
        <v>1000</v>
      </c>
      <c r="M466" s="111" t="s">
        <v>357</v>
      </c>
      <c r="N466" s="112" t="s">
        <v>1254</v>
      </c>
      <c r="O466" s="255" t="s">
        <v>1304</v>
      </c>
      <c r="P466" s="124">
        <v>26.8</v>
      </c>
      <c r="Q466" s="125">
        <v>0.04664</v>
      </c>
      <c r="R466" s="75">
        <f t="shared" si="134"/>
        <v>0</v>
      </c>
      <c r="S466" s="76">
        <f t="shared" si="135"/>
        <v>0</v>
      </c>
      <c r="T466" s="21"/>
      <c r="W466" s="19"/>
    </row>
    <row r="467" s="18" customFormat="1" outlineLevel="1" spans="1:23">
      <c r="A467" s="150" t="s">
        <v>1305</v>
      </c>
      <c r="B467" s="151" t="s">
        <v>1306</v>
      </c>
      <c r="C467" s="105" t="s">
        <v>356</v>
      </c>
      <c r="D467" s="106"/>
      <c r="E467" s="107">
        <v>145.12</v>
      </c>
      <c r="F467" s="108">
        <f t="shared" si="132"/>
        <v>145.12</v>
      </c>
      <c r="G467" s="108">
        <f t="shared" si="133"/>
        <v>116.096</v>
      </c>
      <c r="H467" s="116">
        <v>2230</v>
      </c>
      <c r="I467" s="105"/>
      <c r="J467" s="108" t="str">
        <f t="shared" si="136"/>
        <v/>
      </c>
      <c r="K467" s="105">
        <v>20</v>
      </c>
      <c r="L467" s="105">
        <v>480</v>
      </c>
      <c r="M467" s="111" t="s">
        <v>357</v>
      </c>
      <c r="N467" s="112" t="s">
        <v>1254</v>
      </c>
      <c r="O467" s="255" t="s">
        <v>1307</v>
      </c>
      <c r="P467" s="124">
        <v>27.3</v>
      </c>
      <c r="Q467" s="125">
        <v>0.045594</v>
      </c>
      <c r="R467" s="75">
        <f t="shared" si="134"/>
        <v>0</v>
      </c>
      <c r="S467" s="76">
        <f t="shared" si="135"/>
        <v>0</v>
      </c>
      <c r="T467" s="21"/>
      <c r="W467" s="19"/>
    </row>
    <row r="468" s="18" customFormat="1" outlineLevel="1" spans="1:23">
      <c r="A468" s="150" t="s">
        <v>1308</v>
      </c>
      <c r="B468" s="151" t="s">
        <v>1309</v>
      </c>
      <c r="C468" s="105" t="s">
        <v>356</v>
      </c>
      <c r="D468" s="106"/>
      <c r="E468" s="107">
        <v>28.49</v>
      </c>
      <c r="F468" s="108">
        <f t="shared" si="132"/>
        <v>28.49</v>
      </c>
      <c r="G468" s="108">
        <f t="shared" si="133"/>
        <v>22.792</v>
      </c>
      <c r="H468" s="116">
        <v>7100</v>
      </c>
      <c r="I468" s="105"/>
      <c r="J468" s="108" t="str">
        <f t="shared" si="136"/>
        <v/>
      </c>
      <c r="K468" s="105">
        <v>100</v>
      </c>
      <c r="L468" s="105">
        <v>2000</v>
      </c>
      <c r="M468" s="111" t="s">
        <v>357</v>
      </c>
      <c r="N468" s="112" t="s">
        <v>1254</v>
      </c>
      <c r="O468" s="255" t="s">
        <v>1310</v>
      </c>
      <c r="P468" s="124">
        <v>15</v>
      </c>
      <c r="Q468" s="125">
        <v>0.032076</v>
      </c>
      <c r="R468" s="75">
        <f t="shared" si="134"/>
        <v>0</v>
      </c>
      <c r="S468" s="76">
        <f t="shared" si="135"/>
        <v>0</v>
      </c>
      <c r="T468" s="21"/>
      <c r="W468" s="19"/>
    </row>
    <row r="469" s="18" customFormat="1" outlineLevel="1" spans="1:23">
      <c r="A469" s="150" t="s">
        <v>1311</v>
      </c>
      <c r="B469" s="151" t="s">
        <v>1312</v>
      </c>
      <c r="C469" s="105" t="s">
        <v>356</v>
      </c>
      <c r="D469" s="106"/>
      <c r="E469" s="107">
        <v>30.49</v>
      </c>
      <c r="F469" s="108">
        <f t="shared" si="132"/>
        <v>30.49</v>
      </c>
      <c r="G469" s="108">
        <f t="shared" si="133"/>
        <v>24.392</v>
      </c>
      <c r="H469" s="116">
        <v>7400</v>
      </c>
      <c r="I469" s="105"/>
      <c r="J469" s="108" t="str">
        <f t="shared" si="136"/>
        <v/>
      </c>
      <c r="K469" s="105">
        <v>100</v>
      </c>
      <c r="L469" s="105">
        <v>2000</v>
      </c>
      <c r="M469" s="111" t="s">
        <v>357</v>
      </c>
      <c r="N469" s="112" t="s">
        <v>1254</v>
      </c>
      <c r="O469" s="255" t="s">
        <v>1313</v>
      </c>
      <c r="P469" s="124">
        <v>21</v>
      </c>
      <c r="Q469" s="125">
        <v>0.039459375</v>
      </c>
      <c r="R469" s="75">
        <f t="shared" si="134"/>
        <v>0</v>
      </c>
      <c r="S469" s="76">
        <f t="shared" si="135"/>
        <v>0</v>
      </c>
      <c r="T469" s="21"/>
      <c r="W469" s="19"/>
    </row>
    <row r="470" s="18" customFormat="1" outlineLevel="1" spans="1:23">
      <c r="A470" s="150" t="s">
        <v>1314</v>
      </c>
      <c r="B470" s="151" t="s">
        <v>1315</v>
      </c>
      <c r="C470" s="105" t="s">
        <v>356</v>
      </c>
      <c r="D470" s="106"/>
      <c r="E470" s="107">
        <v>37.77</v>
      </c>
      <c r="F470" s="108">
        <f t="shared" si="132"/>
        <v>37.77</v>
      </c>
      <c r="G470" s="108">
        <f t="shared" si="133"/>
        <v>30.216</v>
      </c>
      <c r="H470" s="109">
        <v>6950</v>
      </c>
      <c r="I470" s="105"/>
      <c r="J470" s="108" t="str">
        <f t="shared" si="136"/>
        <v/>
      </c>
      <c r="K470" s="105">
        <v>50</v>
      </c>
      <c r="L470" s="105">
        <v>1500</v>
      </c>
      <c r="M470" s="111" t="s">
        <v>357</v>
      </c>
      <c r="N470" s="112" t="s">
        <v>1254</v>
      </c>
      <c r="O470" s="255" t="s">
        <v>1316</v>
      </c>
      <c r="P470" s="124">
        <v>20.8</v>
      </c>
      <c r="Q470" s="125">
        <v>0.03857</v>
      </c>
      <c r="R470" s="75">
        <f t="shared" si="134"/>
        <v>0</v>
      </c>
      <c r="S470" s="76">
        <f t="shared" si="135"/>
        <v>0</v>
      </c>
      <c r="T470" s="21"/>
      <c r="W470" s="19"/>
    </row>
    <row r="471" s="18" customFormat="1" outlineLevel="1" spans="1:23">
      <c r="A471" s="150" t="s">
        <v>1317</v>
      </c>
      <c r="B471" s="151" t="s">
        <v>1318</v>
      </c>
      <c r="C471" s="105" t="s">
        <v>356</v>
      </c>
      <c r="D471" s="106"/>
      <c r="E471" s="107">
        <v>54.77</v>
      </c>
      <c r="F471" s="108">
        <f t="shared" si="132"/>
        <v>54.77</v>
      </c>
      <c r="G471" s="108">
        <f t="shared" si="133"/>
        <v>43.816</v>
      </c>
      <c r="H471" s="116">
        <v>4700</v>
      </c>
      <c r="I471" s="105"/>
      <c r="J471" s="108" t="str">
        <f t="shared" si="136"/>
        <v/>
      </c>
      <c r="K471" s="105">
        <v>50</v>
      </c>
      <c r="L471" s="105">
        <v>1000</v>
      </c>
      <c r="M471" s="111" t="s">
        <v>357</v>
      </c>
      <c r="N471" s="112" t="s">
        <v>1254</v>
      </c>
      <c r="O471" s="255" t="s">
        <v>1319</v>
      </c>
      <c r="P471" s="124">
        <v>18.8</v>
      </c>
      <c r="Q471" s="125">
        <v>0.03512075</v>
      </c>
      <c r="R471" s="75">
        <f t="shared" si="134"/>
        <v>0</v>
      </c>
      <c r="S471" s="76">
        <f t="shared" si="135"/>
        <v>0</v>
      </c>
      <c r="T471" s="21"/>
      <c r="W471" s="19"/>
    </row>
    <row r="472" s="18" customFormat="1" outlineLevel="1" spans="1:23">
      <c r="A472" s="150" t="s">
        <v>1320</v>
      </c>
      <c r="B472" s="151" t="s">
        <v>1321</v>
      </c>
      <c r="C472" s="105" t="s">
        <v>356</v>
      </c>
      <c r="D472" s="106"/>
      <c r="E472" s="107">
        <v>103.65</v>
      </c>
      <c r="F472" s="108">
        <f t="shared" si="132"/>
        <v>103.65</v>
      </c>
      <c r="G472" s="108">
        <f t="shared" si="133"/>
        <v>82.92</v>
      </c>
      <c r="H472" s="116">
        <v>4500</v>
      </c>
      <c r="I472" s="105"/>
      <c r="J472" s="108" t="str">
        <f t="shared" si="136"/>
        <v/>
      </c>
      <c r="K472" s="105">
        <v>50</v>
      </c>
      <c r="L472" s="105">
        <v>1000</v>
      </c>
      <c r="M472" s="111" t="s">
        <v>357</v>
      </c>
      <c r="N472" s="112" t="s">
        <v>1254</v>
      </c>
      <c r="O472" s="255" t="s">
        <v>1322</v>
      </c>
      <c r="P472" s="124">
        <v>27</v>
      </c>
      <c r="Q472" s="125">
        <v>0.04664</v>
      </c>
      <c r="R472" s="75">
        <f t="shared" si="134"/>
        <v>0</v>
      </c>
      <c r="S472" s="76">
        <f t="shared" si="135"/>
        <v>0</v>
      </c>
      <c r="T472" s="21"/>
      <c r="W472" s="19"/>
    </row>
    <row r="473" s="18" customFormat="1" outlineLevel="1" spans="1:23">
      <c r="A473" s="150" t="s">
        <v>1323</v>
      </c>
      <c r="B473" s="151" t="s">
        <v>1324</v>
      </c>
      <c r="C473" s="105" t="s">
        <v>356</v>
      </c>
      <c r="D473" s="106"/>
      <c r="E473" s="107">
        <v>145.12</v>
      </c>
      <c r="F473" s="108">
        <f t="shared" si="132"/>
        <v>145.12</v>
      </c>
      <c r="G473" s="108">
        <f t="shared" si="133"/>
        <v>116.096</v>
      </c>
      <c r="H473" s="116">
        <v>2340</v>
      </c>
      <c r="I473" s="105"/>
      <c r="J473" s="108" t="str">
        <f t="shared" si="136"/>
        <v/>
      </c>
      <c r="K473" s="105">
        <v>20</v>
      </c>
      <c r="L473" s="105">
        <v>480</v>
      </c>
      <c r="M473" s="111" t="s">
        <v>357</v>
      </c>
      <c r="N473" s="112" t="s">
        <v>1254</v>
      </c>
      <c r="O473" s="255" t="s">
        <v>1325</v>
      </c>
      <c r="P473" s="124">
        <v>27</v>
      </c>
      <c r="Q473" s="125">
        <v>0.045594</v>
      </c>
      <c r="R473" s="75">
        <f t="shared" si="134"/>
        <v>0</v>
      </c>
      <c r="S473" s="76">
        <f t="shared" si="135"/>
        <v>0</v>
      </c>
      <c r="T473" s="21"/>
      <c r="W473" s="19"/>
    </row>
    <row r="474" s="18" customFormat="1" outlineLevel="1" spans="1:23">
      <c r="A474" s="93" t="s">
        <v>1326</v>
      </c>
      <c r="B474" s="94"/>
      <c r="C474" s="105"/>
      <c r="D474" s="106"/>
      <c r="E474" s="107"/>
      <c r="F474" s="108"/>
      <c r="G474" s="108"/>
      <c r="H474" s="117"/>
      <c r="I474" s="105"/>
      <c r="J474" s="108" t="str">
        <f t="shared" si="136"/>
        <v/>
      </c>
      <c r="K474" s="105"/>
      <c r="L474" s="105"/>
      <c r="M474" s="135"/>
      <c r="N474" s="135"/>
      <c r="O474" s="113"/>
      <c r="P474" s="124"/>
      <c r="Q474" s="125"/>
      <c r="R474" s="75"/>
      <c r="S474" s="76"/>
      <c r="T474" s="21"/>
      <c r="W474" s="19"/>
    </row>
    <row r="475" s="18" customFormat="1" outlineLevel="1" spans="1:23">
      <c r="A475" s="128" t="s">
        <v>1327</v>
      </c>
      <c r="B475" s="104" t="s">
        <v>1328</v>
      </c>
      <c r="C475" s="105" t="s">
        <v>356</v>
      </c>
      <c r="D475" s="106"/>
      <c r="E475" s="107">
        <v>83.01</v>
      </c>
      <c r="F475" s="108">
        <f t="shared" ref="F475:F481" si="137">E475-E475*$G$2%</f>
        <v>83.01</v>
      </c>
      <c r="G475" s="108">
        <f t="shared" ref="G475:G481" si="138">E475-(20*E475/100)</f>
        <v>66.408</v>
      </c>
      <c r="H475" s="116">
        <v>3290</v>
      </c>
      <c r="I475" s="105"/>
      <c r="J475" s="108" t="str">
        <f t="shared" si="136"/>
        <v/>
      </c>
      <c r="K475" s="105">
        <v>50</v>
      </c>
      <c r="L475" s="105">
        <v>1500</v>
      </c>
      <c r="M475" s="111" t="s">
        <v>357</v>
      </c>
      <c r="N475" s="112" t="s">
        <v>1254</v>
      </c>
      <c r="O475" s="255" t="s">
        <v>1329</v>
      </c>
      <c r="P475" s="124">
        <v>27.5</v>
      </c>
      <c r="Q475" s="125">
        <v>0.03857</v>
      </c>
      <c r="R475" s="75">
        <f t="shared" ref="R475:R481" si="139">P475/L475*D475</f>
        <v>0</v>
      </c>
      <c r="S475" s="76">
        <f t="shared" ref="S475:S481" si="140">Q475/L475*D475</f>
        <v>0</v>
      </c>
      <c r="T475" s="21"/>
      <c r="W475" s="19"/>
    </row>
    <row r="476" s="18" customFormat="1" outlineLevel="1" spans="1:23">
      <c r="A476" s="128" t="s">
        <v>1330</v>
      </c>
      <c r="B476" s="104" t="s">
        <v>1331</v>
      </c>
      <c r="C476" s="105" t="s">
        <v>356</v>
      </c>
      <c r="D476" s="106"/>
      <c r="E476" s="107">
        <v>91.18</v>
      </c>
      <c r="F476" s="108">
        <f t="shared" si="137"/>
        <v>91.18</v>
      </c>
      <c r="G476" s="108">
        <f t="shared" si="138"/>
        <v>72.944</v>
      </c>
      <c r="H476" s="109">
        <v>950</v>
      </c>
      <c r="I476" s="105"/>
      <c r="J476" s="108" t="str">
        <f t="shared" si="136"/>
        <v/>
      </c>
      <c r="K476" s="105">
        <v>50</v>
      </c>
      <c r="L476" s="105">
        <v>1500</v>
      </c>
      <c r="M476" s="111" t="s">
        <v>357</v>
      </c>
      <c r="N476" s="112" t="s">
        <v>1254</v>
      </c>
      <c r="O476" s="255" t="s">
        <v>1332</v>
      </c>
      <c r="P476" s="124">
        <v>32</v>
      </c>
      <c r="Q476" s="125">
        <v>0.03857</v>
      </c>
      <c r="R476" s="75">
        <f t="shared" si="139"/>
        <v>0</v>
      </c>
      <c r="S476" s="76">
        <f t="shared" si="140"/>
        <v>0</v>
      </c>
      <c r="T476" s="21"/>
      <c r="W476" s="19"/>
    </row>
    <row r="477" s="18" customFormat="1" outlineLevel="1" spans="1:23">
      <c r="A477" s="128" t="s">
        <v>1333</v>
      </c>
      <c r="B477" s="104" t="s">
        <v>1334</v>
      </c>
      <c r="C477" s="105" t="s">
        <v>356</v>
      </c>
      <c r="D477" s="106"/>
      <c r="E477" s="107">
        <v>94.54</v>
      </c>
      <c r="F477" s="108">
        <f t="shared" si="137"/>
        <v>94.54</v>
      </c>
      <c r="G477" s="108">
        <f t="shared" si="138"/>
        <v>75.632</v>
      </c>
      <c r="H477" s="109">
        <v>2249</v>
      </c>
      <c r="I477" s="105"/>
      <c r="J477" s="108" t="str">
        <f t="shared" si="136"/>
        <v/>
      </c>
      <c r="K477" s="105">
        <v>50</v>
      </c>
      <c r="L477" s="105">
        <v>1000</v>
      </c>
      <c r="M477" s="111" t="s">
        <v>357</v>
      </c>
      <c r="N477" s="112" t="s">
        <v>1254</v>
      </c>
      <c r="O477" s="255" t="s">
        <v>1335</v>
      </c>
      <c r="P477" s="124">
        <v>25.5</v>
      </c>
      <c r="Q477" s="125">
        <v>0.03512075</v>
      </c>
      <c r="R477" s="75">
        <f t="shared" si="139"/>
        <v>0</v>
      </c>
      <c r="S477" s="76">
        <f t="shared" si="140"/>
        <v>0</v>
      </c>
      <c r="T477" s="21"/>
      <c r="W477" s="19"/>
    </row>
    <row r="478" s="18" customFormat="1" outlineLevel="1" spans="1:23">
      <c r="A478" s="128" t="s">
        <v>1336</v>
      </c>
      <c r="B478" s="104" t="s">
        <v>1337</v>
      </c>
      <c r="C478" s="105" t="s">
        <v>356</v>
      </c>
      <c r="D478" s="106"/>
      <c r="E478" s="107">
        <v>126.04</v>
      </c>
      <c r="F478" s="108">
        <f t="shared" si="137"/>
        <v>126.04</v>
      </c>
      <c r="G478" s="108">
        <f t="shared" si="138"/>
        <v>100.832</v>
      </c>
      <c r="H478" s="114">
        <v>239</v>
      </c>
      <c r="I478" s="105"/>
      <c r="J478" s="108" t="str">
        <f t="shared" si="136"/>
        <v/>
      </c>
      <c r="K478" s="117">
        <v>40</v>
      </c>
      <c r="L478" s="105">
        <v>1000</v>
      </c>
      <c r="M478" s="111" t="s">
        <v>357</v>
      </c>
      <c r="N478" s="112" t="s">
        <v>1254</v>
      </c>
      <c r="O478" s="255" t="s">
        <v>1338</v>
      </c>
      <c r="P478" s="124">
        <v>31</v>
      </c>
      <c r="Q478" s="125">
        <v>0.03512075</v>
      </c>
      <c r="R478" s="75">
        <f t="shared" si="139"/>
        <v>0</v>
      </c>
      <c r="S478" s="76">
        <f t="shared" si="140"/>
        <v>0</v>
      </c>
      <c r="T478" s="21"/>
      <c r="W478" s="19"/>
    </row>
    <row r="479" s="18" customFormat="1" outlineLevel="1" spans="1:23">
      <c r="A479" s="128" t="s">
        <v>1339</v>
      </c>
      <c r="B479" s="104" t="s">
        <v>1340</v>
      </c>
      <c r="C479" s="105" t="s">
        <v>356</v>
      </c>
      <c r="D479" s="106"/>
      <c r="E479" s="107">
        <v>174.28</v>
      </c>
      <c r="F479" s="108">
        <f t="shared" si="137"/>
        <v>174.28</v>
      </c>
      <c r="G479" s="108">
        <f t="shared" si="138"/>
        <v>139.424</v>
      </c>
      <c r="H479" s="109">
        <v>139</v>
      </c>
      <c r="I479" s="105"/>
      <c r="J479" s="108" t="str">
        <f t="shared" si="136"/>
        <v/>
      </c>
      <c r="K479" s="105">
        <v>40</v>
      </c>
      <c r="L479" s="105">
        <v>800</v>
      </c>
      <c r="M479" s="111" t="s">
        <v>357</v>
      </c>
      <c r="N479" s="112" t="s">
        <v>1254</v>
      </c>
      <c r="O479" s="255" t="s">
        <v>1341</v>
      </c>
      <c r="P479" s="124">
        <v>30</v>
      </c>
      <c r="Q479" s="125">
        <v>0.04664</v>
      </c>
      <c r="R479" s="75">
        <f t="shared" si="139"/>
        <v>0</v>
      </c>
      <c r="S479" s="76">
        <f t="shared" si="140"/>
        <v>0</v>
      </c>
      <c r="T479" s="21"/>
      <c r="W479" s="19"/>
    </row>
    <row r="480" s="18" customFormat="1" outlineLevel="1" spans="1:23">
      <c r="A480" s="128" t="s">
        <v>1342</v>
      </c>
      <c r="B480" s="104" t="s">
        <v>1343</v>
      </c>
      <c r="C480" s="105" t="s">
        <v>356</v>
      </c>
      <c r="D480" s="106"/>
      <c r="E480" s="107">
        <v>356.01</v>
      </c>
      <c r="F480" s="108">
        <f t="shared" si="137"/>
        <v>356.01</v>
      </c>
      <c r="G480" s="108">
        <f t="shared" si="138"/>
        <v>284.808</v>
      </c>
      <c r="H480" s="116">
        <v>129</v>
      </c>
      <c r="I480" s="105"/>
      <c r="J480" s="108" t="str">
        <f t="shared" si="136"/>
        <v/>
      </c>
      <c r="K480" s="105">
        <v>20</v>
      </c>
      <c r="L480" s="105">
        <v>240</v>
      </c>
      <c r="M480" s="111" t="s">
        <v>357</v>
      </c>
      <c r="N480" s="112" t="s">
        <v>1254</v>
      </c>
      <c r="O480" s="255" t="s">
        <v>1344</v>
      </c>
      <c r="P480" s="124">
        <v>38.5</v>
      </c>
      <c r="Q480" s="125">
        <v>0.045594</v>
      </c>
      <c r="R480" s="75">
        <f t="shared" si="139"/>
        <v>0</v>
      </c>
      <c r="S480" s="76">
        <f t="shared" si="140"/>
        <v>0</v>
      </c>
      <c r="T480" s="21"/>
      <c r="W480" s="19"/>
    </row>
    <row r="481" s="18" customFormat="1" outlineLevel="1" spans="1:23">
      <c r="A481" s="128" t="s">
        <v>1345</v>
      </c>
      <c r="B481" s="104" t="s">
        <v>1346</v>
      </c>
      <c r="C481" s="105" t="s">
        <v>356</v>
      </c>
      <c r="D481" s="106"/>
      <c r="E481" s="107">
        <v>1164.87</v>
      </c>
      <c r="F481" s="108">
        <f t="shared" si="137"/>
        <v>1164.87</v>
      </c>
      <c r="G481" s="108">
        <f t="shared" si="138"/>
        <v>931.896</v>
      </c>
      <c r="H481" s="116">
        <v>169</v>
      </c>
      <c r="I481" s="105"/>
      <c r="J481" s="108" t="str">
        <f t="shared" si="136"/>
        <v/>
      </c>
      <c r="K481" s="105">
        <v>10</v>
      </c>
      <c r="L481" s="105">
        <v>200</v>
      </c>
      <c r="M481" s="111" t="s">
        <v>357</v>
      </c>
      <c r="N481" s="112" t="s">
        <v>1254</v>
      </c>
      <c r="O481" s="255" t="s">
        <v>1347</v>
      </c>
      <c r="P481" s="124">
        <v>32</v>
      </c>
      <c r="Q481" s="125">
        <v>0.045594</v>
      </c>
      <c r="R481" s="75">
        <f t="shared" si="139"/>
        <v>0</v>
      </c>
      <c r="S481" s="76">
        <f t="shared" si="140"/>
        <v>0</v>
      </c>
      <c r="T481" s="21"/>
      <c r="W481" s="19"/>
    </row>
    <row r="482" outlineLevel="1" spans="1:23">
      <c r="A482" s="93" t="s">
        <v>59</v>
      </c>
      <c r="B482" s="94"/>
      <c r="C482" s="105"/>
      <c r="D482" s="106"/>
      <c r="E482" s="107"/>
      <c r="F482" s="108"/>
      <c r="G482" s="108"/>
      <c r="H482" s="117"/>
      <c r="I482" s="105"/>
      <c r="J482" s="108" t="str">
        <f t="shared" si="136"/>
        <v/>
      </c>
      <c r="K482" s="105"/>
      <c r="L482" s="105"/>
      <c r="M482" s="135"/>
      <c r="N482" s="135"/>
      <c r="O482" s="105"/>
      <c r="P482" s="124"/>
      <c r="Q482" s="125"/>
      <c r="R482" s="75"/>
      <c r="S482" s="76"/>
      <c r="W482" s="19"/>
    </row>
    <row r="483" outlineLevel="1" spans="1:23">
      <c r="A483" s="128" t="s">
        <v>1348</v>
      </c>
      <c r="B483" s="104" t="s">
        <v>1349</v>
      </c>
      <c r="C483" s="105" t="s">
        <v>703</v>
      </c>
      <c r="D483" s="106"/>
      <c r="E483" s="107">
        <v>682.28</v>
      </c>
      <c r="F483" s="108">
        <f t="shared" ref="F483:F492" si="141">E483-E483*$G$2%</f>
        <v>682.28</v>
      </c>
      <c r="G483" s="108">
        <f t="shared" ref="G483:G492" si="142">E483-(20*E483/100)</f>
        <v>545.824</v>
      </c>
      <c r="H483" s="115">
        <v>218</v>
      </c>
      <c r="I483" s="105"/>
      <c r="J483" s="108" t="str">
        <f t="shared" si="136"/>
        <v/>
      </c>
      <c r="K483" s="105">
        <v>1</v>
      </c>
      <c r="L483" s="105">
        <v>25</v>
      </c>
      <c r="M483" s="111" t="s">
        <v>357</v>
      </c>
      <c r="N483" s="112" t="s">
        <v>1350</v>
      </c>
      <c r="O483" s="255" t="s">
        <v>1351</v>
      </c>
      <c r="P483" s="124">
        <v>5.4</v>
      </c>
      <c r="Q483" s="125">
        <v>0.064125</v>
      </c>
      <c r="R483" s="75">
        <f t="shared" ref="R483:R492" si="143">P483/L483*D483</f>
        <v>0</v>
      </c>
      <c r="S483" s="76">
        <f t="shared" ref="S483:S492" si="144">Q483/L483*D483</f>
        <v>0</v>
      </c>
      <c r="W483" s="19"/>
    </row>
    <row r="484" s="18" customFormat="1" outlineLevel="1" spans="1:23">
      <c r="A484" s="128" t="s">
        <v>1352</v>
      </c>
      <c r="B484" s="104" t="s">
        <v>1353</v>
      </c>
      <c r="C484" s="105" t="s">
        <v>703</v>
      </c>
      <c r="D484" s="106"/>
      <c r="E484" s="107">
        <v>775.04</v>
      </c>
      <c r="F484" s="108">
        <f t="shared" si="141"/>
        <v>775.04</v>
      </c>
      <c r="G484" s="108">
        <f t="shared" si="142"/>
        <v>620.032</v>
      </c>
      <c r="H484" s="115">
        <v>359</v>
      </c>
      <c r="I484" s="105"/>
      <c r="J484" s="108" t="str">
        <f t="shared" si="136"/>
        <v/>
      </c>
      <c r="K484" s="105">
        <v>1</v>
      </c>
      <c r="L484" s="105">
        <v>25</v>
      </c>
      <c r="M484" s="111" t="s">
        <v>357</v>
      </c>
      <c r="N484" s="112" t="s">
        <v>1350</v>
      </c>
      <c r="O484" s="255" t="s">
        <v>1354</v>
      </c>
      <c r="P484" s="124">
        <v>6.9</v>
      </c>
      <c r="Q484" s="125">
        <v>0.06102</v>
      </c>
      <c r="R484" s="75">
        <f t="shared" si="143"/>
        <v>0</v>
      </c>
      <c r="S484" s="76">
        <f t="shared" si="144"/>
        <v>0</v>
      </c>
      <c r="T484" s="21"/>
      <c r="W484" s="19"/>
    </row>
    <row r="485" s="18" customFormat="1" outlineLevel="1" spans="1:23">
      <c r="A485" s="128" t="s">
        <v>1355</v>
      </c>
      <c r="B485" s="104" t="s">
        <v>1356</v>
      </c>
      <c r="C485" s="105" t="s">
        <v>703</v>
      </c>
      <c r="D485" s="106"/>
      <c r="E485" s="107">
        <v>615.25</v>
      </c>
      <c r="F485" s="108">
        <f t="shared" si="141"/>
        <v>615.25</v>
      </c>
      <c r="G485" s="108">
        <f t="shared" si="142"/>
        <v>492.2</v>
      </c>
      <c r="H485" s="115">
        <v>282</v>
      </c>
      <c r="I485" s="105"/>
      <c r="J485" s="108" t="str">
        <f t="shared" si="136"/>
        <v/>
      </c>
      <c r="K485" s="105">
        <v>1</v>
      </c>
      <c r="L485" s="105">
        <v>30</v>
      </c>
      <c r="M485" s="111" t="s">
        <v>357</v>
      </c>
      <c r="N485" s="112" t="s">
        <v>1350</v>
      </c>
      <c r="O485" s="255" t="s">
        <v>1357</v>
      </c>
      <c r="P485" s="124">
        <v>10.5</v>
      </c>
      <c r="Q485" s="125">
        <v>0.061</v>
      </c>
      <c r="R485" s="75">
        <f t="shared" si="143"/>
        <v>0</v>
      </c>
      <c r="S485" s="76">
        <f t="shared" si="144"/>
        <v>0</v>
      </c>
      <c r="T485" s="21"/>
      <c r="W485" s="19"/>
    </row>
    <row r="486" outlineLevel="1" spans="1:23">
      <c r="A486" s="128" t="s">
        <v>1358</v>
      </c>
      <c r="B486" s="104" t="s">
        <v>1359</v>
      </c>
      <c r="C486" s="105" t="s">
        <v>703</v>
      </c>
      <c r="D486" s="106"/>
      <c r="E486" s="107">
        <v>685.01</v>
      </c>
      <c r="F486" s="108">
        <f t="shared" si="141"/>
        <v>685.01</v>
      </c>
      <c r="G486" s="108">
        <f t="shared" si="142"/>
        <v>548.008</v>
      </c>
      <c r="H486" s="115">
        <v>265</v>
      </c>
      <c r="I486" s="105"/>
      <c r="J486" s="108" t="str">
        <f t="shared" si="136"/>
        <v/>
      </c>
      <c r="K486" s="105">
        <v>1</v>
      </c>
      <c r="L486" s="105">
        <v>16</v>
      </c>
      <c r="M486" s="111" t="s">
        <v>357</v>
      </c>
      <c r="N486" s="112" t="s">
        <v>1350</v>
      </c>
      <c r="O486" s="255" t="s">
        <v>1360</v>
      </c>
      <c r="P486" s="124">
        <v>5.6</v>
      </c>
      <c r="Q486" s="125">
        <v>0.061</v>
      </c>
      <c r="R486" s="75">
        <f t="shared" si="143"/>
        <v>0</v>
      </c>
      <c r="S486" s="76">
        <f t="shared" si="144"/>
        <v>0</v>
      </c>
      <c r="W486" s="19"/>
    </row>
    <row r="487" outlineLevel="1" spans="1:23">
      <c r="A487" s="128" t="s">
        <v>1361</v>
      </c>
      <c r="B487" s="104" t="s">
        <v>1362</v>
      </c>
      <c r="C487" s="105" t="s">
        <v>703</v>
      </c>
      <c r="D487" s="106"/>
      <c r="E487" s="107">
        <v>235.6</v>
      </c>
      <c r="F487" s="108">
        <f t="shared" si="141"/>
        <v>235.6</v>
      </c>
      <c r="G487" s="108">
        <f t="shared" si="142"/>
        <v>188.48</v>
      </c>
      <c r="H487" s="117"/>
      <c r="I487" s="105"/>
      <c r="J487" s="108" t="str">
        <f t="shared" si="136"/>
        <v/>
      </c>
      <c r="K487" s="105">
        <v>1</v>
      </c>
      <c r="L487" s="105">
        <v>72</v>
      </c>
      <c r="M487" s="111" t="s">
        <v>357</v>
      </c>
      <c r="N487" s="112" t="s">
        <v>1350</v>
      </c>
      <c r="O487" s="255" t="s">
        <v>1363</v>
      </c>
      <c r="P487" s="124"/>
      <c r="Q487" s="125"/>
      <c r="R487" s="75">
        <f t="shared" si="143"/>
        <v>0</v>
      </c>
      <c r="S487" s="76">
        <f t="shared" si="144"/>
        <v>0</v>
      </c>
      <c r="W487" s="19"/>
    </row>
    <row r="488" outlineLevel="1" spans="1:23">
      <c r="A488" s="150" t="s">
        <v>1364</v>
      </c>
      <c r="B488" s="151" t="s">
        <v>1365</v>
      </c>
      <c r="C488" s="105" t="s">
        <v>703</v>
      </c>
      <c r="D488" s="106"/>
      <c r="E488" s="107">
        <v>682.28</v>
      </c>
      <c r="F488" s="108">
        <f t="shared" si="141"/>
        <v>682.28</v>
      </c>
      <c r="G488" s="108">
        <f t="shared" si="142"/>
        <v>545.824</v>
      </c>
      <c r="H488" s="115">
        <v>95</v>
      </c>
      <c r="I488" s="105"/>
      <c r="J488" s="108" t="str">
        <f t="shared" si="136"/>
        <v/>
      </c>
      <c r="K488" s="105">
        <v>1</v>
      </c>
      <c r="L488" s="105">
        <v>25</v>
      </c>
      <c r="M488" s="111" t="s">
        <v>357</v>
      </c>
      <c r="N488" s="112" t="s">
        <v>1350</v>
      </c>
      <c r="O488" s="255" t="s">
        <v>1366</v>
      </c>
      <c r="P488" s="124">
        <v>5.4</v>
      </c>
      <c r="Q488" s="125">
        <v>0.064125</v>
      </c>
      <c r="R488" s="75">
        <f t="shared" si="143"/>
        <v>0</v>
      </c>
      <c r="S488" s="76">
        <f t="shared" si="144"/>
        <v>0</v>
      </c>
      <c r="W488" s="19"/>
    </row>
    <row r="489" outlineLevel="1" spans="1:23">
      <c r="A489" s="152" t="s">
        <v>1367</v>
      </c>
      <c r="B489" s="151" t="s">
        <v>1368</v>
      </c>
      <c r="C489" s="105" t="s">
        <v>703</v>
      </c>
      <c r="D489" s="106"/>
      <c r="E489" s="107">
        <v>775.04</v>
      </c>
      <c r="F489" s="108">
        <f t="shared" si="141"/>
        <v>775.04</v>
      </c>
      <c r="G489" s="108">
        <f t="shared" si="142"/>
        <v>620.032</v>
      </c>
      <c r="H489" s="117"/>
      <c r="I489" s="105" t="s">
        <v>487</v>
      </c>
      <c r="J489" s="108" t="str">
        <f t="shared" si="136"/>
        <v/>
      </c>
      <c r="K489" s="105">
        <v>1</v>
      </c>
      <c r="L489" s="105">
        <v>25</v>
      </c>
      <c r="M489" s="111" t="s">
        <v>357</v>
      </c>
      <c r="N489" s="112" t="s">
        <v>1350</v>
      </c>
      <c r="O489" s="255" t="s">
        <v>1369</v>
      </c>
      <c r="P489" s="124">
        <v>6.9</v>
      </c>
      <c r="Q489" s="125">
        <v>0.06102</v>
      </c>
      <c r="R489" s="75">
        <f t="shared" si="143"/>
        <v>0</v>
      </c>
      <c r="S489" s="76">
        <f t="shared" si="144"/>
        <v>0</v>
      </c>
      <c r="W489" s="19"/>
    </row>
    <row r="490" outlineLevel="1" spans="1:23">
      <c r="A490" s="150" t="s">
        <v>1370</v>
      </c>
      <c r="B490" s="151" t="s">
        <v>1371</v>
      </c>
      <c r="C490" s="105" t="s">
        <v>703</v>
      </c>
      <c r="D490" s="106"/>
      <c r="E490" s="107">
        <v>615.25</v>
      </c>
      <c r="F490" s="108">
        <f t="shared" si="141"/>
        <v>615.25</v>
      </c>
      <c r="G490" s="108">
        <f t="shared" si="142"/>
        <v>492.2</v>
      </c>
      <c r="H490" s="115">
        <v>96</v>
      </c>
      <c r="I490" s="105"/>
      <c r="J490" s="108" t="str">
        <f t="shared" si="136"/>
        <v/>
      </c>
      <c r="K490" s="105">
        <v>1</v>
      </c>
      <c r="L490" s="105">
        <v>30</v>
      </c>
      <c r="M490" s="111" t="s">
        <v>357</v>
      </c>
      <c r="N490" s="112" t="s">
        <v>1350</v>
      </c>
      <c r="O490" s="255" t="s">
        <v>1372</v>
      </c>
      <c r="P490" s="124">
        <v>10.5</v>
      </c>
      <c r="Q490" s="125">
        <v>0.061</v>
      </c>
      <c r="R490" s="75">
        <f t="shared" si="143"/>
        <v>0</v>
      </c>
      <c r="S490" s="76">
        <f t="shared" si="144"/>
        <v>0</v>
      </c>
      <c r="W490" s="19"/>
    </row>
    <row r="491" outlineLevel="1" spans="1:23">
      <c r="A491" s="150" t="s">
        <v>1373</v>
      </c>
      <c r="B491" s="151" t="s">
        <v>1374</v>
      </c>
      <c r="C491" s="105" t="s">
        <v>703</v>
      </c>
      <c r="D491" s="106"/>
      <c r="E491" s="107">
        <v>685.01</v>
      </c>
      <c r="F491" s="108">
        <f t="shared" si="141"/>
        <v>685.01</v>
      </c>
      <c r="G491" s="108">
        <f t="shared" si="142"/>
        <v>548.008</v>
      </c>
      <c r="H491" s="115">
        <v>45</v>
      </c>
      <c r="I491" s="105"/>
      <c r="J491" s="108" t="str">
        <f t="shared" si="136"/>
        <v/>
      </c>
      <c r="K491" s="105">
        <v>1</v>
      </c>
      <c r="L491" s="105">
        <v>16</v>
      </c>
      <c r="M491" s="111" t="s">
        <v>357</v>
      </c>
      <c r="N491" s="112" t="s">
        <v>1350</v>
      </c>
      <c r="O491" s="255" t="s">
        <v>1375</v>
      </c>
      <c r="P491" s="124">
        <v>5.6</v>
      </c>
      <c r="Q491" s="125">
        <v>0.061</v>
      </c>
      <c r="R491" s="75">
        <f t="shared" si="143"/>
        <v>0</v>
      </c>
      <c r="S491" s="76">
        <f t="shared" si="144"/>
        <v>0</v>
      </c>
      <c r="W491" s="19"/>
    </row>
    <row r="492" outlineLevel="1" spans="1:23">
      <c r="A492" s="150" t="s">
        <v>1376</v>
      </c>
      <c r="B492" s="151" t="s">
        <v>1377</v>
      </c>
      <c r="C492" s="105" t="s">
        <v>703</v>
      </c>
      <c r="D492" s="106"/>
      <c r="E492" s="107">
        <v>245.96</v>
      </c>
      <c r="F492" s="108">
        <f t="shared" si="141"/>
        <v>245.96</v>
      </c>
      <c r="G492" s="108">
        <f t="shared" si="142"/>
        <v>196.768</v>
      </c>
      <c r="H492" s="117"/>
      <c r="I492" s="105"/>
      <c r="J492" s="108" t="str">
        <f t="shared" si="136"/>
        <v/>
      </c>
      <c r="K492" s="105">
        <v>1</v>
      </c>
      <c r="L492" s="105">
        <v>72</v>
      </c>
      <c r="M492" s="111" t="s">
        <v>357</v>
      </c>
      <c r="N492" s="112" t="s">
        <v>1350</v>
      </c>
      <c r="O492" s="255" t="s">
        <v>1378</v>
      </c>
      <c r="P492" s="124"/>
      <c r="Q492" s="125"/>
      <c r="R492" s="75">
        <f t="shared" si="143"/>
        <v>0</v>
      </c>
      <c r="S492" s="76">
        <f t="shared" si="144"/>
        <v>0</v>
      </c>
      <c r="W492" s="19"/>
    </row>
    <row r="493" outlineLevel="1" spans="1:23">
      <c r="A493" s="93" t="s">
        <v>60</v>
      </c>
      <c r="B493" s="94"/>
      <c r="C493" s="105"/>
      <c r="D493" s="106"/>
      <c r="E493" s="107"/>
      <c r="F493" s="108"/>
      <c r="G493" s="108"/>
      <c r="H493" s="117"/>
      <c r="I493" s="105"/>
      <c r="J493" s="108" t="str">
        <f t="shared" si="136"/>
        <v/>
      </c>
      <c r="K493" s="105"/>
      <c r="L493" s="105"/>
      <c r="M493" s="135"/>
      <c r="N493" s="135"/>
      <c r="O493" s="105"/>
      <c r="P493" s="124"/>
      <c r="Q493" s="125"/>
      <c r="R493" s="75"/>
      <c r="S493" s="76"/>
      <c r="W493" s="19"/>
    </row>
    <row r="494" outlineLevel="1" spans="1:23">
      <c r="A494" s="132" t="s">
        <v>1379</v>
      </c>
      <c r="B494" s="104" t="s">
        <v>1380</v>
      </c>
      <c r="C494" s="105" t="s">
        <v>356</v>
      </c>
      <c r="D494" s="106"/>
      <c r="E494" s="107">
        <v>78.74</v>
      </c>
      <c r="F494" s="108">
        <f>E494-E494*$G$2%</f>
        <v>78.74</v>
      </c>
      <c r="G494" s="108">
        <f>E494-(20*E494/100)</f>
        <v>62.992</v>
      </c>
      <c r="H494" s="115">
        <v>5</v>
      </c>
      <c r="I494" s="105"/>
      <c r="J494" s="108" t="str">
        <f t="shared" si="136"/>
        <v/>
      </c>
      <c r="K494" s="105">
        <v>10</v>
      </c>
      <c r="L494" s="105">
        <v>1000</v>
      </c>
      <c r="M494" s="111" t="s">
        <v>357</v>
      </c>
      <c r="N494" s="112" t="s">
        <v>1381</v>
      </c>
      <c r="O494" s="255" t="s">
        <v>1382</v>
      </c>
      <c r="P494" s="124">
        <v>9.7</v>
      </c>
      <c r="Q494" s="125">
        <v>0.045594</v>
      </c>
      <c r="R494" s="75">
        <f>P494/L494*D494</f>
        <v>0</v>
      </c>
      <c r="S494" s="76">
        <f>Q494/L494*D494</f>
        <v>0</v>
      </c>
      <c r="W494" s="19"/>
    </row>
    <row r="495" outlineLevel="1" spans="1:23">
      <c r="A495" s="128" t="s">
        <v>1383</v>
      </c>
      <c r="B495" s="104" t="s">
        <v>1384</v>
      </c>
      <c r="C495" s="105" t="s">
        <v>356</v>
      </c>
      <c r="D495" s="106"/>
      <c r="E495" s="107">
        <v>126.97</v>
      </c>
      <c r="F495" s="108">
        <f>E495-E495*$G$2%</f>
        <v>126.97</v>
      </c>
      <c r="G495" s="108">
        <f>E495-(20*E495/100)</f>
        <v>101.576</v>
      </c>
      <c r="H495" s="116">
        <v>1790</v>
      </c>
      <c r="I495" s="105"/>
      <c r="J495" s="108" t="str">
        <f t="shared" si="136"/>
        <v/>
      </c>
      <c r="K495" s="105">
        <v>10</v>
      </c>
      <c r="L495" s="105">
        <v>1800</v>
      </c>
      <c r="M495" s="111" t="s">
        <v>357</v>
      </c>
      <c r="N495" s="112" t="s">
        <v>1381</v>
      </c>
      <c r="O495" s="255" t="s">
        <v>1385</v>
      </c>
      <c r="P495" s="124">
        <v>8.2</v>
      </c>
      <c r="Q495" s="125">
        <v>0.045594</v>
      </c>
      <c r="R495" s="75">
        <f>P495/L495*D495</f>
        <v>0</v>
      </c>
      <c r="S495" s="76">
        <f>Q495/L495*D495</f>
        <v>0</v>
      </c>
      <c r="W495" s="19"/>
    </row>
    <row r="496" outlineLevel="1" spans="1:23">
      <c r="A496" s="128" t="s">
        <v>1386</v>
      </c>
      <c r="B496" s="104" t="s">
        <v>1387</v>
      </c>
      <c r="C496" s="105" t="s">
        <v>356</v>
      </c>
      <c r="D496" s="106"/>
      <c r="E496" s="107">
        <v>116.5</v>
      </c>
      <c r="F496" s="108">
        <f>E496-E496*$G$2%</f>
        <v>116.5</v>
      </c>
      <c r="G496" s="108">
        <f>E496-(20*E496/100)</f>
        <v>93.2</v>
      </c>
      <c r="H496" s="115">
        <v>880</v>
      </c>
      <c r="I496" s="105"/>
      <c r="J496" s="108" t="str">
        <f t="shared" si="136"/>
        <v/>
      </c>
      <c r="K496" s="105">
        <v>10</v>
      </c>
      <c r="L496" s="105">
        <v>650</v>
      </c>
      <c r="M496" s="111" t="s">
        <v>357</v>
      </c>
      <c r="N496" s="112" t="s">
        <v>1381</v>
      </c>
      <c r="O496" s="255" t="s">
        <v>1388</v>
      </c>
      <c r="P496" s="124">
        <v>8.4</v>
      </c>
      <c r="Q496" s="125">
        <v>0.045594</v>
      </c>
      <c r="R496" s="75">
        <f>P496/L496*D496</f>
        <v>0</v>
      </c>
      <c r="S496" s="76">
        <f>Q496/L496*D496</f>
        <v>0</v>
      </c>
      <c r="W496" s="19"/>
    </row>
    <row r="497" outlineLevel="1" spans="1:23">
      <c r="A497" s="128" t="s">
        <v>1389</v>
      </c>
      <c r="B497" s="104" t="s">
        <v>1390</v>
      </c>
      <c r="C497" s="105" t="s">
        <v>356</v>
      </c>
      <c r="D497" s="106"/>
      <c r="E497" s="107">
        <v>120.62</v>
      </c>
      <c r="F497" s="108">
        <f>E497-E497*$G$2%</f>
        <v>120.62</v>
      </c>
      <c r="G497" s="108">
        <f>E497-(20*E497/100)</f>
        <v>96.496</v>
      </c>
      <c r="H497" s="115">
        <v>270</v>
      </c>
      <c r="I497" s="105"/>
      <c r="J497" s="108" t="str">
        <f t="shared" si="136"/>
        <v/>
      </c>
      <c r="K497" s="105">
        <v>10</v>
      </c>
      <c r="L497" s="105">
        <v>600</v>
      </c>
      <c r="M497" s="111" t="s">
        <v>357</v>
      </c>
      <c r="N497" s="112" t="s">
        <v>1381</v>
      </c>
      <c r="O497" s="255" t="s">
        <v>1391</v>
      </c>
      <c r="P497" s="124">
        <v>8.7</v>
      </c>
      <c r="Q497" s="125">
        <v>0.045594</v>
      </c>
      <c r="R497" s="75">
        <f>P497/L497*D497</f>
        <v>0</v>
      </c>
      <c r="S497" s="76">
        <f>Q497/L497*D497</f>
        <v>0</v>
      </c>
      <c r="W497" s="19"/>
    </row>
    <row r="498" outlineLevel="1" spans="1:23">
      <c r="A498" s="128" t="s">
        <v>1392</v>
      </c>
      <c r="B498" s="104" t="s">
        <v>1393</v>
      </c>
      <c r="C498" s="105" t="s">
        <v>356</v>
      </c>
      <c r="D498" s="106"/>
      <c r="E498" s="107">
        <v>162.07</v>
      </c>
      <c r="F498" s="108">
        <f>E498-E498*$G$2%</f>
        <v>162.07</v>
      </c>
      <c r="G498" s="108">
        <f>E498-(20*E498/100)</f>
        <v>129.656</v>
      </c>
      <c r="H498" s="115">
        <v>260</v>
      </c>
      <c r="I498" s="105"/>
      <c r="J498" s="108" t="str">
        <f t="shared" si="136"/>
        <v/>
      </c>
      <c r="K498" s="105">
        <v>10</v>
      </c>
      <c r="L498" s="105">
        <v>420</v>
      </c>
      <c r="M498" s="111" t="s">
        <v>357</v>
      </c>
      <c r="N498" s="112" t="s">
        <v>1381</v>
      </c>
      <c r="O498" s="255" t="s">
        <v>1394</v>
      </c>
      <c r="P498" s="124">
        <v>7.7</v>
      </c>
      <c r="Q498" s="125">
        <v>0.045594</v>
      </c>
      <c r="R498" s="75">
        <f>P498/L498*D498</f>
        <v>0</v>
      </c>
      <c r="S498" s="76">
        <f>Q498/L498*D498</f>
        <v>0</v>
      </c>
      <c r="W498" s="19"/>
    </row>
    <row r="499" outlineLevel="1" spans="1:23">
      <c r="A499" s="93" t="s">
        <v>61</v>
      </c>
      <c r="B499" s="94"/>
      <c r="C499" s="105"/>
      <c r="D499" s="106"/>
      <c r="E499" s="107"/>
      <c r="F499" s="108"/>
      <c r="G499" s="108"/>
      <c r="H499" s="117"/>
      <c r="I499" s="105"/>
      <c r="J499" s="108" t="str">
        <f t="shared" si="136"/>
        <v/>
      </c>
      <c r="K499" s="105"/>
      <c r="L499" s="105"/>
      <c r="M499" s="135"/>
      <c r="N499" s="135"/>
      <c r="O499" s="105"/>
      <c r="P499" s="124"/>
      <c r="Q499" s="125"/>
      <c r="R499" s="75"/>
      <c r="S499" s="76"/>
      <c r="W499" s="19"/>
    </row>
    <row r="500" outlineLevel="1" spans="1:23">
      <c r="A500" s="128" t="s">
        <v>1395</v>
      </c>
      <c r="B500" s="104" t="s">
        <v>1396</v>
      </c>
      <c r="C500" s="105" t="s">
        <v>356</v>
      </c>
      <c r="D500" s="106"/>
      <c r="E500" s="107">
        <v>91.88</v>
      </c>
      <c r="F500" s="108">
        <f>E500-E500*$G$2%</f>
        <v>91.88</v>
      </c>
      <c r="G500" s="108">
        <f>E500-(20*E500/100)</f>
        <v>73.504</v>
      </c>
      <c r="H500" s="115">
        <v>1150</v>
      </c>
      <c r="I500" s="105"/>
      <c r="J500" s="108" t="str">
        <f t="shared" si="136"/>
        <v/>
      </c>
      <c r="K500" s="105">
        <v>50</v>
      </c>
      <c r="L500" s="105">
        <v>600</v>
      </c>
      <c r="M500" s="111" t="s">
        <v>357</v>
      </c>
      <c r="N500" s="112" t="s">
        <v>1254</v>
      </c>
      <c r="O500" s="255" t="s">
        <v>1397</v>
      </c>
      <c r="P500" s="124">
        <v>14.7</v>
      </c>
      <c r="Q500" s="125">
        <v>0.029</v>
      </c>
      <c r="R500" s="75">
        <f>P500/L500*D500</f>
        <v>0</v>
      </c>
      <c r="S500" s="76">
        <f>Q500/L500*D500</f>
        <v>0</v>
      </c>
      <c r="W500" s="19"/>
    </row>
    <row r="501" s="18" customFormat="1" outlineLevel="1" spans="1:23">
      <c r="A501" s="128" t="s">
        <v>1398</v>
      </c>
      <c r="B501" s="104" t="s">
        <v>1399</v>
      </c>
      <c r="C501" s="105" t="s">
        <v>356</v>
      </c>
      <c r="D501" s="106"/>
      <c r="E501" s="107">
        <v>103.08</v>
      </c>
      <c r="F501" s="108">
        <f>E501-E501*$G$2%</f>
        <v>103.08</v>
      </c>
      <c r="G501" s="108">
        <f>E501-(20*E501/100)</f>
        <v>82.464</v>
      </c>
      <c r="H501" s="115">
        <v>871</v>
      </c>
      <c r="I501" s="105"/>
      <c r="J501" s="108" t="str">
        <f t="shared" si="136"/>
        <v/>
      </c>
      <c r="K501" s="105">
        <v>40</v>
      </c>
      <c r="L501" s="105">
        <v>600</v>
      </c>
      <c r="M501" s="111" t="s">
        <v>357</v>
      </c>
      <c r="N501" s="112" t="s">
        <v>1254</v>
      </c>
      <c r="O501" s="255" t="s">
        <v>1400</v>
      </c>
      <c r="P501" s="124">
        <v>14.6</v>
      </c>
      <c r="Q501" s="125">
        <v>0.03696</v>
      </c>
      <c r="R501" s="75">
        <f>P501/L501*D501</f>
        <v>0</v>
      </c>
      <c r="S501" s="76">
        <f>Q501/L501*D501</f>
        <v>0</v>
      </c>
      <c r="T501" s="21"/>
      <c r="W501" s="19"/>
    </row>
    <row r="502" outlineLevel="1" spans="1:23">
      <c r="A502" s="93" t="s">
        <v>62</v>
      </c>
      <c r="B502" s="94"/>
      <c r="C502" s="105"/>
      <c r="D502" s="106"/>
      <c r="E502" s="107"/>
      <c r="F502" s="108"/>
      <c r="G502" s="108"/>
      <c r="H502" s="117"/>
      <c r="I502" s="105"/>
      <c r="J502" s="108" t="str">
        <f t="shared" si="136"/>
        <v/>
      </c>
      <c r="K502" s="105"/>
      <c r="L502" s="105"/>
      <c r="M502" s="135"/>
      <c r="N502" s="135"/>
      <c r="O502" s="105"/>
      <c r="P502" s="124"/>
      <c r="Q502" s="125"/>
      <c r="R502" s="75"/>
      <c r="S502" s="76"/>
      <c r="W502" s="19"/>
    </row>
    <row r="503" s="18" customFormat="1" outlineLevel="1" spans="1:23">
      <c r="A503" s="128" t="s">
        <v>1401</v>
      </c>
      <c r="B503" s="104" t="s">
        <v>1402</v>
      </c>
      <c r="C503" s="105" t="s">
        <v>703</v>
      </c>
      <c r="D503" s="106"/>
      <c r="E503" s="107">
        <v>420.64</v>
      </c>
      <c r="F503" s="108">
        <f>E503-E503*$G$2%</f>
        <v>420.64</v>
      </c>
      <c r="G503" s="108">
        <f>E503-(20*E503/100)</f>
        <v>336.512</v>
      </c>
      <c r="H503" s="115">
        <v>166</v>
      </c>
      <c r="I503" s="105"/>
      <c r="J503" s="108" t="str">
        <f t="shared" si="136"/>
        <v/>
      </c>
      <c r="K503" s="105">
        <v>1</v>
      </c>
      <c r="L503" s="105">
        <v>650</v>
      </c>
      <c r="M503" s="111" t="s">
        <v>357</v>
      </c>
      <c r="N503" s="112" t="s">
        <v>1403</v>
      </c>
      <c r="O503" s="255" t="s">
        <v>1404</v>
      </c>
      <c r="P503" s="124">
        <v>4.8</v>
      </c>
      <c r="Q503" s="125">
        <v>0.045594</v>
      </c>
      <c r="R503" s="75">
        <f>P503/L503*D503</f>
        <v>0</v>
      </c>
      <c r="S503" s="76">
        <f>Q503/L503*D503</f>
        <v>0</v>
      </c>
      <c r="T503" s="21"/>
      <c r="W503" s="19"/>
    </row>
    <row r="504" s="18" customFormat="1" outlineLevel="1" spans="1:23">
      <c r="A504" s="128" t="s">
        <v>1405</v>
      </c>
      <c r="B504" s="104" t="s">
        <v>1406</v>
      </c>
      <c r="C504" s="105" t="s">
        <v>703</v>
      </c>
      <c r="D504" s="106"/>
      <c r="E504" s="107">
        <v>782.73</v>
      </c>
      <c r="F504" s="108">
        <f>E504-E504*$G$2%</f>
        <v>782.73</v>
      </c>
      <c r="G504" s="108">
        <f>E504-(20*E504/100)</f>
        <v>626.184</v>
      </c>
      <c r="H504" s="115">
        <v>3419</v>
      </c>
      <c r="I504" s="105"/>
      <c r="J504" s="108" t="str">
        <f t="shared" si="136"/>
        <v/>
      </c>
      <c r="K504" s="105">
        <v>1</v>
      </c>
      <c r="L504" s="105">
        <v>650</v>
      </c>
      <c r="M504" s="111" t="s">
        <v>357</v>
      </c>
      <c r="N504" s="112" t="s">
        <v>1403</v>
      </c>
      <c r="O504" s="255" t="s">
        <v>1407</v>
      </c>
      <c r="P504" s="124">
        <v>4.9</v>
      </c>
      <c r="Q504" s="125">
        <v>0.045594</v>
      </c>
      <c r="R504" s="75">
        <f>P504/L504*D504</f>
        <v>0</v>
      </c>
      <c r="S504" s="76">
        <f>Q504/L504*D504</f>
        <v>0</v>
      </c>
      <c r="T504" s="21"/>
      <c r="W504" s="19"/>
    </row>
    <row r="505" outlineLevel="1" spans="1:23">
      <c r="A505" s="128" t="s">
        <v>1408</v>
      </c>
      <c r="B505" s="104" t="s">
        <v>1409</v>
      </c>
      <c r="C505" s="105" t="s">
        <v>703</v>
      </c>
      <c r="D505" s="106"/>
      <c r="E505" s="107">
        <v>652.19</v>
      </c>
      <c r="F505" s="108">
        <f>E505-E505*$G$2%</f>
        <v>652.19</v>
      </c>
      <c r="G505" s="108">
        <f>E505-(20*E505/100)</f>
        <v>521.752</v>
      </c>
      <c r="H505" s="115">
        <v>533</v>
      </c>
      <c r="I505" s="105"/>
      <c r="J505" s="108" t="str">
        <f t="shared" si="136"/>
        <v/>
      </c>
      <c r="K505" s="105">
        <v>1</v>
      </c>
      <c r="L505" s="105">
        <v>650</v>
      </c>
      <c r="M505" s="111" t="s">
        <v>357</v>
      </c>
      <c r="N505" s="112" t="s">
        <v>1403</v>
      </c>
      <c r="O505" s="255" t="s">
        <v>1410</v>
      </c>
      <c r="P505" s="124">
        <v>4.9</v>
      </c>
      <c r="Q505" s="125">
        <v>0.045594</v>
      </c>
      <c r="R505" s="75">
        <f>P505/L505*D505</f>
        <v>0</v>
      </c>
      <c r="S505" s="76">
        <f>Q505/L505*D505</f>
        <v>0</v>
      </c>
      <c r="W505" s="19"/>
    </row>
    <row r="506" s="18" customFormat="1" outlineLevel="1" spans="1:23">
      <c r="A506" s="93" t="s">
        <v>63</v>
      </c>
      <c r="B506" s="94"/>
      <c r="C506" s="105"/>
      <c r="D506" s="106"/>
      <c r="E506" s="107"/>
      <c r="F506" s="108"/>
      <c r="G506" s="108"/>
      <c r="H506" s="117"/>
      <c r="I506" s="105"/>
      <c r="J506" s="108" t="str">
        <f t="shared" si="136"/>
        <v/>
      </c>
      <c r="K506" s="105"/>
      <c r="L506" s="105"/>
      <c r="M506" s="135"/>
      <c r="N506" s="135"/>
      <c r="O506" s="113"/>
      <c r="P506" s="124"/>
      <c r="Q506" s="125"/>
      <c r="R506" s="75"/>
      <c r="S506" s="76"/>
      <c r="T506" s="21"/>
      <c r="W506" s="19"/>
    </row>
    <row r="507" s="18" customFormat="1" outlineLevel="1" spans="1:23">
      <c r="A507" s="128" t="s">
        <v>1411</v>
      </c>
      <c r="B507" s="104" t="s">
        <v>1412</v>
      </c>
      <c r="C507" s="105" t="s">
        <v>356</v>
      </c>
      <c r="D507" s="106"/>
      <c r="E507" s="107">
        <v>34.17</v>
      </c>
      <c r="F507" s="108">
        <f t="shared" ref="F507:F515" si="145">E507-E507*$G$2%</f>
        <v>34.17</v>
      </c>
      <c r="G507" s="108">
        <f t="shared" ref="G507:G515" si="146">E507-(20*E507/100)</f>
        <v>27.336</v>
      </c>
      <c r="H507" s="116">
        <v>4400</v>
      </c>
      <c r="I507" s="105"/>
      <c r="J507" s="108" t="str">
        <f t="shared" si="136"/>
        <v/>
      </c>
      <c r="K507" s="105">
        <v>100</v>
      </c>
      <c r="L507" s="105">
        <v>3200</v>
      </c>
      <c r="M507" s="111" t="s">
        <v>357</v>
      </c>
      <c r="N507" s="112" t="s">
        <v>1254</v>
      </c>
      <c r="O507" s="113">
        <v>4620105821650</v>
      </c>
      <c r="P507" s="124">
        <v>16.5</v>
      </c>
      <c r="Q507" s="125">
        <v>0.031213</v>
      </c>
      <c r="R507" s="75">
        <f t="shared" ref="R507:R515" si="147">P507/L507*D507</f>
        <v>0</v>
      </c>
      <c r="S507" s="76">
        <f t="shared" ref="S507:S515" si="148">Q507/L507*D507</f>
        <v>0</v>
      </c>
      <c r="T507" s="21"/>
      <c r="W507" s="19"/>
    </row>
    <row r="508" s="18" customFormat="1" outlineLevel="1" spans="1:23">
      <c r="A508" s="128" t="s">
        <v>1413</v>
      </c>
      <c r="B508" s="104" t="s">
        <v>1414</v>
      </c>
      <c r="C508" s="105" t="s">
        <v>356</v>
      </c>
      <c r="D508" s="106"/>
      <c r="E508" s="107">
        <v>36.77</v>
      </c>
      <c r="F508" s="108">
        <f t="shared" si="145"/>
        <v>36.77</v>
      </c>
      <c r="G508" s="108">
        <f t="shared" si="146"/>
        <v>29.416</v>
      </c>
      <c r="H508" s="116">
        <v>6100</v>
      </c>
      <c r="I508" s="105"/>
      <c r="J508" s="108" t="str">
        <f t="shared" si="136"/>
        <v/>
      </c>
      <c r="K508" s="105">
        <v>100</v>
      </c>
      <c r="L508" s="105">
        <v>3200</v>
      </c>
      <c r="M508" s="111" t="s">
        <v>357</v>
      </c>
      <c r="N508" s="112" t="s">
        <v>1254</v>
      </c>
      <c r="O508" s="113">
        <v>4620105821667</v>
      </c>
      <c r="P508" s="124">
        <v>18</v>
      </c>
      <c r="Q508" s="125">
        <v>0.032214</v>
      </c>
      <c r="R508" s="75">
        <f t="shared" si="147"/>
        <v>0</v>
      </c>
      <c r="S508" s="76">
        <f t="shared" si="148"/>
        <v>0</v>
      </c>
      <c r="T508" s="21"/>
      <c r="W508" s="19"/>
    </row>
    <row r="509" s="18" customFormat="1" outlineLevel="1" spans="1:23">
      <c r="A509" s="128" t="s">
        <v>1415</v>
      </c>
      <c r="B509" s="104" t="s">
        <v>1416</v>
      </c>
      <c r="C509" s="105" t="s">
        <v>356</v>
      </c>
      <c r="D509" s="106"/>
      <c r="E509" s="107">
        <v>45.3</v>
      </c>
      <c r="F509" s="108">
        <f t="shared" si="145"/>
        <v>45.3</v>
      </c>
      <c r="G509" s="108">
        <f t="shared" si="146"/>
        <v>36.24</v>
      </c>
      <c r="H509" s="116">
        <v>3550</v>
      </c>
      <c r="I509" s="105"/>
      <c r="J509" s="108" t="str">
        <f t="shared" si="136"/>
        <v/>
      </c>
      <c r="K509" s="105">
        <v>50</v>
      </c>
      <c r="L509" s="105">
        <v>2000</v>
      </c>
      <c r="M509" s="111" t="s">
        <v>357</v>
      </c>
      <c r="N509" s="112" t="s">
        <v>1254</v>
      </c>
      <c r="O509" s="113">
        <v>4620105821674</v>
      </c>
      <c r="P509" s="124">
        <v>30</v>
      </c>
      <c r="Q509" s="125">
        <v>0.05187</v>
      </c>
      <c r="R509" s="75">
        <f t="shared" si="147"/>
        <v>0</v>
      </c>
      <c r="S509" s="76">
        <f t="shared" si="148"/>
        <v>0</v>
      </c>
      <c r="T509" s="21"/>
      <c r="W509" s="19"/>
    </row>
    <row r="510" s="18" customFormat="1" outlineLevel="1" spans="1:23">
      <c r="A510" s="128" t="s">
        <v>1417</v>
      </c>
      <c r="B510" s="104" t="s">
        <v>1418</v>
      </c>
      <c r="C510" s="105" t="s">
        <v>356</v>
      </c>
      <c r="D510" s="106"/>
      <c r="E510" s="107">
        <v>67.74</v>
      </c>
      <c r="F510" s="108">
        <f t="shared" si="145"/>
        <v>67.74</v>
      </c>
      <c r="G510" s="108">
        <f t="shared" si="146"/>
        <v>54.192</v>
      </c>
      <c r="H510" s="116">
        <v>2250</v>
      </c>
      <c r="I510" s="105"/>
      <c r="J510" s="108" t="str">
        <f t="shared" si="136"/>
        <v/>
      </c>
      <c r="K510" s="105">
        <v>50</v>
      </c>
      <c r="L510" s="105">
        <v>1600</v>
      </c>
      <c r="M510" s="111" t="s">
        <v>357</v>
      </c>
      <c r="N510" s="112" t="s">
        <v>1254</v>
      </c>
      <c r="O510" s="113">
        <v>4620105821681</v>
      </c>
      <c r="P510" s="124">
        <v>21</v>
      </c>
      <c r="Q510" s="125">
        <v>0.032214</v>
      </c>
      <c r="R510" s="75">
        <f t="shared" si="147"/>
        <v>0</v>
      </c>
      <c r="S510" s="76">
        <f t="shared" si="148"/>
        <v>0</v>
      </c>
      <c r="T510" s="21"/>
      <c r="W510" s="19"/>
    </row>
    <row r="511" s="18" customFormat="1" outlineLevel="1" spans="1:23">
      <c r="A511" s="128" t="s">
        <v>1419</v>
      </c>
      <c r="B511" s="104" t="s">
        <v>1420</v>
      </c>
      <c r="C511" s="105" t="s">
        <v>356</v>
      </c>
      <c r="D511" s="106"/>
      <c r="E511" s="107">
        <v>90.1</v>
      </c>
      <c r="F511" s="108">
        <f t="shared" si="145"/>
        <v>90.1</v>
      </c>
      <c r="G511" s="108">
        <f t="shared" si="146"/>
        <v>72.08</v>
      </c>
      <c r="H511" s="116">
        <v>1550</v>
      </c>
      <c r="I511" s="105"/>
      <c r="J511" s="108" t="str">
        <f t="shared" si="136"/>
        <v/>
      </c>
      <c r="K511" s="105">
        <v>50</v>
      </c>
      <c r="L511" s="105">
        <v>1400</v>
      </c>
      <c r="M511" s="111" t="s">
        <v>357</v>
      </c>
      <c r="N511" s="112" t="s">
        <v>1254</v>
      </c>
      <c r="O511" s="113">
        <v>4620105821698</v>
      </c>
      <c r="P511" s="124">
        <v>25</v>
      </c>
      <c r="Q511" s="125">
        <v>0.036309</v>
      </c>
      <c r="R511" s="75">
        <f t="shared" si="147"/>
        <v>0</v>
      </c>
      <c r="S511" s="76">
        <f t="shared" si="148"/>
        <v>0</v>
      </c>
      <c r="T511" s="21"/>
      <c r="W511" s="19"/>
    </row>
    <row r="512" s="18" customFormat="1" outlineLevel="1" spans="1:23">
      <c r="A512" s="128" t="s">
        <v>1421</v>
      </c>
      <c r="B512" s="104" t="s">
        <v>1422</v>
      </c>
      <c r="C512" s="105" t="s">
        <v>356</v>
      </c>
      <c r="D512" s="106"/>
      <c r="E512" s="107">
        <v>145.93</v>
      </c>
      <c r="F512" s="108">
        <f t="shared" si="145"/>
        <v>145.93</v>
      </c>
      <c r="G512" s="108">
        <f t="shared" si="146"/>
        <v>116.744</v>
      </c>
      <c r="H512" s="116">
        <v>140</v>
      </c>
      <c r="I512" s="105"/>
      <c r="J512" s="108" t="str">
        <f t="shared" si="136"/>
        <v/>
      </c>
      <c r="K512" s="105">
        <v>20</v>
      </c>
      <c r="L512" s="105">
        <v>800</v>
      </c>
      <c r="M512" s="111" t="s">
        <v>357</v>
      </c>
      <c r="N512" s="112" t="s">
        <v>1254</v>
      </c>
      <c r="O512" s="113">
        <v>4620105821728</v>
      </c>
      <c r="P512" s="124">
        <v>27</v>
      </c>
      <c r="Q512" s="125">
        <v>0.036309</v>
      </c>
      <c r="R512" s="75">
        <f t="shared" si="147"/>
        <v>0</v>
      </c>
      <c r="S512" s="76">
        <f t="shared" si="148"/>
        <v>0</v>
      </c>
      <c r="T512" s="21"/>
      <c r="W512" s="19"/>
    </row>
    <row r="513" s="18" customFormat="1" outlineLevel="1" spans="1:23">
      <c r="A513" s="128" t="s">
        <v>1423</v>
      </c>
      <c r="B513" s="104" t="s">
        <v>1424</v>
      </c>
      <c r="C513" s="105" t="s">
        <v>356</v>
      </c>
      <c r="D513" s="106"/>
      <c r="E513" s="107">
        <v>375.32</v>
      </c>
      <c r="F513" s="108">
        <f t="shared" si="145"/>
        <v>375.32</v>
      </c>
      <c r="G513" s="108">
        <f t="shared" si="146"/>
        <v>300.256</v>
      </c>
      <c r="H513" s="116">
        <v>70</v>
      </c>
      <c r="I513" s="105"/>
      <c r="J513" s="108" t="str">
        <f t="shared" si="136"/>
        <v/>
      </c>
      <c r="K513" s="105">
        <v>10</v>
      </c>
      <c r="L513" s="105">
        <v>150</v>
      </c>
      <c r="M513" s="111" t="s">
        <v>357</v>
      </c>
      <c r="N513" s="112" t="s">
        <v>1254</v>
      </c>
      <c r="O513" s="113">
        <v>4620105821742</v>
      </c>
      <c r="P513" s="124">
        <v>24</v>
      </c>
      <c r="Q513" s="125">
        <v>0.0315625</v>
      </c>
      <c r="R513" s="75">
        <f t="shared" si="147"/>
        <v>0</v>
      </c>
      <c r="S513" s="76">
        <f t="shared" si="148"/>
        <v>0</v>
      </c>
      <c r="T513" s="21"/>
      <c r="W513" s="19"/>
    </row>
    <row r="514" s="18" customFormat="1" outlineLevel="1" spans="1:23">
      <c r="A514" s="128" t="s">
        <v>1425</v>
      </c>
      <c r="B514" s="104" t="s">
        <v>1426</v>
      </c>
      <c r="C514" s="105" t="s">
        <v>356</v>
      </c>
      <c r="D514" s="106"/>
      <c r="E514" s="107">
        <v>149.65</v>
      </c>
      <c r="F514" s="108">
        <f t="shared" si="145"/>
        <v>149.65</v>
      </c>
      <c r="G514" s="108">
        <f t="shared" si="146"/>
        <v>119.72</v>
      </c>
      <c r="H514" s="116">
        <v>1600</v>
      </c>
      <c r="I514" s="105"/>
      <c r="J514" s="108" t="str">
        <f t="shared" si="136"/>
        <v/>
      </c>
      <c r="K514" s="105">
        <v>50</v>
      </c>
      <c r="L514" s="105">
        <v>800</v>
      </c>
      <c r="M514" s="111" t="s">
        <v>357</v>
      </c>
      <c r="N514" s="112" t="s">
        <v>1254</v>
      </c>
      <c r="O514" s="113">
        <v>4620105821759</v>
      </c>
      <c r="P514" s="124">
        <v>31</v>
      </c>
      <c r="Q514" s="125">
        <v>0.036309</v>
      </c>
      <c r="R514" s="75">
        <f t="shared" si="147"/>
        <v>0</v>
      </c>
      <c r="S514" s="76">
        <f t="shared" si="148"/>
        <v>0</v>
      </c>
      <c r="T514" s="21"/>
      <c r="W514" s="19"/>
    </row>
    <row r="515" s="18" customFormat="1" outlineLevel="1" spans="1:23">
      <c r="A515" s="128" t="s">
        <v>1427</v>
      </c>
      <c r="B515" s="104" t="s">
        <v>1428</v>
      </c>
      <c r="C515" s="105" t="s">
        <v>356</v>
      </c>
      <c r="D515" s="106"/>
      <c r="E515" s="107">
        <v>149.33</v>
      </c>
      <c r="F515" s="108">
        <f t="shared" si="145"/>
        <v>149.33</v>
      </c>
      <c r="G515" s="108">
        <f t="shared" si="146"/>
        <v>119.464</v>
      </c>
      <c r="H515" s="116">
        <v>550</v>
      </c>
      <c r="I515" s="105"/>
      <c r="J515" s="108" t="str">
        <f t="shared" si="136"/>
        <v/>
      </c>
      <c r="K515" s="105">
        <v>50</v>
      </c>
      <c r="L515" s="105">
        <v>1000</v>
      </c>
      <c r="M515" s="111" t="s">
        <v>357</v>
      </c>
      <c r="N515" s="112" t="s">
        <v>1254</v>
      </c>
      <c r="O515" s="113">
        <v>4620105821766</v>
      </c>
      <c r="P515" s="124">
        <v>27</v>
      </c>
      <c r="Q515" s="125">
        <v>0.050274</v>
      </c>
      <c r="R515" s="75">
        <f t="shared" si="147"/>
        <v>0</v>
      </c>
      <c r="S515" s="76">
        <f t="shared" si="148"/>
        <v>0</v>
      </c>
      <c r="T515" s="21"/>
      <c r="W515" s="19"/>
    </row>
    <row r="516" s="18" customFormat="1" outlineLevel="1" spans="1:23">
      <c r="A516" s="93" t="s">
        <v>1429</v>
      </c>
      <c r="B516" s="94"/>
      <c r="C516" s="105"/>
      <c r="D516" s="106"/>
      <c r="E516" s="107"/>
      <c r="F516" s="108"/>
      <c r="G516" s="108"/>
      <c r="H516" s="117"/>
      <c r="I516" s="105"/>
      <c r="J516" s="108" t="str">
        <f t="shared" si="136"/>
        <v/>
      </c>
      <c r="K516" s="105"/>
      <c r="L516" s="105"/>
      <c r="M516" s="135"/>
      <c r="N516" s="135"/>
      <c r="O516" s="113"/>
      <c r="P516" s="124"/>
      <c r="Q516" s="125"/>
      <c r="R516" s="75"/>
      <c r="S516" s="76"/>
      <c r="T516" s="21"/>
      <c r="W516" s="19"/>
    </row>
    <row r="517" s="18" customFormat="1" outlineLevel="1" spans="1:23">
      <c r="A517" s="128" t="s">
        <v>1430</v>
      </c>
      <c r="B517" s="104" t="s">
        <v>1431</v>
      </c>
      <c r="C517" s="105" t="s">
        <v>356</v>
      </c>
      <c r="D517" s="106"/>
      <c r="E517" s="107">
        <v>96.26</v>
      </c>
      <c r="F517" s="108">
        <f t="shared" ref="F517:F522" si="149">E517-E517*$G$2%</f>
        <v>96.26</v>
      </c>
      <c r="G517" s="108">
        <f t="shared" ref="G517:G522" si="150">E517-(20*E517/100)</f>
        <v>77.008</v>
      </c>
      <c r="H517" s="116">
        <v>1900</v>
      </c>
      <c r="I517" s="105"/>
      <c r="J517" s="108" t="str">
        <f t="shared" si="136"/>
        <v/>
      </c>
      <c r="K517" s="105">
        <v>100</v>
      </c>
      <c r="L517" s="105">
        <v>2000</v>
      </c>
      <c r="M517" s="111" t="s">
        <v>357</v>
      </c>
      <c r="N517" s="112" t="s">
        <v>1254</v>
      </c>
      <c r="O517" s="113">
        <v>4620105821773</v>
      </c>
      <c r="P517" s="124">
        <v>28</v>
      </c>
      <c r="Q517" s="125">
        <v>0.031213</v>
      </c>
      <c r="R517" s="75">
        <f t="shared" ref="R517:R522" si="151">P517/L517*D517</f>
        <v>0</v>
      </c>
      <c r="S517" s="76">
        <f t="shared" ref="S517:S522" si="152">Q517/L517*D517</f>
        <v>0</v>
      </c>
      <c r="T517" s="21"/>
      <c r="W517" s="19"/>
    </row>
    <row r="518" s="18" customFormat="1" outlineLevel="1" spans="1:23">
      <c r="A518" s="128" t="s">
        <v>1432</v>
      </c>
      <c r="B518" s="104" t="s">
        <v>1433</v>
      </c>
      <c r="C518" s="105" t="s">
        <v>356</v>
      </c>
      <c r="D518" s="106"/>
      <c r="E518" s="107">
        <v>103.94</v>
      </c>
      <c r="F518" s="108">
        <f t="shared" si="149"/>
        <v>103.94</v>
      </c>
      <c r="G518" s="108">
        <f t="shared" si="150"/>
        <v>83.152</v>
      </c>
      <c r="H518" s="116">
        <v>1900</v>
      </c>
      <c r="I518" s="105"/>
      <c r="J518" s="108" t="str">
        <f t="shared" ref="J518:J581" si="153">IF(D518="","",IF(F518="","",ROUND(D518*F518,2)))</f>
        <v/>
      </c>
      <c r="K518" s="105">
        <v>100</v>
      </c>
      <c r="L518" s="105">
        <v>2000</v>
      </c>
      <c r="M518" s="111" t="s">
        <v>357</v>
      </c>
      <c r="N518" s="112" t="s">
        <v>1254</v>
      </c>
      <c r="O518" s="113">
        <v>4620105821780</v>
      </c>
      <c r="P518" s="124">
        <v>35</v>
      </c>
      <c r="Q518" s="125">
        <v>0.0325416</v>
      </c>
      <c r="R518" s="75">
        <f t="shared" si="151"/>
        <v>0</v>
      </c>
      <c r="S518" s="76">
        <f t="shared" si="152"/>
        <v>0</v>
      </c>
      <c r="T518" s="21"/>
      <c r="W518" s="19"/>
    </row>
    <row r="519" s="18" customFormat="1" outlineLevel="1" spans="1:23">
      <c r="A519" s="128" t="s">
        <v>1434</v>
      </c>
      <c r="B519" s="104" t="s">
        <v>1435</v>
      </c>
      <c r="C519" s="105" t="s">
        <v>356</v>
      </c>
      <c r="D519" s="106"/>
      <c r="E519" s="107">
        <v>149.14</v>
      </c>
      <c r="F519" s="108">
        <f t="shared" si="149"/>
        <v>149.14</v>
      </c>
      <c r="G519" s="108">
        <f t="shared" si="150"/>
        <v>119.312</v>
      </c>
      <c r="H519" s="115">
        <v>1350</v>
      </c>
      <c r="I519" s="105"/>
      <c r="J519" s="108" t="str">
        <f t="shared" si="153"/>
        <v/>
      </c>
      <c r="K519" s="105">
        <v>50</v>
      </c>
      <c r="L519" s="105">
        <v>1200</v>
      </c>
      <c r="M519" s="111" t="s">
        <v>357</v>
      </c>
      <c r="N519" s="112" t="s">
        <v>1254</v>
      </c>
      <c r="O519" s="113">
        <v>4620105821797</v>
      </c>
      <c r="P519" s="124">
        <v>17</v>
      </c>
      <c r="Q519" s="125">
        <v>0.027401</v>
      </c>
      <c r="R519" s="75">
        <f t="shared" si="151"/>
        <v>0</v>
      </c>
      <c r="S519" s="76">
        <f t="shared" si="152"/>
        <v>0</v>
      </c>
      <c r="T519" s="21"/>
      <c r="W519" s="19"/>
    </row>
    <row r="520" s="18" customFormat="1" outlineLevel="1" spans="1:23">
      <c r="A520" s="128" t="s">
        <v>1436</v>
      </c>
      <c r="B520" s="104" t="s">
        <v>1437</v>
      </c>
      <c r="C520" s="105" t="s">
        <v>356</v>
      </c>
      <c r="D520" s="106"/>
      <c r="E520" s="107">
        <v>171.99</v>
      </c>
      <c r="F520" s="108">
        <f t="shared" si="149"/>
        <v>171.99</v>
      </c>
      <c r="G520" s="108">
        <f t="shared" si="150"/>
        <v>137.592</v>
      </c>
      <c r="H520" s="116">
        <v>1200</v>
      </c>
      <c r="I520" s="105"/>
      <c r="J520" s="108" t="str">
        <f t="shared" si="153"/>
        <v/>
      </c>
      <c r="K520" s="105">
        <v>50</v>
      </c>
      <c r="L520" s="105">
        <v>1000</v>
      </c>
      <c r="M520" s="111" t="s">
        <v>357</v>
      </c>
      <c r="N520" s="112" t="s">
        <v>1254</v>
      </c>
      <c r="O520" s="113">
        <v>4620105821803</v>
      </c>
      <c r="P520" s="124">
        <v>30</v>
      </c>
      <c r="Q520" s="125">
        <v>0.032214</v>
      </c>
      <c r="R520" s="75">
        <f t="shared" si="151"/>
        <v>0</v>
      </c>
      <c r="S520" s="76">
        <f t="shared" si="152"/>
        <v>0</v>
      </c>
      <c r="T520" s="21"/>
      <c r="W520" s="19"/>
    </row>
    <row r="521" s="18" customFormat="1" outlineLevel="1" spans="1:23">
      <c r="A521" s="128" t="s">
        <v>1438</v>
      </c>
      <c r="B521" s="104" t="s">
        <v>1439</v>
      </c>
      <c r="C521" s="105" t="s">
        <v>356</v>
      </c>
      <c r="D521" s="106"/>
      <c r="E521" s="107">
        <v>220.45</v>
      </c>
      <c r="F521" s="108">
        <f t="shared" si="149"/>
        <v>220.45</v>
      </c>
      <c r="G521" s="108">
        <f t="shared" si="150"/>
        <v>176.36</v>
      </c>
      <c r="H521" s="116">
        <v>1100</v>
      </c>
      <c r="I521" s="105"/>
      <c r="J521" s="108" t="str">
        <f t="shared" si="153"/>
        <v/>
      </c>
      <c r="K521" s="105">
        <v>50</v>
      </c>
      <c r="L521" s="105">
        <v>900</v>
      </c>
      <c r="M521" s="111" t="s">
        <v>357</v>
      </c>
      <c r="N521" s="112" t="s">
        <v>1254</v>
      </c>
      <c r="O521" s="113">
        <v>4620105821810</v>
      </c>
      <c r="P521" s="124">
        <v>32</v>
      </c>
      <c r="Q521" s="125">
        <v>0.037583</v>
      </c>
      <c r="R521" s="75">
        <f t="shared" si="151"/>
        <v>0</v>
      </c>
      <c r="S521" s="76">
        <f t="shared" si="152"/>
        <v>0</v>
      </c>
      <c r="T521" s="21"/>
      <c r="W521" s="19"/>
    </row>
    <row r="522" s="18" customFormat="1" outlineLevel="1" spans="1:23">
      <c r="A522" s="128" t="s">
        <v>1440</v>
      </c>
      <c r="B522" s="104" t="s">
        <v>1441</v>
      </c>
      <c r="C522" s="105" t="s">
        <v>356</v>
      </c>
      <c r="D522" s="106"/>
      <c r="E522" s="107">
        <v>336.8</v>
      </c>
      <c r="F522" s="108">
        <f t="shared" si="149"/>
        <v>336.8</v>
      </c>
      <c r="G522" s="108">
        <f t="shared" si="150"/>
        <v>269.44</v>
      </c>
      <c r="H522" s="116">
        <v>360</v>
      </c>
      <c r="I522" s="105"/>
      <c r="J522" s="108" t="str">
        <f t="shared" si="153"/>
        <v/>
      </c>
      <c r="K522" s="105">
        <v>20</v>
      </c>
      <c r="L522" s="105">
        <v>500</v>
      </c>
      <c r="M522" s="111" t="s">
        <v>357</v>
      </c>
      <c r="N522" s="112" t="s">
        <v>1254</v>
      </c>
      <c r="O522" s="113">
        <v>4620105821827</v>
      </c>
      <c r="P522" s="124">
        <v>36</v>
      </c>
      <c r="Q522" s="125">
        <v>0.037583</v>
      </c>
      <c r="R522" s="75">
        <f t="shared" si="151"/>
        <v>0</v>
      </c>
      <c r="S522" s="76">
        <f t="shared" si="152"/>
        <v>0</v>
      </c>
      <c r="T522" s="21"/>
      <c r="W522" s="19"/>
    </row>
    <row r="523" s="18" customFormat="1" outlineLevel="1" spans="1:23">
      <c r="A523" s="93" t="s">
        <v>65</v>
      </c>
      <c r="B523" s="94"/>
      <c r="C523" s="105"/>
      <c r="D523" s="106"/>
      <c r="E523" s="107"/>
      <c r="F523" s="108"/>
      <c r="G523" s="108"/>
      <c r="H523" s="117"/>
      <c r="I523" s="105"/>
      <c r="J523" s="108" t="str">
        <f t="shared" si="153"/>
        <v/>
      </c>
      <c r="K523" s="105"/>
      <c r="L523" s="105"/>
      <c r="M523" s="135"/>
      <c r="N523" s="135"/>
      <c r="O523" s="113"/>
      <c r="P523" s="124"/>
      <c r="Q523" s="125"/>
      <c r="R523" s="75"/>
      <c r="S523" s="76"/>
      <c r="T523" s="21"/>
      <c r="W523" s="19"/>
    </row>
    <row r="524" s="18" customFormat="1" outlineLevel="1" spans="1:23">
      <c r="A524" s="128" t="s">
        <v>1442</v>
      </c>
      <c r="B524" s="104" t="s">
        <v>1443</v>
      </c>
      <c r="C524" s="105" t="s">
        <v>356</v>
      </c>
      <c r="D524" s="106"/>
      <c r="E524" s="107">
        <v>110.54</v>
      </c>
      <c r="F524" s="108">
        <f>E524-E524*$G$2%</f>
        <v>110.54</v>
      </c>
      <c r="G524" s="108">
        <f>E524-(20*E524/100)</f>
        <v>88.432</v>
      </c>
      <c r="H524" s="116">
        <v>750</v>
      </c>
      <c r="I524" s="105"/>
      <c r="J524" s="108" t="str">
        <f t="shared" si="153"/>
        <v/>
      </c>
      <c r="K524" s="105">
        <v>50</v>
      </c>
      <c r="L524" s="105">
        <v>800</v>
      </c>
      <c r="M524" s="111" t="s">
        <v>357</v>
      </c>
      <c r="N524" s="112" t="s">
        <v>1254</v>
      </c>
      <c r="O524" s="113">
        <v>4620105821834</v>
      </c>
      <c r="P524" s="124">
        <v>35</v>
      </c>
      <c r="Q524" s="125">
        <v>0.036309</v>
      </c>
      <c r="R524" s="75">
        <f>P524/L524*D524</f>
        <v>0</v>
      </c>
      <c r="S524" s="76">
        <f>Q524/L524*D524</f>
        <v>0</v>
      </c>
      <c r="T524" s="21"/>
      <c r="W524" s="19"/>
    </row>
    <row r="525" s="18" customFormat="1" outlineLevel="1" spans="1:23">
      <c r="A525" s="93" t="s">
        <v>66</v>
      </c>
      <c r="B525" s="94"/>
      <c r="C525" s="105"/>
      <c r="D525" s="106"/>
      <c r="E525" s="107"/>
      <c r="F525" s="108"/>
      <c r="G525" s="108"/>
      <c r="H525" s="117"/>
      <c r="I525" s="105"/>
      <c r="J525" s="108" t="str">
        <f t="shared" si="153"/>
        <v/>
      </c>
      <c r="K525" s="105"/>
      <c r="L525" s="105"/>
      <c r="M525" s="135"/>
      <c r="N525" s="135"/>
      <c r="O525" s="113"/>
      <c r="P525" s="124"/>
      <c r="Q525" s="125"/>
      <c r="R525" s="75"/>
      <c r="S525" s="76"/>
      <c r="T525" s="21"/>
      <c r="W525" s="19"/>
    </row>
    <row r="526" s="18" customFormat="1" outlineLevel="1" spans="1:23">
      <c r="A526" s="128" t="s">
        <v>1444</v>
      </c>
      <c r="B526" s="104" t="s">
        <v>1445</v>
      </c>
      <c r="C526" s="105" t="s">
        <v>703</v>
      </c>
      <c r="D526" s="106"/>
      <c r="E526" s="107">
        <v>1000.27</v>
      </c>
      <c r="F526" s="108">
        <f t="shared" ref="F526:F546" si="154">E526-E526*$G$2%</f>
        <v>1000.27</v>
      </c>
      <c r="G526" s="108">
        <f t="shared" ref="G526:G546" si="155">E526-(20*E526/100)</f>
        <v>800.216</v>
      </c>
      <c r="H526" s="115">
        <v>81</v>
      </c>
      <c r="I526" s="105"/>
      <c r="J526" s="108" t="str">
        <f t="shared" si="153"/>
        <v/>
      </c>
      <c r="K526" s="105">
        <v>1</v>
      </c>
      <c r="L526" s="105">
        <v>100</v>
      </c>
      <c r="M526" s="111" t="s">
        <v>357</v>
      </c>
      <c r="N526" s="112" t="s">
        <v>1403</v>
      </c>
      <c r="O526" s="113">
        <v>4620105821841</v>
      </c>
      <c r="P526" s="124">
        <v>12</v>
      </c>
      <c r="Q526" s="125">
        <v>0.031213</v>
      </c>
      <c r="R526" s="75">
        <f t="shared" ref="R526:R546" si="156">P526/L526*D526</f>
        <v>0</v>
      </c>
      <c r="S526" s="76">
        <f t="shared" ref="S526:S546" si="157">Q526/L526*D526</f>
        <v>0</v>
      </c>
      <c r="T526" s="21"/>
      <c r="W526" s="19"/>
    </row>
    <row r="527" s="18" customFormat="1" outlineLevel="1" spans="1:23">
      <c r="A527" s="128" t="s">
        <v>1446</v>
      </c>
      <c r="B527" s="104" t="s">
        <v>1447</v>
      </c>
      <c r="C527" s="105" t="s">
        <v>703</v>
      </c>
      <c r="D527" s="106"/>
      <c r="E527" s="107">
        <v>1050.34</v>
      </c>
      <c r="F527" s="108">
        <f t="shared" si="154"/>
        <v>1050.34</v>
      </c>
      <c r="G527" s="108">
        <f t="shared" si="155"/>
        <v>840.272</v>
      </c>
      <c r="H527" s="115">
        <v>42</v>
      </c>
      <c r="I527" s="105"/>
      <c r="J527" s="108" t="str">
        <f t="shared" si="153"/>
        <v/>
      </c>
      <c r="K527" s="105">
        <v>1</v>
      </c>
      <c r="L527" s="105">
        <v>100</v>
      </c>
      <c r="M527" s="111" t="s">
        <v>357</v>
      </c>
      <c r="N527" s="112" t="s">
        <v>1403</v>
      </c>
      <c r="O527" s="113">
        <v>4620105821865</v>
      </c>
      <c r="P527" s="124">
        <v>10</v>
      </c>
      <c r="Q527" s="125">
        <v>0.026904</v>
      </c>
      <c r="R527" s="75">
        <f t="shared" si="156"/>
        <v>0</v>
      </c>
      <c r="S527" s="76">
        <f t="shared" si="157"/>
        <v>0</v>
      </c>
      <c r="T527" s="21"/>
      <c r="W527" s="19"/>
    </row>
    <row r="528" s="18" customFormat="1" outlineLevel="1" spans="1:23">
      <c r="A528" s="128" t="s">
        <v>1448</v>
      </c>
      <c r="B528" s="104" t="s">
        <v>1449</v>
      </c>
      <c r="C528" s="105" t="s">
        <v>703</v>
      </c>
      <c r="D528" s="106"/>
      <c r="E528" s="107">
        <v>1124.07</v>
      </c>
      <c r="F528" s="108">
        <f t="shared" si="154"/>
        <v>1124.07</v>
      </c>
      <c r="G528" s="108">
        <f t="shared" si="155"/>
        <v>899.256</v>
      </c>
      <c r="H528" s="115">
        <v>95</v>
      </c>
      <c r="I528" s="105"/>
      <c r="J528" s="108" t="str">
        <f t="shared" si="153"/>
        <v/>
      </c>
      <c r="K528" s="105">
        <v>1</v>
      </c>
      <c r="L528" s="105">
        <v>100</v>
      </c>
      <c r="M528" s="111" t="s">
        <v>357</v>
      </c>
      <c r="N528" s="112" t="s">
        <v>1403</v>
      </c>
      <c r="O528" s="113">
        <v>4620105821889</v>
      </c>
      <c r="P528" s="124">
        <v>7.5</v>
      </c>
      <c r="Q528" s="125">
        <v>0.026904</v>
      </c>
      <c r="R528" s="75">
        <f t="shared" si="156"/>
        <v>0</v>
      </c>
      <c r="S528" s="76">
        <f t="shared" si="157"/>
        <v>0</v>
      </c>
      <c r="T528" s="21"/>
      <c r="W528" s="19"/>
    </row>
    <row r="529" s="18" customFormat="1" outlineLevel="1" spans="1:23">
      <c r="A529" s="128" t="s">
        <v>1450</v>
      </c>
      <c r="B529" s="104" t="s">
        <v>1451</v>
      </c>
      <c r="C529" s="105" t="s">
        <v>703</v>
      </c>
      <c r="D529" s="106"/>
      <c r="E529" s="107">
        <v>1205.08</v>
      </c>
      <c r="F529" s="108">
        <f t="shared" si="154"/>
        <v>1205.08</v>
      </c>
      <c r="G529" s="108">
        <f t="shared" si="155"/>
        <v>964.064</v>
      </c>
      <c r="H529" s="115">
        <v>98</v>
      </c>
      <c r="I529" s="105"/>
      <c r="J529" s="108" t="str">
        <f t="shared" si="153"/>
        <v/>
      </c>
      <c r="K529" s="105">
        <v>1</v>
      </c>
      <c r="L529" s="105">
        <v>100</v>
      </c>
      <c r="M529" s="111" t="s">
        <v>357</v>
      </c>
      <c r="N529" s="112" t="s">
        <v>1403</v>
      </c>
      <c r="O529" s="113">
        <v>4620105821704</v>
      </c>
      <c r="P529" s="124">
        <v>10</v>
      </c>
      <c r="Q529" s="125">
        <v>0.031213</v>
      </c>
      <c r="R529" s="75">
        <f t="shared" si="156"/>
        <v>0</v>
      </c>
      <c r="S529" s="76">
        <f t="shared" si="157"/>
        <v>0</v>
      </c>
      <c r="T529" s="21"/>
      <c r="W529" s="19"/>
    </row>
    <row r="530" s="18" customFormat="1" outlineLevel="1" spans="1:23">
      <c r="A530" s="128" t="s">
        <v>1452</v>
      </c>
      <c r="B530" s="104" t="s">
        <v>1453</v>
      </c>
      <c r="C530" s="105" t="s">
        <v>703</v>
      </c>
      <c r="D530" s="106"/>
      <c r="E530" s="107">
        <v>10850.25</v>
      </c>
      <c r="F530" s="108">
        <f t="shared" si="154"/>
        <v>10850.25</v>
      </c>
      <c r="G530" s="108">
        <f t="shared" si="155"/>
        <v>8680.2</v>
      </c>
      <c r="H530" s="117"/>
      <c r="I530" s="105"/>
      <c r="J530" s="108" t="str">
        <f t="shared" si="153"/>
        <v/>
      </c>
      <c r="K530" s="105">
        <v>1</v>
      </c>
      <c r="L530" s="105">
        <v>100</v>
      </c>
      <c r="M530" s="111"/>
      <c r="N530" s="112" t="s">
        <v>1403</v>
      </c>
      <c r="O530" s="113">
        <v>4620105821711</v>
      </c>
      <c r="P530" s="124">
        <v>12</v>
      </c>
      <c r="Q530" s="125">
        <v>0.031213</v>
      </c>
      <c r="R530" s="75">
        <f t="shared" si="156"/>
        <v>0</v>
      </c>
      <c r="S530" s="76">
        <f t="shared" si="157"/>
        <v>0</v>
      </c>
      <c r="T530" s="21"/>
      <c r="W530" s="19"/>
    </row>
    <row r="531" s="18" customFormat="1" outlineLevel="1" spans="1:23">
      <c r="A531" s="128" t="s">
        <v>1454</v>
      </c>
      <c r="B531" s="104" t="s">
        <v>1455</v>
      </c>
      <c r="C531" s="105" t="s">
        <v>703</v>
      </c>
      <c r="D531" s="106"/>
      <c r="E531" s="107">
        <v>16240</v>
      </c>
      <c r="F531" s="108">
        <f t="shared" si="154"/>
        <v>16240</v>
      </c>
      <c r="G531" s="108">
        <f t="shared" si="155"/>
        <v>12992</v>
      </c>
      <c r="H531" s="117"/>
      <c r="I531" s="105"/>
      <c r="J531" s="108" t="str">
        <f t="shared" si="153"/>
        <v/>
      </c>
      <c r="K531" s="105">
        <v>1</v>
      </c>
      <c r="L531" s="105">
        <v>100</v>
      </c>
      <c r="M531" s="111"/>
      <c r="N531" s="112" t="s">
        <v>1403</v>
      </c>
      <c r="O531" s="113">
        <v>4620105821735</v>
      </c>
      <c r="P531" s="124">
        <v>7.5</v>
      </c>
      <c r="Q531" s="125">
        <v>0.026904</v>
      </c>
      <c r="R531" s="75">
        <f t="shared" si="156"/>
        <v>0</v>
      </c>
      <c r="S531" s="76">
        <f t="shared" si="157"/>
        <v>0</v>
      </c>
      <c r="T531" s="21"/>
      <c r="W531" s="19"/>
    </row>
    <row r="532" s="18" customFormat="1" outlineLevel="1" spans="1:23">
      <c r="A532" s="128" t="s">
        <v>1456</v>
      </c>
      <c r="B532" s="104" t="s">
        <v>1457</v>
      </c>
      <c r="C532" s="105" t="s">
        <v>703</v>
      </c>
      <c r="D532" s="106"/>
      <c r="E532" s="107">
        <v>16240</v>
      </c>
      <c r="F532" s="108">
        <f t="shared" si="154"/>
        <v>16240</v>
      </c>
      <c r="G532" s="108">
        <f t="shared" si="155"/>
        <v>12992</v>
      </c>
      <c r="H532" s="117"/>
      <c r="I532" s="105"/>
      <c r="J532" s="108" t="str">
        <f t="shared" si="153"/>
        <v/>
      </c>
      <c r="K532" s="105">
        <v>1</v>
      </c>
      <c r="L532" s="105">
        <v>100</v>
      </c>
      <c r="M532" s="135"/>
      <c r="N532" s="112" t="s">
        <v>1403</v>
      </c>
      <c r="O532" s="113">
        <v>4620105821858</v>
      </c>
      <c r="P532" s="124">
        <v>7.5</v>
      </c>
      <c r="Q532" s="125">
        <v>0.026904</v>
      </c>
      <c r="R532" s="75">
        <f t="shared" si="156"/>
        <v>0</v>
      </c>
      <c r="S532" s="76">
        <f t="shared" si="157"/>
        <v>0</v>
      </c>
      <c r="T532" s="21"/>
      <c r="W532" s="19"/>
    </row>
    <row r="533" s="18" customFormat="1" outlineLevel="1" spans="1:23">
      <c r="A533" s="128" t="s">
        <v>1458</v>
      </c>
      <c r="B533" s="104" t="s">
        <v>1459</v>
      </c>
      <c r="C533" s="105" t="s">
        <v>703</v>
      </c>
      <c r="D533" s="106"/>
      <c r="E533" s="107">
        <v>3128</v>
      </c>
      <c r="F533" s="108">
        <f t="shared" si="154"/>
        <v>3128</v>
      </c>
      <c r="G533" s="108">
        <f t="shared" si="155"/>
        <v>2502.4</v>
      </c>
      <c r="H533" s="117"/>
      <c r="I533" s="105"/>
      <c r="J533" s="108" t="str">
        <f t="shared" si="153"/>
        <v/>
      </c>
      <c r="K533" s="105">
        <v>1</v>
      </c>
      <c r="L533" s="105">
        <v>100</v>
      </c>
      <c r="M533" s="135"/>
      <c r="N533" s="112" t="s">
        <v>1403</v>
      </c>
      <c r="O533" s="113">
        <v>4620105821872</v>
      </c>
      <c r="P533" s="124"/>
      <c r="Q533" s="125">
        <v>0.031213</v>
      </c>
      <c r="R533" s="75">
        <f t="shared" si="156"/>
        <v>0</v>
      </c>
      <c r="S533" s="76">
        <f t="shared" si="157"/>
        <v>0</v>
      </c>
      <c r="T533" s="21"/>
      <c r="W533" s="19"/>
    </row>
    <row r="534" s="18" customFormat="1" outlineLevel="1" spans="1:23">
      <c r="A534" s="128" t="s">
        <v>1460</v>
      </c>
      <c r="B534" s="104" t="s">
        <v>1461</v>
      </c>
      <c r="C534" s="105" t="s">
        <v>703</v>
      </c>
      <c r="D534" s="106"/>
      <c r="E534" s="107">
        <v>751.71</v>
      </c>
      <c r="F534" s="108">
        <f t="shared" si="154"/>
        <v>751.71</v>
      </c>
      <c r="G534" s="108">
        <f t="shared" si="155"/>
        <v>601.368</v>
      </c>
      <c r="H534" s="115">
        <v>41</v>
      </c>
      <c r="I534" s="105"/>
      <c r="J534" s="108" t="str">
        <f t="shared" si="153"/>
        <v/>
      </c>
      <c r="K534" s="105">
        <v>1</v>
      </c>
      <c r="L534" s="105">
        <v>100</v>
      </c>
      <c r="M534" s="111" t="s">
        <v>357</v>
      </c>
      <c r="N534" s="112" t="s">
        <v>1403</v>
      </c>
      <c r="O534" s="113">
        <v>4620105821896</v>
      </c>
      <c r="P534" s="124">
        <v>12</v>
      </c>
      <c r="Q534" s="125">
        <v>0.031213</v>
      </c>
      <c r="R534" s="75">
        <f t="shared" si="156"/>
        <v>0</v>
      </c>
      <c r="S534" s="76">
        <f t="shared" si="157"/>
        <v>0</v>
      </c>
      <c r="T534" s="21"/>
      <c r="W534" s="19"/>
    </row>
    <row r="535" s="18" customFormat="1" outlineLevel="1" spans="1:23">
      <c r="A535" s="128" t="s">
        <v>1462</v>
      </c>
      <c r="B535" s="104" t="s">
        <v>1463</v>
      </c>
      <c r="C535" s="105" t="s">
        <v>703</v>
      </c>
      <c r="D535" s="106"/>
      <c r="E535" s="107">
        <v>802.25</v>
      </c>
      <c r="F535" s="108">
        <f t="shared" si="154"/>
        <v>802.25</v>
      </c>
      <c r="G535" s="108">
        <f t="shared" si="155"/>
        <v>641.8</v>
      </c>
      <c r="H535" s="115">
        <v>97</v>
      </c>
      <c r="I535" s="105"/>
      <c r="J535" s="108" t="str">
        <f t="shared" si="153"/>
        <v/>
      </c>
      <c r="K535" s="105">
        <v>1</v>
      </c>
      <c r="L535" s="105">
        <v>100</v>
      </c>
      <c r="M535" s="111" t="s">
        <v>357</v>
      </c>
      <c r="N535" s="112" t="s">
        <v>1403</v>
      </c>
      <c r="O535" s="113">
        <v>4620105821926</v>
      </c>
      <c r="P535" s="124">
        <v>7.5</v>
      </c>
      <c r="Q535" s="125">
        <v>0.026904</v>
      </c>
      <c r="R535" s="75">
        <f t="shared" si="156"/>
        <v>0</v>
      </c>
      <c r="S535" s="76">
        <f t="shared" si="157"/>
        <v>0</v>
      </c>
      <c r="T535" s="21"/>
      <c r="W535" s="19"/>
    </row>
    <row r="536" s="18" customFormat="1" outlineLevel="1" spans="1:23">
      <c r="A536" s="128" t="s">
        <v>1464</v>
      </c>
      <c r="B536" s="104" t="s">
        <v>1465</v>
      </c>
      <c r="C536" s="105" t="s">
        <v>356</v>
      </c>
      <c r="D536" s="106"/>
      <c r="E536" s="107">
        <v>41.12</v>
      </c>
      <c r="F536" s="108">
        <f t="shared" si="154"/>
        <v>41.12</v>
      </c>
      <c r="G536" s="108">
        <f t="shared" si="155"/>
        <v>32.896</v>
      </c>
      <c r="H536" s="117"/>
      <c r="I536" s="105"/>
      <c r="J536" s="108" t="str">
        <f t="shared" si="153"/>
        <v/>
      </c>
      <c r="K536" s="105">
        <v>100</v>
      </c>
      <c r="L536" s="105">
        <v>3000</v>
      </c>
      <c r="M536" s="135"/>
      <c r="N536" s="112" t="s">
        <v>1403</v>
      </c>
      <c r="O536" s="113">
        <v>4620105821933</v>
      </c>
      <c r="P536" s="124"/>
      <c r="Q536" s="125">
        <v>0.037583</v>
      </c>
      <c r="R536" s="75">
        <f t="shared" si="156"/>
        <v>0</v>
      </c>
      <c r="S536" s="76">
        <f t="shared" si="157"/>
        <v>0</v>
      </c>
      <c r="T536" s="21"/>
      <c r="W536" s="19"/>
    </row>
    <row r="537" s="18" customFormat="1" outlineLevel="1" spans="1:23">
      <c r="A537" s="128" t="s">
        <v>1466</v>
      </c>
      <c r="B537" s="104" t="s">
        <v>1467</v>
      </c>
      <c r="C537" s="105" t="s">
        <v>356</v>
      </c>
      <c r="D537" s="106"/>
      <c r="E537" s="107">
        <v>121.34</v>
      </c>
      <c r="F537" s="108">
        <f t="shared" si="154"/>
        <v>121.34</v>
      </c>
      <c r="G537" s="108">
        <f t="shared" si="155"/>
        <v>97.072</v>
      </c>
      <c r="H537" s="116">
        <v>520</v>
      </c>
      <c r="I537" s="105"/>
      <c r="J537" s="108" t="str">
        <f t="shared" si="153"/>
        <v/>
      </c>
      <c r="K537" s="105">
        <v>20</v>
      </c>
      <c r="L537" s="105">
        <v>500</v>
      </c>
      <c r="M537" s="111" t="s">
        <v>357</v>
      </c>
      <c r="N537" s="112" t="s">
        <v>1381</v>
      </c>
      <c r="O537" s="113">
        <v>4620105821940</v>
      </c>
      <c r="P537" s="124"/>
      <c r="Q537" s="125">
        <v>0.01428</v>
      </c>
      <c r="R537" s="75">
        <f t="shared" si="156"/>
        <v>0</v>
      </c>
      <c r="S537" s="76">
        <f t="shared" si="157"/>
        <v>0</v>
      </c>
      <c r="T537" s="21"/>
      <c r="W537" s="19"/>
    </row>
    <row r="538" s="18" customFormat="1" outlineLevel="1" spans="1:23">
      <c r="A538" s="128" t="s">
        <v>1468</v>
      </c>
      <c r="B538" s="104" t="s">
        <v>1469</v>
      </c>
      <c r="C538" s="105" t="s">
        <v>356</v>
      </c>
      <c r="D538" s="106"/>
      <c r="E538" s="107">
        <v>130.08</v>
      </c>
      <c r="F538" s="108">
        <f t="shared" si="154"/>
        <v>130.08</v>
      </c>
      <c r="G538" s="108">
        <f t="shared" si="155"/>
        <v>104.064</v>
      </c>
      <c r="H538" s="116">
        <v>500</v>
      </c>
      <c r="I538" s="105"/>
      <c r="J538" s="108" t="str">
        <f t="shared" si="153"/>
        <v/>
      </c>
      <c r="K538" s="105">
        <v>20</v>
      </c>
      <c r="L538" s="105">
        <v>500</v>
      </c>
      <c r="M538" s="111" t="s">
        <v>357</v>
      </c>
      <c r="N538" s="112" t="s">
        <v>1381</v>
      </c>
      <c r="O538" s="113">
        <v>4620105828284</v>
      </c>
      <c r="P538" s="124"/>
      <c r="Q538" s="125"/>
      <c r="R538" s="75">
        <f t="shared" si="156"/>
        <v>0</v>
      </c>
      <c r="S538" s="76">
        <f t="shared" si="157"/>
        <v>0</v>
      </c>
      <c r="T538" s="21"/>
      <c r="W538" s="19"/>
    </row>
    <row r="539" s="18" customFormat="1" outlineLevel="1" spans="1:23">
      <c r="A539" s="128" t="s">
        <v>1470</v>
      </c>
      <c r="B539" s="104" t="s">
        <v>1471</v>
      </c>
      <c r="C539" s="105" t="s">
        <v>356</v>
      </c>
      <c r="D539" s="106"/>
      <c r="E539" s="107">
        <v>146.39</v>
      </c>
      <c r="F539" s="108">
        <f t="shared" si="154"/>
        <v>146.39</v>
      </c>
      <c r="G539" s="108">
        <f t="shared" si="155"/>
        <v>117.112</v>
      </c>
      <c r="H539" s="116">
        <v>500</v>
      </c>
      <c r="I539" s="105"/>
      <c r="J539" s="108" t="str">
        <f t="shared" si="153"/>
        <v/>
      </c>
      <c r="K539" s="105">
        <v>20</v>
      </c>
      <c r="L539" s="105">
        <v>500</v>
      </c>
      <c r="M539" s="111" t="s">
        <v>357</v>
      </c>
      <c r="N539" s="112" t="s">
        <v>1381</v>
      </c>
      <c r="O539" s="113">
        <v>4620105828291</v>
      </c>
      <c r="P539" s="124"/>
      <c r="Q539" s="125"/>
      <c r="R539" s="75">
        <f t="shared" si="156"/>
        <v>0</v>
      </c>
      <c r="S539" s="76">
        <f t="shared" si="157"/>
        <v>0</v>
      </c>
      <c r="T539" s="21"/>
      <c r="W539" s="19"/>
    </row>
    <row r="540" s="18" customFormat="1" outlineLevel="1" spans="1:23">
      <c r="A540" s="128" t="s">
        <v>1472</v>
      </c>
      <c r="B540" s="104" t="s">
        <v>1473</v>
      </c>
      <c r="C540" s="105" t="s">
        <v>356</v>
      </c>
      <c r="D540" s="106"/>
      <c r="E540" s="107">
        <v>170.26</v>
      </c>
      <c r="F540" s="108">
        <f t="shared" si="154"/>
        <v>170.26</v>
      </c>
      <c r="G540" s="108">
        <f t="shared" si="155"/>
        <v>136.208</v>
      </c>
      <c r="H540" s="115">
        <v>800</v>
      </c>
      <c r="I540" s="105"/>
      <c r="J540" s="108" t="str">
        <f t="shared" si="153"/>
        <v/>
      </c>
      <c r="K540" s="105">
        <v>20</v>
      </c>
      <c r="L540" s="105">
        <v>400</v>
      </c>
      <c r="M540" s="111" t="s">
        <v>357</v>
      </c>
      <c r="N540" s="112" t="s">
        <v>1381</v>
      </c>
      <c r="O540" s="113">
        <v>4620105821957</v>
      </c>
      <c r="P540" s="124"/>
      <c r="Q540" s="125">
        <v>0.01785</v>
      </c>
      <c r="R540" s="75">
        <f t="shared" si="156"/>
        <v>0</v>
      </c>
      <c r="S540" s="76">
        <f t="shared" si="157"/>
        <v>0</v>
      </c>
      <c r="T540" s="21"/>
      <c r="W540" s="19"/>
    </row>
    <row r="541" s="18" customFormat="1" outlineLevel="1" spans="1:23">
      <c r="A541" s="128" t="s">
        <v>1474</v>
      </c>
      <c r="B541" s="104" t="s">
        <v>1475</v>
      </c>
      <c r="C541" s="105" t="s">
        <v>356</v>
      </c>
      <c r="D541" s="106"/>
      <c r="E541" s="107">
        <v>221.34</v>
      </c>
      <c r="F541" s="108">
        <f t="shared" si="154"/>
        <v>221.34</v>
      </c>
      <c r="G541" s="108">
        <f t="shared" si="155"/>
        <v>177.072</v>
      </c>
      <c r="H541" s="116">
        <v>380</v>
      </c>
      <c r="I541" s="105"/>
      <c r="J541" s="108" t="str">
        <f t="shared" si="153"/>
        <v/>
      </c>
      <c r="K541" s="105">
        <v>20</v>
      </c>
      <c r="L541" s="105">
        <v>400</v>
      </c>
      <c r="M541" s="111" t="s">
        <v>357</v>
      </c>
      <c r="N541" s="112" t="s">
        <v>1381</v>
      </c>
      <c r="O541" s="113">
        <v>4620105821964</v>
      </c>
      <c r="P541" s="124"/>
      <c r="Q541" s="125">
        <v>0.01785</v>
      </c>
      <c r="R541" s="75">
        <f t="shared" si="156"/>
        <v>0</v>
      </c>
      <c r="S541" s="76">
        <f t="shared" si="157"/>
        <v>0</v>
      </c>
      <c r="T541" s="21"/>
      <c r="W541" s="19"/>
    </row>
    <row r="542" s="18" customFormat="1" outlineLevel="1" spans="1:23">
      <c r="A542" s="128" t="s">
        <v>1476</v>
      </c>
      <c r="B542" s="104" t="s">
        <v>1477</v>
      </c>
      <c r="C542" s="105" t="s">
        <v>356</v>
      </c>
      <c r="D542" s="106"/>
      <c r="E542" s="107">
        <v>389.29</v>
      </c>
      <c r="F542" s="108">
        <f t="shared" si="154"/>
        <v>389.29</v>
      </c>
      <c r="G542" s="108">
        <f t="shared" si="155"/>
        <v>311.432</v>
      </c>
      <c r="H542" s="116">
        <v>60</v>
      </c>
      <c r="I542" s="105"/>
      <c r="J542" s="108" t="str">
        <f t="shared" si="153"/>
        <v/>
      </c>
      <c r="K542" s="105">
        <v>10</v>
      </c>
      <c r="L542" s="105">
        <v>200</v>
      </c>
      <c r="M542" s="111" t="s">
        <v>357</v>
      </c>
      <c r="N542" s="112" t="s">
        <v>1381</v>
      </c>
      <c r="O542" s="113">
        <v>4620105821971</v>
      </c>
      <c r="P542" s="124"/>
      <c r="Q542" s="125">
        <v>0.01428</v>
      </c>
      <c r="R542" s="75">
        <f t="shared" si="156"/>
        <v>0</v>
      </c>
      <c r="S542" s="76">
        <f t="shared" si="157"/>
        <v>0</v>
      </c>
      <c r="T542" s="21"/>
      <c r="W542" s="19"/>
    </row>
    <row r="543" s="18" customFormat="1" outlineLevel="1" spans="1:23">
      <c r="A543" s="128" t="s">
        <v>1478</v>
      </c>
      <c r="B543" s="104" t="s">
        <v>1479</v>
      </c>
      <c r="C543" s="105" t="s">
        <v>703</v>
      </c>
      <c r="D543" s="106"/>
      <c r="E543" s="107">
        <v>692</v>
      </c>
      <c r="F543" s="108">
        <f t="shared" si="154"/>
        <v>692</v>
      </c>
      <c r="G543" s="108">
        <f t="shared" si="155"/>
        <v>553.6</v>
      </c>
      <c r="H543" s="115">
        <v>73</v>
      </c>
      <c r="I543" s="105"/>
      <c r="J543" s="108" t="str">
        <f t="shared" si="153"/>
        <v/>
      </c>
      <c r="K543" s="105">
        <v>1</v>
      </c>
      <c r="L543" s="105">
        <v>100</v>
      </c>
      <c r="M543" s="111" t="s">
        <v>357</v>
      </c>
      <c r="N543" s="112" t="s">
        <v>1350</v>
      </c>
      <c r="O543" s="113">
        <v>4620105821988</v>
      </c>
      <c r="P543" s="124">
        <v>9</v>
      </c>
      <c r="Q543" s="125">
        <v>0.026904</v>
      </c>
      <c r="R543" s="75">
        <f t="shared" si="156"/>
        <v>0</v>
      </c>
      <c r="S543" s="76">
        <f t="shared" si="157"/>
        <v>0</v>
      </c>
      <c r="T543" s="21"/>
      <c r="W543" s="19"/>
    </row>
    <row r="544" s="18" customFormat="1" outlineLevel="1" spans="1:23">
      <c r="A544" s="128" t="s">
        <v>1480</v>
      </c>
      <c r="B544" s="104" t="s">
        <v>1481</v>
      </c>
      <c r="C544" s="105" t="s">
        <v>703</v>
      </c>
      <c r="D544" s="106"/>
      <c r="E544" s="107">
        <v>1101.01</v>
      </c>
      <c r="F544" s="108">
        <f t="shared" si="154"/>
        <v>1101.01</v>
      </c>
      <c r="G544" s="108">
        <f t="shared" si="155"/>
        <v>880.808</v>
      </c>
      <c r="H544" s="115">
        <v>92</v>
      </c>
      <c r="I544" s="105"/>
      <c r="J544" s="108" t="str">
        <f t="shared" si="153"/>
        <v/>
      </c>
      <c r="K544" s="105">
        <v>1</v>
      </c>
      <c r="L544" s="105">
        <v>100</v>
      </c>
      <c r="M544" s="111" t="s">
        <v>357</v>
      </c>
      <c r="N544" s="112" t="s">
        <v>1350</v>
      </c>
      <c r="O544" s="113">
        <v>4620105821995</v>
      </c>
      <c r="P544" s="124">
        <v>15</v>
      </c>
      <c r="Q544" s="125">
        <v>0.037583</v>
      </c>
      <c r="R544" s="75">
        <f t="shared" si="156"/>
        <v>0</v>
      </c>
      <c r="S544" s="76">
        <f t="shared" si="157"/>
        <v>0</v>
      </c>
      <c r="T544" s="21"/>
      <c r="W544" s="19"/>
    </row>
    <row r="545" s="18" customFormat="1" outlineLevel="1" spans="1:23">
      <c r="A545" s="128" t="s">
        <v>1482</v>
      </c>
      <c r="B545" s="104" t="s">
        <v>1483</v>
      </c>
      <c r="C545" s="105" t="s">
        <v>703</v>
      </c>
      <c r="D545" s="106"/>
      <c r="E545" s="107">
        <v>1808.34</v>
      </c>
      <c r="F545" s="108">
        <f t="shared" si="154"/>
        <v>1808.34</v>
      </c>
      <c r="G545" s="108">
        <f t="shared" si="155"/>
        <v>1446.672</v>
      </c>
      <c r="H545" s="115">
        <v>97</v>
      </c>
      <c r="I545" s="105"/>
      <c r="J545" s="108" t="str">
        <f t="shared" si="153"/>
        <v/>
      </c>
      <c r="K545" s="105">
        <v>1</v>
      </c>
      <c r="L545" s="105">
        <v>100</v>
      </c>
      <c r="M545" s="111" t="s">
        <v>357</v>
      </c>
      <c r="N545" s="112" t="s">
        <v>1350</v>
      </c>
      <c r="O545" s="113">
        <v>4620105822008</v>
      </c>
      <c r="P545" s="124">
        <v>18</v>
      </c>
      <c r="Q545" s="125">
        <v>0.040014</v>
      </c>
      <c r="R545" s="75">
        <f t="shared" si="156"/>
        <v>0</v>
      </c>
      <c r="S545" s="76">
        <f t="shared" si="157"/>
        <v>0</v>
      </c>
      <c r="T545" s="21"/>
      <c r="W545" s="19"/>
    </row>
    <row r="546" s="18" customFormat="1" outlineLevel="1" spans="1:23">
      <c r="A546" s="128" t="s">
        <v>1484</v>
      </c>
      <c r="B546" s="104" t="s">
        <v>1485</v>
      </c>
      <c r="C546" s="105" t="s">
        <v>356</v>
      </c>
      <c r="D546" s="106"/>
      <c r="E546" s="107">
        <v>29.37</v>
      </c>
      <c r="F546" s="108">
        <f t="shared" si="154"/>
        <v>29.37</v>
      </c>
      <c r="G546" s="108">
        <f t="shared" si="155"/>
        <v>23.496</v>
      </c>
      <c r="H546" s="117"/>
      <c r="I546" s="105"/>
      <c r="J546" s="108" t="str">
        <f t="shared" si="153"/>
        <v/>
      </c>
      <c r="K546" s="105">
        <v>100</v>
      </c>
      <c r="L546" s="105">
        <v>100</v>
      </c>
      <c r="M546" s="111"/>
      <c r="N546" s="112" t="s">
        <v>1350</v>
      </c>
      <c r="O546" s="113">
        <v>4620105822015</v>
      </c>
      <c r="P546" s="124"/>
      <c r="Q546" s="125">
        <v>0.037583</v>
      </c>
      <c r="R546" s="75">
        <f t="shared" si="156"/>
        <v>0</v>
      </c>
      <c r="S546" s="76">
        <f t="shared" si="157"/>
        <v>0</v>
      </c>
      <c r="T546" s="21"/>
      <c r="W546" s="19"/>
    </row>
    <row r="547" s="18" customFormat="1" outlineLevel="1" spans="1:23">
      <c r="A547" s="93" t="s">
        <v>67</v>
      </c>
      <c r="B547" s="94"/>
      <c r="C547" s="105"/>
      <c r="D547" s="106"/>
      <c r="E547" s="107"/>
      <c r="F547" s="108"/>
      <c r="G547" s="108"/>
      <c r="H547" s="117"/>
      <c r="I547" s="105"/>
      <c r="J547" s="108" t="str">
        <f t="shared" si="153"/>
        <v/>
      </c>
      <c r="K547" s="105"/>
      <c r="L547" s="105"/>
      <c r="M547" s="135"/>
      <c r="N547" s="135"/>
      <c r="O547" s="113"/>
      <c r="P547" s="124"/>
      <c r="Q547" s="125"/>
      <c r="R547" s="75"/>
      <c r="S547" s="76"/>
      <c r="T547" s="21"/>
      <c r="W547" s="19"/>
    </row>
    <row r="548" s="18" customFormat="1" outlineLevel="1" spans="1:23">
      <c r="A548" s="128" t="s">
        <v>1486</v>
      </c>
      <c r="B548" s="104" t="s">
        <v>1487</v>
      </c>
      <c r="C548" s="105" t="s">
        <v>356</v>
      </c>
      <c r="D548" s="106"/>
      <c r="E548" s="107">
        <v>40.91</v>
      </c>
      <c r="F548" s="108">
        <f t="shared" ref="F548:F558" si="158">E548-E548*$G$2%</f>
        <v>40.91</v>
      </c>
      <c r="G548" s="108">
        <f t="shared" ref="G548:G558" si="159">E548-(20*E548/100)</f>
        <v>32.728</v>
      </c>
      <c r="H548" s="115">
        <v>7298</v>
      </c>
      <c r="I548" s="105"/>
      <c r="J548" s="108" t="str">
        <f t="shared" si="153"/>
        <v/>
      </c>
      <c r="K548" s="105">
        <v>100</v>
      </c>
      <c r="L548" s="105">
        <v>2000</v>
      </c>
      <c r="M548" s="111" t="s">
        <v>357</v>
      </c>
      <c r="N548" s="112" t="s">
        <v>1254</v>
      </c>
      <c r="O548" s="113">
        <v>4620105824361</v>
      </c>
      <c r="P548" s="124">
        <v>13.5</v>
      </c>
      <c r="Q548" s="125">
        <v>0.0297</v>
      </c>
      <c r="R548" s="75">
        <f t="shared" ref="R548:R558" si="160">P548/L548*D548</f>
        <v>0</v>
      </c>
      <c r="S548" s="76">
        <f t="shared" ref="S548:S558" si="161">Q548/L548*D548</f>
        <v>0</v>
      </c>
      <c r="T548" s="21"/>
      <c r="W548" s="19"/>
    </row>
    <row r="549" s="18" customFormat="1" outlineLevel="1" spans="1:23">
      <c r="A549" s="128" t="s">
        <v>1488</v>
      </c>
      <c r="B549" s="104" t="s">
        <v>1489</v>
      </c>
      <c r="C549" s="105" t="s">
        <v>356</v>
      </c>
      <c r="D549" s="106"/>
      <c r="E549" s="107">
        <v>59.47</v>
      </c>
      <c r="F549" s="108">
        <f t="shared" si="158"/>
        <v>59.47</v>
      </c>
      <c r="G549" s="108">
        <f t="shared" si="159"/>
        <v>47.576</v>
      </c>
      <c r="H549" s="115">
        <v>9700</v>
      </c>
      <c r="I549" s="105"/>
      <c r="J549" s="108" t="str">
        <f t="shared" si="153"/>
        <v/>
      </c>
      <c r="K549" s="105">
        <v>100</v>
      </c>
      <c r="L549" s="105">
        <v>1600</v>
      </c>
      <c r="M549" s="111" t="s">
        <v>357</v>
      </c>
      <c r="N549" s="112" t="s">
        <v>1254</v>
      </c>
      <c r="O549" s="113">
        <v>4620105824378</v>
      </c>
      <c r="P549" s="124">
        <v>15</v>
      </c>
      <c r="Q549" s="125">
        <v>0.0361669</v>
      </c>
      <c r="R549" s="75">
        <f t="shared" si="160"/>
        <v>0</v>
      </c>
      <c r="S549" s="76">
        <f t="shared" si="161"/>
        <v>0</v>
      </c>
      <c r="T549" s="21"/>
      <c r="W549" s="19"/>
    </row>
    <row r="550" s="18" customFormat="1" outlineLevel="1" spans="1:23">
      <c r="A550" s="128" t="s">
        <v>1490</v>
      </c>
      <c r="B550" s="104" t="s">
        <v>1491</v>
      </c>
      <c r="C550" s="105" t="s">
        <v>356</v>
      </c>
      <c r="D550" s="106"/>
      <c r="E550" s="107">
        <v>104.02</v>
      </c>
      <c r="F550" s="108">
        <f t="shared" si="158"/>
        <v>104.02</v>
      </c>
      <c r="G550" s="108">
        <f t="shared" si="159"/>
        <v>83.216</v>
      </c>
      <c r="H550" s="115">
        <v>7850</v>
      </c>
      <c r="I550" s="105"/>
      <c r="J550" s="108" t="str">
        <f t="shared" si="153"/>
        <v/>
      </c>
      <c r="K550" s="105">
        <v>50</v>
      </c>
      <c r="L550" s="105">
        <v>900</v>
      </c>
      <c r="M550" s="111" t="s">
        <v>357</v>
      </c>
      <c r="N550" s="112" t="s">
        <v>1254</v>
      </c>
      <c r="O550" s="113">
        <v>4620105824453</v>
      </c>
      <c r="P550" s="124">
        <v>14.8</v>
      </c>
      <c r="Q550" s="125">
        <v>0.0297</v>
      </c>
      <c r="R550" s="75">
        <f t="shared" si="160"/>
        <v>0</v>
      </c>
      <c r="S550" s="76">
        <f t="shared" si="161"/>
        <v>0</v>
      </c>
      <c r="T550" s="21"/>
      <c r="W550" s="19"/>
    </row>
    <row r="551" s="18" customFormat="1" outlineLevel="1" spans="1:23">
      <c r="A551" s="128" t="s">
        <v>1492</v>
      </c>
      <c r="B551" s="104" t="s">
        <v>1493</v>
      </c>
      <c r="C551" s="105" t="s">
        <v>356</v>
      </c>
      <c r="D551" s="106"/>
      <c r="E551" s="107">
        <v>169.62</v>
      </c>
      <c r="F551" s="108">
        <f t="shared" si="158"/>
        <v>169.62</v>
      </c>
      <c r="G551" s="108">
        <f t="shared" si="159"/>
        <v>135.696</v>
      </c>
      <c r="H551" s="115">
        <v>7899</v>
      </c>
      <c r="I551" s="105"/>
      <c r="J551" s="108" t="str">
        <f t="shared" si="153"/>
        <v/>
      </c>
      <c r="K551" s="105">
        <v>50</v>
      </c>
      <c r="L551" s="105">
        <v>700</v>
      </c>
      <c r="M551" s="111" t="s">
        <v>357</v>
      </c>
      <c r="N551" s="112" t="s">
        <v>1254</v>
      </c>
      <c r="O551" s="113">
        <v>4620105824460</v>
      </c>
      <c r="P551" s="124">
        <v>19.9</v>
      </c>
      <c r="Q551" s="125">
        <v>0.037288</v>
      </c>
      <c r="R551" s="75">
        <f t="shared" si="160"/>
        <v>0</v>
      </c>
      <c r="S551" s="76">
        <f t="shared" si="161"/>
        <v>0</v>
      </c>
      <c r="T551" s="21"/>
      <c r="W551" s="19"/>
    </row>
    <row r="552" s="18" customFormat="1" outlineLevel="1" spans="1:23">
      <c r="A552" s="128" t="s">
        <v>1494</v>
      </c>
      <c r="B552" s="104" t="s">
        <v>1495</v>
      </c>
      <c r="C552" s="105" t="s">
        <v>356</v>
      </c>
      <c r="D552" s="106"/>
      <c r="E552" s="107">
        <v>291.94</v>
      </c>
      <c r="F552" s="108">
        <f t="shared" si="158"/>
        <v>291.94</v>
      </c>
      <c r="G552" s="108">
        <f t="shared" si="159"/>
        <v>233.552</v>
      </c>
      <c r="H552" s="115">
        <v>5059</v>
      </c>
      <c r="I552" s="105"/>
      <c r="J552" s="108" t="str">
        <f t="shared" si="153"/>
        <v/>
      </c>
      <c r="K552" s="105">
        <v>20</v>
      </c>
      <c r="L552" s="105">
        <v>400</v>
      </c>
      <c r="M552" s="111" t="s">
        <v>357</v>
      </c>
      <c r="N552" s="112" t="s">
        <v>1254</v>
      </c>
      <c r="O552" s="113">
        <v>4620105824477</v>
      </c>
      <c r="P552" s="124">
        <v>14</v>
      </c>
      <c r="Q552" s="125">
        <v>0.03564</v>
      </c>
      <c r="R552" s="75">
        <f t="shared" si="160"/>
        <v>0</v>
      </c>
      <c r="S552" s="76">
        <f t="shared" si="161"/>
        <v>0</v>
      </c>
      <c r="T552" s="21"/>
      <c r="W552" s="19"/>
    </row>
    <row r="553" s="18" customFormat="1" outlineLevel="1" spans="1:23">
      <c r="A553" s="128" t="s">
        <v>1496</v>
      </c>
      <c r="B553" s="104" t="s">
        <v>1497</v>
      </c>
      <c r="C553" s="105" t="s">
        <v>356</v>
      </c>
      <c r="D553" s="106"/>
      <c r="E553" s="107">
        <v>70.52</v>
      </c>
      <c r="F553" s="108">
        <f t="shared" si="158"/>
        <v>70.52</v>
      </c>
      <c r="G553" s="108">
        <f t="shared" si="159"/>
        <v>56.416</v>
      </c>
      <c r="H553" s="115">
        <v>3000</v>
      </c>
      <c r="I553" s="105"/>
      <c r="J553" s="108" t="str">
        <f t="shared" si="153"/>
        <v/>
      </c>
      <c r="K553" s="105">
        <v>100</v>
      </c>
      <c r="L553" s="105">
        <v>1500</v>
      </c>
      <c r="M553" s="111" t="s">
        <v>357</v>
      </c>
      <c r="N553" s="112" t="s">
        <v>1254</v>
      </c>
      <c r="O553" s="113">
        <v>4620105824484</v>
      </c>
      <c r="P553" s="124">
        <v>13</v>
      </c>
      <c r="Q553" s="125">
        <v>0.0297</v>
      </c>
      <c r="R553" s="75">
        <f t="shared" si="160"/>
        <v>0</v>
      </c>
      <c r="S553" s="76">
        <f t="shared" si="161"/>
        <v>0</v>
      </c>
      <c r="T553" s="21"/>
      <c r="W553" s="19"/>
    </row>
    <row r="554" s="18" customFormat="1" outlineLevel="1" spans="1:23">
      <c r="A554" s="128" t="s">
        <v>1498</v>
      </c>
      <c r="B554" s="104" t="s">
        <v>1499</v>
      </c>
      <c r="C554" s="105" t="s">
        <v>356</v>
      </c>
      <c r="D554" s="106"/>
      <c r="E554" s="107">
        <v>115.98</v>
      </c>
      <c r="F554" s="108">
        <f t="shared" si="158"/>
        <v>115.98</v>
      </c>
      <c r="G554" s="108">
        <f t="shared" si="159"/>
        <v>92.784</v>
      </c>
      <c r="H554" s="115">
        <v>4980</v>
      </c>
      <c r="I554" s="105"/>
      <c r="J554" s="108" t="str">
        <f t="shared" si="153"/>
        <v/>
      </c>
      <c r="K554" s="105">
        <v>100</v>
      </c>
      <c r="L554" s="105">
        <v>1500</v>
      </c>
      <c r="M554" s="111" t="s">
        <v>357</v>
      </c>
      <c r="N554" s="112" t="s">
        <v>1254</v>
      </c>
      <c r="O554" s="113">
        <v>4620105824491</v>
      </c>
      <c r="P554" s="124">
        <v>20</v>
      </c>
      <c r="Q554" s="125">
        <v>0.0396</v>
      </c>
      <c r="R554" s="75">
        <f t="shared" si="160"/>
        <v>0</v>
      </c>
      <c r="S554" s="76">
        <f t="shared" si="161"/>
        <v>0</v>
      </c>
      <c r="T554" s="21"/>
      <c r="W554" s="19"/>
    </row>
    <row r="555" s="18" customFormat="1" outlineLevel="1" spans="1:23">
      <c r="A555" s="128" t="s">
        <v>1500</v>
      </c>
      <c r="B555" s="104" t="s">
        <v>1501</v>
      </c>
      <c r="C555" s="105" t="s">
        <v>356</v>
      </c>
      <c r="D555" s="106"/>
      <c r="E555" s="107">
        <v>118.72</v>
      </c>
      <c r="F555" s="108">
        <f t="shared" si="158"/>
        <v>118.72</v>
      </c>
      <c r="G555" s="108">
        <f t="shared" si="159"/>
        <v>94.976</v>
      </c>
      <c r="H555" s="115">
        <v>4199</v>
      </c>
      <c r="I555" s="105"/>
      <c r="J555" s="108" t="str">
        <f t="shared" si="153"/>
        <v/>
      </c>
      <c r="K555" s="105">
        <v>100</v>
      </c>
      <c r="L555" s="105">
        <v>1500</v>
      </c>
      <c r="M555" s="111" t="s">
        <v>357</v>
      </c>
      <c r="N555" s="112" t="s">
        <v>1254</v>
      </c>
      <c r="O555" s="113">
        <v>4620105824507</v>
      </c>
      <c r="P555" s="124">
        <v>15</v>
      </c>
      <c r="Q555" s="125">
        <v>0.0297</v>
      </c>
      <c r="R555" s="75">
        <f t="shared" si="160"/>
        <v>0</v>
      </c>
      <c r="S555" s="76">
        <f t="shared" si="161"/>
        <v>0</v>
      </c>
      <c r="T555" s="21"/>
      <c r="W555" s="19"/>
    </row>
    <row r="556" s="18" customFormat="1" outlineLevel="1" spans="1:23">
      <c r="A556" s="128" t="s">
        <v>1502</v>
      </c>
      <c r="B556" s="104" t="s">
        <v>1503</v>
      </c>
      <c r="C556" s="105" t="s">
        <v>356</v>
      </c>
      <c r="D556" s="106"/>
      <c r="E556" s="107">
        <v>136.85</v>
      </c>
      <c r="F556" s="108">
        <f t="shared" si="158"/>
        <v>136.85</v>
      </c>
      <c r="G556" s="108">
        <f t="shared" si="159"/>
        <v>109.48</v>
      </c>
      <c r="H556" s="116">
        <v>3499</v>
      </c>
      <c r="I556" s="105"/>
      <c r="J556" s="108" t="str">
        <f t="shared" si="153"/>
        <v/>
      </c>
      <c r="K556" s="105">
        <v>50</v>
      </c>
      <c r="L556" s="105">
        <v>1000</v>
      </c>
      <c r="M556" s="111" t="s">
        <v>357</v>
      </c>
      <c r="N556" s="112" t="s">
        <v>1254</v>
      </c>
      <c r="O556" s="113">
        <v>4620105824514</v>
      </c>
      <c r="P556" s="124">
        <v>14.3</v>
      </c>
      <c r="Q556" s="125">
        <v>0.0396</v>
      </c>
      <c r="R556" s="75">
        <f t="shared" si="160"/>
        <v>0</v>
      </c>
      <c r="S556" s="76">
        <f t="shared" si="161"/>
        <v>0</v>
      </c>
      <c r="T556" s="21"/>
      <c r="W556" s="19"/>
    </row>
    <row r="557" s="18" customFormat="1" outlineLevel="1" spans="1:23">
      <c r="A557" s="128" t="s">
        <v>1504</v>
      </c>
      <c r="B557" s="104" t="s">
        <v>1505</v>
      </c>
      <c r="C557" s="105" t="s">
        <v>356</v>
      </c>
      <c r="D557" s="106"/>
      <c r="E557" s="107">
        <v>118.95</v>
      </c>
      <c r="F557" s="108">
        <f t="shared" si="158"/>
        <v>118.95</v>
      </c>
      <c r="G557" s="108">
        <f t="shared" si="159"/>
        <v>95.16</v>
      </c>
      <c r="H557" s="115">
        <v>1200</v>
      </c>
      <c r="I557" s="105"/>
      <c r="J557" s="108" t="str">
        <f t="shared" si="153"/>
        <v/>
      </c>
      <c r="K557" s="105">
        <v>100</v>
      </c>
      <c r="L557" s="105">
        <v>1200</v>
      </c>
      <c r="M557" s="111" t="s">
        <v>357</v>
      </c>
      <c r="N557" s="112" t="s">
        <v>1254</v>
      </c>
      <c r="O557" s="113">
        <v>4620105824521</v>
      </c>
      <c r="P557" s="124">
        <v>14.1</v>
      </c>
      <c r="Q557" s="125">
        <v>0.0297</v>
      </c>
      <c r="R557" s="75">
        <f t="shared" si="160"/>
        <v>0</v>
      </c>
      <c r="S557" s="76">
        <f t="shared" si="161"/>
        <v>0</v>
      </c>
      <c r="T557" s="21"/>
      <c r="W557" s="19"/>
    </row>
    <row r="558" s="18" customFormat="1" outlineLevel="1" spans="1:23">
      <c r="A558" s="128" t="s">
        <v>1506</v>
      </c>
      <c r="B558" s="104" t="s">
        <v>1507</v>
      </c>
      <c r="C558" s="105" t="s">
        <v>356</v>
      </c>
      <c r="D558" s="106"/>
      <c r="E558" s="107">
        <v>189.9</v>
      </c>
      <c r="F558" s="108">
        <f t="shared" si="158"/>
        <v>189.9</v>
      </c>
      <c r="G558" s="108">
        <f t="shared" si="159"/>
        <v>151.92</v>
      </c>
      <c r="H558" s="116">
        <v>700</v>
      </c>
      <c r="I558" s="105"/>
      <c r="J558" s="108" t="str">
        <f t="shared" si="153"/>
        <v/>
      </c>
      <c r="K558" s="105">
        <v>50</v>
      </c>
      <c r="L558" s="105">
        <v>700</v>
      </c>
      <c r="M558" s="111" t="s">
        <v>357</v>
      </c>
      <c r="N558" s="112" t="s">
        <v>1254</v>
      </c>
      <c r="O558" s="113">
        <v>4620105824538</v>
      </c>
      <c r="P558" s="124">
        <v>14.7</v>
      </c>
      <c r="Q558" s="125">
        <v>0.0297</v>
      </c>
      <c r="R558" s="75">
        <f t="shared" si="160"/>
        <v>0</v>
      </c>
      <c r="S558" s="76">
        <f t="shared" si="161"/>
        <v>0</v>
      </c>
      <c r="T558" s="21"/>
      <c r="W558" s="19"/>
    </row>
    <row r="559" s="18" customFormat="1" outlineLevel="1" spans="1:23">
      <c r="A559" s="93" t="s">
        <v>1508</v>
      </c>
      <c r="B559" s="94"/>
      <c r="C559" s="105"/>
      <c r="D559" s="106"/>
      <c r="E559" s="107"/>
      <c r="F559" s="108"/>
      <c r="G559" s="108"/>
      <c r="H559" s="117"/>
      <c r="I559" s="105"/>
      <c r="J559" s="108" t="str">
        <f t="shared" si="153"/>
        <v/>
      </c>
      <c r="K559" s="105"/>
      <c r="L559" s="105"/>
      <c r="M559" s="135"/>
      <c r="N559" s="135"/>
      <c r="O559" s="113"/>
      <c r="P559" s="124"/>
      <c r="Q559" s="125"/>
      <c r="R559" s="75"/>
      <c r="S559" s="76"/>
      <c r="T559" s="21"/>
      <c r="W559" s="19"/>
    </row>
    <row r="560" s="18" customFormat="1" outlineLevel="1" spans="1:23">
      <c r="A560" s="128" t="s">
        <v>1509</v>
      </c>
      <c r="B560" s="104" t="s">
        <v>1510</v>
      </c>
      <c r="C560" s="105" t="s">
        <v>356</v>
      </c>
      <c r="D560" s="106"/>
      <c r="E560" s="107">
        <v>97.27</v>
      </c>
      <c r="F560" s="108">
        <f t="shared" ref="F560:F568" si="162">E560-E560*$G$2%</f>
        <v>97.27</v>
      </c>
      <c r="G560" s="108">
        <f t="shared" ref="G560:G568" si="163">E560-(20*E560/100)</f>
        <v>77.816</v>
      </c>
      <c r="H560" s="116">
        <v>2400</v>
      </c>
      <c r="I560" s="105"/>
      <c r="J560" s="108" t="str">
        <f t="shared" si="153"/>
        <v/>
      </c>
      <c r="K560" s="105">
        <v>100</v>
      </c>
      <c r="L560" s="105">
        <v>2000</v>
      </c>
      <c r="M560" s="111" t="s">
        <v>357</v>
      </c>
      <c r="N560" s="112" t="s">
        <v>1254</v>
      </c>
      <c r="O560" s="113">
        <v>4620105824545</v>
      </c>
      <c r="P560" s="124">
        <v>17</v>
      </c>
      <c r="Q560" s="125">
        <v>0.0297</v>
      </c>
      <c r="R560" s="75">
        <f t="shared" ref="R560:R568" si="164">P560/L560*D560</f>
        <v>0</v>
      </c>
      <c r="S560" s="76">
        <f t="shared" ref="S560:S568" si="165">Q560/L560*D560</f>
        <v>0</v>
      </c>
      <c r="T560" s="21"/>
      <c r="W560" s="19"/>
    </row>
    <row r="561" s="18" customFormat="1" outlineLevel="1" spans="1:23">
      <c r="A561" s="128" t="s">
        <v>1511</v>
      </c>
      <c r="B561" s="104" t="s">
        <v>1512</v>
      </c>
      <c r="C561" s="105" t="s">
        <v>356</v>
      </c>
      <c r="D561" s="106"/>
      <c r="E561" s="107">
        <v>111.42</v>
      </c>
      <c r="F561" s="108">
        <f t="shared" si="162"/>
        <v>111.42</v>
      </c>
      <c r="G561" s="108">
        <f t="shared" si="163"/>
        <v>89.136</v>
      </c>
      <c r="H561" s="116">
        <v>2500</v>
      </c>
      <c r="I561" s="105"/>
      <c r="J561" s="108" t="str">
        <f t="shared" si="153"/>
        <v/>
      </c>
      <c r="K561" s="105">
        <v>100</v>
      </c>
      <c r="L561" s="105">
        <v>1600</v>
      </c>
      <c r="M561" s="111" t="s">
        <v>357</v>
      </c>
      <c r="N561" s="112" t="s">
        <v>1254</v>
      </c>
      <c r="O561" s="113">
        <v>4620105824552</v>
      </c>
      <c r="P561" s="124">
        <v>18</v>
      </c>
      <c r="Q561" s="125">
        <v>0.0361669</v>
      </c>
      <c r="R561" s="75">
        <f t="shared" si="164"/>
        <v>0</v>
      </c>
      <c r="S561" s="76">
        <f t="shared" si="165"/>
        <v>0</v>
      </c>
      <c r="T561" s="21"/>
      <c r="W561" s="19"/>
    </row>
    <row r="562" s="18" customFormat="1" outlineLevel="1" spans="1:23">
      <c r="A562" s="128" t="s">
        <v>1513</v>
      </c>
      <c r="B562" s="104" t="s">
        <v>1514</v>
      </c>
      <c r="C562" s="105" t="s">
        <v>356</v>
      </c>
      <c r="D562" s="106"/>
      <c r="E562" s="107">
        <v>171.3</v>
      </c>
      <c r="F562" s="108">
        <f t="shared" si="162"/>
        <v>171.3</v>
      </c>
      <c r="G562" s="108">
        <f t="shared" si="163"/>
        <v>137.04</v>
      </c>
      <c r="H562" s="116">
        <v>1450</v>
      </c>
      <c r="I562" s="105"/>
      <c r="J562" s="108" t="str">
        <f t="shared" si="153"/>
        <v/>
      </c>
      <c r="K562" s="105">
        <v>50</v>
      </c>
      <c r="L562" s="105">
        <v>900</v>
      </c>
      <c r="M562" s="111" t="s">
        <v>357</v>
      </c>
      <c r="N562" s="112" t="s">
        <v>1254</v>
      </c>
      <c r="O562" s="113">
        <v>4620105824569</v>
      </c>
      <c r="P562" s="124">
        <v>19.7</v>
      </c>
      <c r="Q562" s="125">
        <v>0.0297</v>
      </c>
      <c r="R562" s="75">
        <f t="shared" si="164"/>
        <v>0</v>
      </c>
      <c r="S562" s="76">
        <f t="shared" si="165"/>
        <v>0</v>
      </c>
      <c r="T562" s="21"/>
      <c r="W562" s="19"/>
    </row>
    <row r="563" s="18" customFormat="1" outlineLevel="1" spans="1:23">
      <c r="A563" s="128" t="s">
        <v>1515</v>
      </c>
      <c r="B563" s="104" t="s">
        <v>1516</v>
      </c>
      <c r="C563" s="105" t="s">
        <v>356</v>
      </c>
      <c r="D563" s="106"/>
      <c r="E563" s="107">
        <v>306.62</v>
      </c>
      <c r="F563" s="108">
        <f t="shared" si="162"/>
        <v>306.62</v>
      </c>
      <c r="G563" s="108">
        <f t="shared" si="163"/>
        <v>245.296</v>
      </c>
      <c r="H563" s="116">
        <v>1949</v>
      </c>
      <c r="I563" s="105"/>
      <c r="J563" s="108" t="str">
        <f t="shared" si="153"/>
        <v/>
      </c>
      <c r="K563" s="105">
        <v>50</v>
      </c>
      <c r="L563" s="105">
        <v>700</v>
      </c>
      <c r="M563" s="111" t="s">
        <v>357</v>
      </c>
      <c r="N563" s="112" t="s">
        <v>1254</v>
      </c>
      <c r="O563" s="113">
        <v>4620105824576</v>
      </c>
      <c r="P563" s="124">
        <v>26.2</v>
      </c>
      <c r="Q563" s="125">
        <v>0.037288</v>
      </c>
      <c r="R563" s="75">
        <f t="shared" si="164"/>
        <v>0</v>
      </c>
      <c r="S563" s="76">
        <f t="shared" si="165"/>
        <v>0</v>
      </c>
      <c r="T563" s="21"/>
      <c r="W563" s="19"/>
    </row>
    <row r="564" s="18" customFormat="1" outlineLevel="1" spans="1:23">
      <c r="A564" s="128" t="s">
        <v>1517</v>
      </c>
      <c r="B564" s="104" t="s">
        <v>1518</v>
      </c>
      <c r="C564" s="105" t="s">
        <v>356</v>
      </c>
      <c r="D564" s="106"/>
      <c r="E564" s="107">
        <v>130.71</v>
      </c>
      <c r="F564" s="108">
        <f t="shared" si="162"/>
        <v>130.71</v>
      </c>
      <c r="G564" s="108">
        <f t="shared" si="163"/>
        <v>104.568</v>
      </c>
      <c r="H564" s="116">
        <v>1399</v>
      </c>
      <c r="I564" s="105"/>
      <c r="J564" s="108" t="str">
        <f t="shared" si="153"/>
        <v/>
      </c>
      <c r="K564" s="105">
        <v>100</v>
      </c>
      <c r="L564" s="105">
        <v>1500</v>
      </c>
      <c r="M564" s="111" t="s">
        <v>357</v>
      </c>
      <c r="N564" s="112" t="s">
        <v>1254</v>
      </c>
      <c r="O564" s="113">
        <v>4620105824583</v>
      </c>
      <c r="P564" s="124">
        <v>15.7</v>
      </c>
      <c r="Q564" s="125">
        <v>0.0297</v>
      </c>
      <c r="R564" s="75">
        <f t="shared" si="164"/>
        <v>0</v>
      </c>
      <c r="S564" s="76">
        <f t="shared" si="165"/>
        <v>0</v>
      </c>
      <c r="T564" s="21"/>
      <c r="W564" s="19"/>
    </row>
    <row r="565" s="18" customFormat="1" outlineLevel="1" spans="1:23">
      <c r="A565" s="128" t="s">
        <v>1519</v>
      </c>
      <c r="B565" s="104" t="s">
        <v>1520</v>
      </c>
      <c r="C565" s="105" t="s">
        <v>356</v>
      </c>
      <c r="D565" s="106"/>
      <c r="E565" s="107">
        <v>144.87</v>
      </c>
      <c r="F565" s="108">
        <f t="shared" si="162"/>
        <v>144.87</v>
      </c>
      <c r="G565" s="108">
        <f t="shared" si="163"/>
        <v>115.896</v>
      </c>
      <c r="H565" s="116">
        <v>1499</v>
      </c>
      <c r="I565" s="105"/>
      <c r="J565" s="108" t="str">
        <f t="shared" si="153"/>
        <v/>
      </c>
      <c r="K565" s="105">
        <v>100</v>
      </c>
      <c r="L565" s="105">
        <v>1500</v>
      </c>
      <c r="M565" s="111" t="s">
        <v>357</v>
      </c>
      <c r="N565" s="112" t="s">
        <v>1254</v>
      </c>
      <c r="O565" s="113">
        <v>4620105824590</v>
      </c>
      <c r="P565" s="124">
        <v>20.5</v>
      </c>
      <c r="Q565" s="125">
        <v>0.0396</v>
      </c>
      <c r="R565" s="75">
        <f t="shared" si="164"/>
        <v>0</v>
      </c>
      <c r="S565" s="76">
        <f t="shared" si="165"/>
        <v>0</v>
      </c>
      <c r="T565" s="21"/>
      <c r="W565" s="19"/>
    </row>
    <row r="566" s="18" customFormat="1" outlineLevel="1" spans="1:23">
      <c r="A566" s="128" t="s">
        <v>1521</v>
      </c>
      <c r="B566" s="104" t="s">
        <v>1522</v>
      </c>
      <c r="C566" s="105" t="s">
        <v>356</v>
      </c>
      <c r="D566" s="106"/>
      <c r="E566" s="107">
        <v>133.97</v>
      </c>
      <c r="F566" s="108">
        <f t="shared" si="162"/>
        <v>133.97</v>
      </c>
      <c r="G566" s="108">
        <f t="shared" si="163"/>
        <v>107.176</v>
      </c>
      <c r="H566" s="116">
        <v>1199</v>
      </c>
      <c r="I566" s="105"/>
      <c r="J566" s="108" t="str">
        <f t="shared" si="153"/>
        <v/>
      </c>
      <c r="K566" s="105">
        <v>100</v>
      </c>
      <c r="L566" s="105">
        <v>1500</v>
      </c>
      <c r="M566" s="111" t="s">
        <v>357</v>
      </c>
      <c r="N566" s="112" t="s">
        <v>1254</v>
      </c>
      <c r="O566" s="113">
        <v>4620105824606</v>
      </c>
      <c r="P566" s="124">
        <v>18.3</v>
      </c>
      <c r="Q566" s="125">
        <v>0.0297</v>
      </c>
      <c r="R566" s="75">
        <f t="shared" si="164"/>
        <v>0</v>
      </c>
      <c r="S566" s="76">
        <f t="shared" si="165"/>
        <v>0</v>
      </c>
      <c r="T566" s="21"/>
      <c r="W566" s="19"/>
    </row>
    <row r="567" s="18" customFormat="1" outlineLevel="1" spans="1:23">
      <c r="A567" s="128" t="s">
        <v>1523</v>
      </c>
      <c r="B567" s="104" t="s">
        <v>1524</v>
      </c>
      <c r="C567" s="105" t="s">
        <v>356</v>
      </c>
      <c r="D567" s="106"/>
      <c r="E567" s="107">
        <v>139.27</v>
      </c>
      <c r="F567" s="108">
        <f t="shared" si="162"/>
        <v>139.27</v>
      </c>
      <c r="G567" s="108">
        <f t="shared" si="163"/>
        <v>111.416</v>
      </c>
      <c r="H567" s="116">
        <v>999</v>
      </c>
      <c r="I567" s="105"/>
      <c r="J567" s="108" t="str">
        <f t="shared" si="153"/>
        <v/>
      </c>
      <c r="K567" s="105">
        <v>100</v>
      </c>
      <c r="L567" s="105">
        <v>1000</v>
      </c>
      <c r="M567" s="111" t="s">
        <v>357</v>
      </c>
      <c r="N567" s="112" t="s">
        <v>1254</v>
      </c>
      <c r="O567" s="113">
        <v>4620105824613</v>
      </c>
      <c r="P567" s="124">
        <v>16</v>
      </c>
      <c r="Q567" s="125">
        <v>0.0396</v>
      </c>
      <c r="R567" s="75">
        <f t="shared" si="164"/>
        <v>0</v>
      </c>
      <c r="S567" s="76">
        <f t="shared" si="165"/>
        <v>0</v>
      </c>
      <c r="T567" s="21"/>
      <c r="W567" s="19"/>
    </row>
    <row r="568" s="18" customFormat="1" outlineLevel="1" spans="1:23">
      <c r="A568" s="128" t="s">
        <v>1525</v>
      </c>
      <c r="B568" s="104" t="s">
        <v>1526</v>
      </c>
      <c r="C568" s="105" t="s">
        <v>356</v>
      </c>
      <c r="D568" s="106"/>
      <c r="E568" s="107">
        <v>152.61</v>
      </c>
      <c r="F568" s="108">
        <f t="shared" si="162"/>
        <v>152.61</v>
      </c>
      <c r="G568" s="108">
        <f t="shared" si="163"/>
        <v>122.088</v>
      </c>
      <c r="H568" s="116">
        <v>450</v>
      </c>
      <c r="I568" s="105"/>
      <c r="J568" s="108" t="str">
        <f t="shared" si="153"/>
        <v/>
      </c>
      <c r="K568" s="105">
        <v>50</v>
      </c>
      <c r="L568" s="105">
        <v>600</v>
      </c>
      <c r="M568" s="111" t="s">
        <v>357</v>
      </c>
      <c r="N568" s="112" t="s">
        <v>1254</v>
      </c>
      <c r="O568" s="113">
        <v>4620105824620</v>
      </c>
      <c r="P568" s="124">
        <v>12.5</v>
      </c>
      <c r="Q568" s="125">
        <v>0.0313</v>
      </c>
      <c r="R568" s="75">
        <f t="shared" si="164"/>
        <v>0</v>
      </c>
      <c r="S568" s="76">
        <f t="shared" si="165"/>
        <v>0</v>
      </c>
      <c r="T568" s="21"/>
      <c r="W568" s="19"/>
    </row>
    <row r="569" s="18" customFormat="1" outlineLevel="1" spans="1:23">
      <c r="A569" s="93" t="s">
        <v>69</v>
      </c>
      <c r="B569" s="94"/>
      <c r="C569" s="105"/>
      <c r="D569" s="106"/>
      <c r="E569" s="107"/>
      <c r="F569" s="108"/>
      <c r="G569" s="108"/>
      <c r="H569" s="117"/>
      <c r="I569" s="105"/>
      <c r="J569" s="108" t="str">
        <f t="shared" si="153"/>
        <v/>
      </c>
      <c r="K569" s="105"/>
      <c r="L569" s="105"/>
      <c r="M569" s="135"/>
      <c r="N569" s="135"/>
      <c r="O569" s="113"/>
      <c r="P569" s="124"/>
      <c r="Q569" s="125"/>
      <c r="R569" s="75"/>
      <c r="S569" s="76"/>
      <c r="T569" s="21"/>
      <c r="W569" s="19"/>
    </row>
    <row r="570" s="18" customFormat="1" outlineLevel="1" spans="1:23">
      <c r="A570" s="132" t="s">
        <v>1527</v>
      </c>
      <c r="B570" s="104" t="s">
        <v>1528</v>
      </c>
      <c r="C570" s="105" t="s">
        <v>703</v>
      </c>
      <c r="D570" s="106"/>
      <c r="E570" s="107">
        <v>895.71</v>
      </c>
      <c r="F570" s="108">
        <f t="shared" ref="F570:F578" si="166">E570-E570*$G$2%</f>
        <v>895.71</v>
      </c>
      <c r="G570" s="108">
        <f t="shared" ref="G570:G578" si="167">E570-(20*E570/100)</f>
        <v>716.568</v>
      </c>
      <c r="H570" s="115">
        <v>6</v>
      </c>
      <c r="I570" s="105"/>
      <c r="J570" s="108" t="str">
        <f t="shared" si="153"/>
        <v/>
      </c>
      <c r="K570" s="105">
        <v>1</v>
      </c>
      <c r="L570" s="105">
        <v>40</v>
      </c>
      <c r="M570" s="111" t="s">
        <v>357</v>
      </c>
      <c r="N570" s="112" t="s">
        <v>1350</v>
      </c>
      <c r="O570" s="113">
        <v>4620105824637</v>
      </c>
      <c r="P570" s="124">
        <v>9.1</v>
      </c>
      <c r="Q570" s="125">
        <v>0.0396</v>
      </c>
      <c r="R570" s="75">
        <f t="shared" ref="R570:R578" si="168">P570/L570*D570</f>
        <v>0</v>
      </c>
      <c r="S570" s="76">
        <f t="shared" ref="S570:S578" si="169">Q570/L570*D570</f>
        <v>0</v>
      </c>
      <c r="T570" s="21"/>
      <c r="W570" s="19"/>
    </row>
    <row r="571" s="18" customFormat="1" outlineLevel="1" spans="1:23">
      <c r="A571" s="128" t="s">
        <v>1529</v>
      </c>
      <c r="B571" s="104" t="s">
        <v>1530</v>
      </c>
      <c r="C571" s="105" t="s">
        <v>703</v>
      </c>
      <c r="D571" s="106"/>
      <c r="E571" s="107">
        <v>1070.12</v>
      </c>
      <c r="F571" s="108">
        <f t="shared" si="166"/>
        <v>1070.12</v>
      </c>
      <c r="G571" s="108">
        <f t="shared" si="167"/>
        <v>856.096</v>
      </c>
      <c r="H571" s="115">
        <v>69</v>
      </c>
      <c r="I571" s="105"/>
      <c r="J571" s="108" t="str">
        <f t="shared" si="153"/>
        <v/>
      </c>
      <c r="K571" s="105">
        <v>1</v>
      </c>
      <c r="L571" s="105">
        <v>30</v>
      </c>
      <c r="M571" s="111" t="s">
        <v>357</v>
      </c>
      <c r="N571" s="112" t="s">
        <v>1350</v>
      </c>
      <c r="O571" s="113">
        <v>4620105824644</v>
      </c>
      <c r="P571" s="124">
        <v>6.8</v>
      </c>
      <c r="Q571" s="125">
        <v>0.0297</v>
      </c>
      <c r="R571" s="75">
        <f t="shared" si="168"/>
        <v>0</v>
      </c>
      <c r="S571" s="76">
        <f t="shared" si="169"/>
        <v>0</v>
      </c>
      <c r="T571" s="21"/>
      <c r="W571" s="19"/>
    </row>
    <row r="572" s="18" customFormat="1" outlineLevel="1" spans="1:23">
      <c r="A572" s="128" t="s">
        <v>1531</v>
      </c>
      <c r="B572" s="104" t="s">
        <v>1532</v>
      </c>
      <c r="C572" s="105" t="s">
        <v>703</v>
      </c>
      <c r="D572" s="106"/>
      <c r="E572" s="107">
        <v>1190.23</v>
      </c>
      <c r="F572" s="108">
        <f t="shared" si="166"/>
        <v>1190.23</v>
      </c>
      <c r="G572" s="108">
        <f t="shared" si="167"/>
        <v>952.184</v>
      </c>
      <c r="H572" s="115">
        <v>84</v>
      </c>
      <c r="I572" s="105"/>
      <c r="J572" s="108" t="str">
        <f t="shared" si="153"/>
        <v/>
      </c>
      <c r="K572" s="105">
        <v>1</v>
      </c>
      <c r="L572" s="105">
        <v>20</v>
      </c>
      <c r="M572" s="111" t="s">
        <v>357</v>
      </c>
      <c r="N572" s="112" t="s">
        <v>1350</v>
      </c>
      <c r="O572" s="113">
        <v>4620105824651</v>
      </c>
      <c r="P572" s="124">
        <v>7.2</v>
      </c>
      <c r="Q572" s="125">
        <v>0.0297</v>
      </c>
      <c r="R572" s="75">
        <f t="shared" si="168"/>
        <v>0</v>
      </c>
      <c r="S572" s="76">
        <f t="shared" si="169"/>
        <v>0</v>
      </c>
      <c r="T572" s="21"/>
      <c r="W572" s="19"/>
    </row>
    <row r="573" s="18" customFormat="1" outlineLevel="1" spans="1:23">
      <c r="A573" s="128" t="s">
        <v>1533</v>
      </c>
      <c r="B573" s="104" t="s">
        <v>1534</v>
      </c>
      <c r="C573" s="105" t="s">
        <v>703</v>
      </c>
      <c r="D573" s="106"/>
      <c r="E573" s="107">
        <v>1515.92</v>
      </c>
      <c r="F573" s="108">
        <f t="shared" si="166"/>
        <v>1515.92</v>
      </c>
      <c r="G573" s="108">
        <f t="shared" si="167"/>
        <v>1212.736</v>
      </c>
      <c r="H573" s="115">
        <v>44</v>
      </c>
      <c r="I573" s="105"/>
      <c r="J573" s="108" t="str">
        <f t="shared" si="153"/>
        <v/>
      </c>
      <c r="K573" s="105">
        <v>1</v>
      </c>
      <c r="L573" s="105">
        <v>10</v>
      </c>
      <c r="M573" s="111" t="s">
        <v>357</v>
      </c>
      <c r="N573" s="112" t="s">
        <v>1350</v>
      </c>
      <c r="O573" s="113">
        <v>4620105824668</v>
      </c>
      <c r="P573" s="124">
        <v>4.5</v>
      </c>
      <c r="Q573" s="125">
        <v>0.02244</v>
      </c>
      <c r="R573" s="75">
        <f t="shared" si="168"/>
        <v>0</v>
      </c>
      <c r="S573" s="76">
        <f t="shared" si="169"/>
        <v>0</v>
      </c>
      <c r="T573" s="21"/>
      <c r="W573" s="19"/>
    </row>
    <row r="574" s="18" customFormat="1" outlineLevel="1" spans="1:23">
      <c r="A574" s="128" t="s">
        <v>1535</v>
      </c>
      <c r="B574" s="104" t="s">
        <v>1536</v>
      </c>
      <c r="C574" s="105" t="s">
        <v>703</v>
      </c>
      <c r="D574" s="106"/>
      <c r="E574" s="107">
        <v>735.81</v>
      </c>
      <c r="F574" s="108">
        <f t="shared" si="166"/>
        <v>735.81</v>
      </c>
      <c r="G574" s="108">
        <f t="shared" si="167"/>
        <v>588.648</v>
      </c>
      <c r="H574" s="115">
        <v>37</v>
      </c>
      <c r="I574" s="105"/>
      <c r="J574" s="108" t="str">
        <f t="shared" si="153"/>
        <v/>
      </c>
      <c r="K574" s="105">
        <v>1</v>
      </c>
      <c r="L574" s="105">
        <v>20</v>
      </c>
      <c r="M574" s="111" t="s">
        <v>357</v>
      </c>
      <c r="N574" s="112" t="s">
        <v>1350</v>
      </c>
      <c r="O574" s="113">
        <v>4620105824927</v>
      </c>
      <c r="P574" s="124">
        <v>5</v>
      </c>
      <c r="Q574" s="125">
        <v>0.0297</v>
      </c>
      <c r="R574" s="75">
        <f t="shared" si="168"/>
        <v>0</v>
      </c>
      <c r="S574" s="76">
        <f t="shared" si="169"/>
        <v>0</v>
      </c>
      <c r="T574" s="21"/>
      <c r="W574" s="19"/>
    </row>
    <row r="575" s="18" customFormat="1" outlineLevel="1" spans="1:23">
      <c r="A575" s="128" t="s">
        <v>1537</v>
      </c>
      <c r="B575" s="104" t="s">
        <v>1538</v>
      </c>
      <c r="C575" s="105" t="s">
        <v>703</v>
      </c>
      <c r="D575" s="106"/>
      <c r="E575" s="107">
        <v>708.51</v>
      </c>
      <c r="F575" s="108">
        <f t="shared" si="166"/>
        <v>708.51</v>
      </c>
      <c r="G575" s="108">
        <f t="shared" si="167"/>
        <v>566.808</v>
      </c>
      <c r="H575" s="114">
        <v>8</v>
      </c>
      <c r="I575" s="105"/>
      <c r="J575" s="108" t="str">
        <f t="shared" si="153"/>
        <v/>
      </c>
      <c r="K575" s="105">
        <v>1</v>
      </c>
      <c r="L575" s="105">
        <v>20</v>
      </c>
      <c r="M575" s="111" t="s">
        <v>357</v>
      </c>
      <c r="N575" s="112" t="s">
        <v>1350</v>
      </c>
      <c r="O575" s="113">
        <v>4620105824675</v>
      </c>
      <c r="P575" s="124">
        <v>3.87</v>
      </c>
      <c r="Q575" s="125">
        <v>0.0297</v>
      </c>
      <c r="R575" s="75">
        <f t="shared" si="168"/>
        <v>0</v>
      </c>
      <c r="S575" s="76">
        <f t="shared" si="169"/>
        <v>0</v>
      </c>
      <c r="T575" s="21"/>
      <c r="W575" s="19"/>
    </row>
    <row r="576" s="18" customFormat="1" outlineLevel="1" spans="1:23">
      <c r="A576" s="128" t="s">
        <v>1539</v>
      </c>
      <c r="B576" s="104" t="s">
        <v>1540</v>
      </c>
      <c r="C576" s="105" t="s">
        <v>703</v>
      </c>
      <c r="D576" s="106"/>
      <c r="E576" s="107">
        <v>755.32</v>
      </c>
      <c r="F576" s="108">
        <f t="shared" si="166"/>
        <v>755.32</v>
      </c>
      <c r="G576" s="108">
        <f t="shared" si="167"/>
        <v>604.256</v>
      </c>
      <c r="H576" s="115">
        <v>10</v>
      </c>
      <c r="I576" s="105"/>
      <c r="J576" s="108" t="str">
        <f t="shared" si="153"/>
        <v/>
      </c>
      <c r="K576" s="105">
        <v>1</v>
      </c>
      <c r="L576" s="105">
        <v>10</v>
      </c>
      <c r="M576" s="111" t="s">
        <v>357</v>
      </c>
      <c r="N576" s="112" t="s">
        <v>1350</v>
      </c>
      <c r="O576" s="113">
        <v>4620105824682</v>
      </c>
      <c r="P576" s="124">
        <v>2.27</v>
      </c>
      <c r="Q576" s="125">
        <v>0.0297</v>
      </c>
      <c r="R576" s="75">
        <f t="shared" si="168"/>
        <v>0</v>
      </c>
      <c r="S576" s="76">
        <f t="shared" si="169"/>
        <v>0</v>
      </c>
      <c r="T576" s="21"/>
      <c r="W576" s="19"/>
    </row>
    <row r="577" s="18" customFormat="1" outlineLevel="1" spans="1:23">
      <c r="A577" s="128" t="s">
        <v>1541</v>
      </c>
      <c r="B577" s="104" t="s">
        <v>1542</v>
      </c>
      <c r="C577" s="105" t="s">
        <v>703</v>
      </c>
      <c r="D577" s="106"/>
      <c r="E577" s="107">
        <v>775.64</v>
      </c>
      <c r="F577" s="108">
        <f t="shared" si="166"/>
        <v>775.64</v>
      </c>
      <c r="G577" s="108">
        <f t="shared" si="167"/>
        <v>620.512</v>
      </c>
      <c r="H577" s="115">
        <v>8</v>
      </c>
      <c r="I577" s="105"/>
      <c r="J577" s="108" t="str">
        <f t="shared" si="153"/>
        <v/>
      </c>
      <c r="K577" s="105">
        <v>1</v>
      </c>
      <c r="L577" s="105">
        <v>20</v>
      </c>
      <c r="M577" s="111" t="s">
        <v>357</v>
      </c>
      <c r="N577" s="112" t="s">
        <v>1350</v>
      </c>
      <c r="O577" s="113">
        <v>4620105824934</v>
      </c>
      <c r="P577" s="124">
        <v>1.93</v>
      </c>
      <c r="Q577" s="125">
        <v>0.0297</v>
      </c>
      <c r="R577" s="75">
        <f t="shared" si="168"/>
        <v>0</v>
      </c>
      <c r="S577" s="76">
        <f t="shared" si="169"/>
        <v>0</v>
      </c>
      <c r="T577" s="21"/>
      <c r="W577" s="19"/>
    </row>
    <row r="578" s="18" customFormat="1" outlineLevel="1" spans="1:23">
      <c r="A578" s="128" t="s">
        <v>1543</v>
      </c>
      <c r="B578" s="104" t="s">
        <v>1544</v>
      </c>
      <c r="C578" s="105" t="s">
        <v>703</v>
      </c>
      <c r="D578" s="106"/>
      <c r="E578" s="107">
        <v>852.94</v>
      </c>
      <c r="F578" s="108">
        <f t="shared" si="166"/>
        <v>852.94</v>
      </c>
      <c r="G578" s="108">
        <f t="shared" si="167"/>
        <v>682.352</v>
      </c>
      <c r="H578" s="115">
        <v>13</v>
      </c>
      <c r="I578" s="105"/>
      <c r="J578" s="108" t="str">
        <f t="shared" si="153"/>
        <v/>
      </c>
      <c r="K578" s="105">
        <v>1</v>
      </c>
      <c r="L578" s="105">
        <v>10</v>
      </c>
      <c r="M578" s="111" t="s">
        <v>357</v>
      </c>
      <c r="N578" s="112" t="s">
        <v>1350</v>
      </c>
      <c r="O578" s="113">
        <v>4620105824699</v>
      </c>
      <c r="P578" s="124">
        <v>2.13</v>
      </c>
      <c r="Q578" s="125">
        <v>0.0297</v>
      </c>
      <c r="R578" s="75">
        <f t="shared" si="168"/>
        <v>0</v>
      </c>
      <c r="S578" s="76">
        <f t="shared" si="169"/>
        <v>0</v>
      </c>
      <c r="T578" s="21"/>
      <c r="W578" s="19"/>
    </row>
    <row r="579" s="18" customFormat="1" outlineLevel="1" spans="1:23">
      <c r="A579" s="93" t="s">
        <v>70</v>
      </c>
      <c r="B579" s="94"/>
      <c r="C579" s="105"/>
      <c r="D579" s="106"/>
      <c r="E579" s="107"/>
      <c r="F579" s="108"/>
      <c r="G579" s="108"/>
      <c r="H579" s="117"/>
      <c r="I579" s="105"/>
      <c r="J579" s="108" t="str">
        <f t="shared" si="153"/>
        <v/>
      </c>
      <c r="K579" s="105"/>
      <c r="L579" s="105"/>
      <c r="M579" s="135"/>
      <c r="N579" s="135"/>
      <c r="O579" s="113"/>
      <c r="P579" s="124"/>
      <c r="Q579" s="125"/>
      <c r="R579" s="75"/>
      <c r="S579" s="76"/>
      <c r="T579" s="21"/>
      <c r="W579" s="19"/>
    </row>
    <row r="580" s="18" customFormat="1" outlineLevel="1" spans="1:23">
      <c r="A580" s="128" t="s">
        <v>1545</v>
      </c>
      <c r="B580" s="104" t="s">
        <v>1546</v>
      </c>
      <c r="C580" s="105" t="s">
        <v>356</v>
      </c>
      <c r="D580" s="106"/>
      <c r="E580" s="107">
        <v>21.25</v>
      </c>
      <c r="F580" s="108">
        <f t="shared" ref="F580:F594" si="170">E580-E580*$G$2%</f>
        <v>21.25</v>
      </c>
      <c r="G580" s="108">
        <f t="shared" ref="G580:G594" si="171">E580-(20*E580/100)</f>
        <v>17</v>
      </c>
      <c r="H580" s="153"/>
      <c r="I580" s="105"/>
      <c r="J580" s="108" t="str">
        <f t="shared" si="153"/>
        <v/>
      </c>
      <c r="K580" s="105">
        <v>20</v>
      </c>
      <c r="L580" s="105">
        <v>1000</v>
      </c>
      <c r="M580" s="111" t="s">
        <v>357</v>
      </c>
      <c r="N580" s="112" t="s">
        <v>1381</v>
      </c>
      <c r="O580" s="113">
        <v>4620105824705</v>
      </c>
      <c r="P580" s="124">
        <v>3.93</v>
      </c>
      <c r="Q580" s="125"/>
      <c r="R580" s="75">
        <f t="shared" ref="R580:R594" si="172">P580/L580*D580</f>
        <v>0</v>
      </c>
      <c r="S580" s="76">
        <f t="shared" ref="S580:S594" si="173">Q580/L580*D580</f>
        <v>0</v>
      </c>
      <c r="T580" s="21"/>
      <c r="W580" s="19"/>
    </row>
    <row r="581" s="18" customFormat="1" outlineLevel="1" spans="1:23">
      <c r="A581" s="128" t="s">
        <v>1547</v>
      </c>
      <c r="B581" s="104" t="s">
        <v>1548</v>
      </c>
      <c r="C581" s="105" t="s">
        <v>356</v>
      </c>
      <c r="D581" s="106"/>
      <c r="E581" s="107">
        <v>30.34</v>
      </c>
      <c r="F581" s="108">
        <f t="shared" si="170"/>
        <v>30.34</v>
      </c>
      <c r="G581" s="108">
        <f t="shared" si="171"/>
        <v>24.272</v>
      </c>
      <c r="H581" s="115">
        <v>859</v>
      </c>
      <c r="I581" s="105"/>
      <c r="J581" s="108" t="str">
        <f t="shared" si="153"/>
        <v/>
      </c>
      <c r="K581" s="105">
        <v>20</v>
      </c>
      <c r="L581" s="105">
        <v>1000</v>
      </c>
      <c r="M581" s="111" t="s">
        <v>357</v>
      </c>
      <c r="N581" s="112" t="s">
        <v>1381</v>
      </c>
      <c r="O581" s="113">
        <v>4620105824712</v>
      </c>
      <c r="P581" s="124">
        <v>3.93</v>
      </c>
      <c r="Q581" s="125"/>
      <c r="R581" s="75">
        <f t="shared" si="172"/>
        <v>0</v>
      </c>
      <c r="S581" s="76">
        <f t="shared" si="173"/>
        <v>0</v>
      </c>
      <c r="T581" s="21"/>
      <c r="W581" s="19"/>
    </row>
    <row r="582" s="18" customFormat="1" outlineLevel="1" spans="1:23">
      <c r="A582" s="128" t="s">
        <v>1549</v>
      </c>
      <c r="B582" s="104" t="s">
        <v>1550</v>
      </c>
      <c r="C582" s="105" t="s">
        <v>356</v>
      </c>
      <c r="D582" s="106"/>
      <c r="E582" s="107">
        <v>38.56</v>
      </c>
      <c r="F582" s="108">
        <f t="shared" si="170"/>
        <v>38.56</v>
      </c>
      <c r="G582" s="108">
        <f t="shared" si="171"/>
        <v>30.848</v>
      </c>
      <c r="H582" s="116">
        <v>419</v>
      </c>
      <c r="I582" s="105"/>
      <c r="J582" s="108" t="str">
        <f t="shared" ref="J582:J645" si="174">IF(D582="","",IF(F582="","",ROUND(D582*F582,2)))</f>
        <v/>
      </c>
      <c r="K582" s="105">
        <v>20</v>
      </c>
      <c r="L582" s="105">
        <v>1000</v>
      </c>
      <c r="M582" s="111" t="s">
        <v>357</v>
      </c>
      <c r="N582" s="112" t="s">
        <v>1381</v>
      </c>
      <c r="O582" s="113">
        <v>4620105824729</v>
      </c>
      <c r="P582" s="124">
        <v>3.9</v>
      </c>
      <c r="Q582" s="125"/>
      <c r="R582" s="75">
        <f t="shared" si="172"/>
        <v>0</v>
      </c>
      <c r="S582" s="76">
        <f t="shared" si="173"/>
        <v>0</v>
      </c>
      <c r="T582" s="21"/>
      <c r="W582" s="19"/>
    </row>
    <row r="583" s="18" customFormat="1" outlineLevel="1" spans="1:23">
      <c r="A583" s="128" t="s">
        <v>1551</v>
      </c>
      <c r="B583" s="104" t="s">
        <v>1552</v>
      </c>
      <c r="C583" s="105" t="s">
        <v>356</v>
      </c>
      <c r="D583" s="106"/>
      <c r="E583" s="107">
        <v>48.19</v>
      </c>
      <c r="F583" s="108">
        <f t="shared" si="170"/>
        <v>48.19</v>
      </c>
      <c r="G583" s="108">
        <f t="shared" si="171"/>
        <v>38.552</v>
      </c>
      <c r="H583" s="116">
        <v>499</v>
      </c>
      <c r="I583" s="105"/>
      <c r="J583" s="108" t="str">
        <f t="shared" si="174"/>
        <v/>
      </c>
      <c r="K583" s="105">
        <v>20</v>
      </c>
      <c r="L583" s="105">
        <v>1000</v>
      </c>
      <c r="M583" s="111" t="s">
        <v>357</v>
      </c>
      <c r="N583" s="112" t="s">
        <v>1381</v>
      </c>
      <c r="O583" s="113">
        <v>4620105824736</v>
      </c>
      <c r="P583" s="124">
        <v>3.9</v>
      </c>
      <c r="Q583" s="125"/>
      <c r="R583" s="75">
        <f t="shared" si="172"/>
        <v>0</v>
      </c>
      <c r="S583" s="76">
        <f t="shared" si="173"/>
        <v>0</v>
      </c>
      <c r="T583" s="21"/>
      <c r="W583" s="19"/>
    </row>
    <row r="584" s="18" customFormat="1" outlineLevel="1" spans="1:23">
      <c r="A584" s="128" t="s">
        <v>1553</v>
      </c>
      <c r="B584" s="104" t="s">
        <v>1554</v>
      </c>
      <c r="C584" s="105" t="s">
        <v>356</v>
      </c>
      <c r="D584" s="106"/>
      <c r="E584" s="107">
        <v>85.34</v>
      </c>
      <c r="F584" s="108">
        <f t="shared" si="170"/>
        <v>85.34</v>
      </c>
      <c r="G584" s="108">
        <f t="shared" si="171"/>
        <v>68.272</v>
      </c>
      <c r="H584" s="115">
        <v>750</v>
      </c>
      <c r="I584" s="105"/>
      <c r="J584" s="108" t="str">
        <f t="shared" si="174"/>
        <v/>
      </c>
      <c r="K584" s="105">
        <v>10</v>
      </c>
      <c r="L584" s="105">
        <v>800</v>
      </c>
      <c r="M584" s="111" t="s">
        <v>357</v>
      </c>
      <c r="N584" s="112" t="s">
        <v>1381</v>
      </c>
      <c r="O584" s="113">
        <v>4620105824743</v>
      </c>
      <c r="P584" s="124">
        <v>3.14</v>
      </c>
      <c r="Q584" s="125"/>
      <c r="R584" s="75">
        <f t="shared" si="172"/>
        <v>0</v>
      </c>
      <c r="S584" s="76">
        <f t="shared" si="173"/>
        <v>0</v>
      </c>
      <c r="T584" s="21"/>
      <c r="W584" s="19"/>
    </row>
    <row r="585" s="18" customFormat="1" outlineLevel="1" spans="1:23">
      <c r="A585" s="128" t="s">
        <v>1555</v>
      </c>
      <c r="B585" s="104" t="s">
        <v>1556</v>
      </c>
      <c r="C585" s="105" t="s">
        <v>356</v>
      </c>
      <c r="D585" s="106"/>
      <c r="E585" s="107">
        <v>32.5</v>
      </c>
      <c r="F585" s="108">
        <f t="shared" si="170"/>
        <v>32.5</v>
      </c>
      <c r="G585" s="108">
        <f t="shared" si="171"/>
        <v>26</v>
      </c>
      <c r="H585" s="116">
        <v>919</v>
      </c>
      <c r="I585" s="105"/>
      <c r="J585" s="108" t="str">
        <f t="shared" si="174"/>
        <v/>
      </c>
      <c r="K585" s="105">
        <v>20</v>
      </c>
      <c r="L585" s="105">
        <v>1000</v>
      </c>
      <c r="M585" s="111" t="s">
        <v>357</v>
      </c>
      <c r="N585" s="112" t="s">
        <v>1381</v>
      </c>
      <c r="O585" s="113">
        <v>4620105824750</v>
      </c>
      <c r="P585" s="124">
        <v>4.54</v>
      </c>
      <c r="Q585" s="125"/>
      <c r="R585" s="75">
        <f t="shared" si="172"/>
        <v>0</v>
      </c>
      <c r="S585" s="76">
        <f t="shared" si="173"/>
        <v>0</v>
      </c>
      <c r="T585" s="21"/>
      <c r="W585" s="19"/>
    </row>
    <row r="586" s="18" customFormat="1" outlineLevel="1" spans="1:23">
      <c r="A586" s="128" t="s">
        <v>1557</v>
      </c>
      <c r="B586" s="104" t="s">
        <v>1558</v>
      </c>
      <c r="C586" s="105" t="s">
        <v>356</v>
      </c>
      <c r="D586" s="106"/>
      <c r="E586" s="107">
        <v>38.59</v>
      </c>
      <c r="F586" s="108">
        <f t="shared" si="170"/>
        <v>38.59</v>
      </c>
      <c r="G586" s="108">
        <f t="shared" si="171"/>
        <v>30.872</v>
      </c>
      <c r="H586" s="116">
        <v>839</v>
      </c>
      <c r="I586" s="105"/>
      <c r="J586" s="108" t="str">
        <f t="shared" si="174"/>
        <v/>
      </c>
      <c r="K586" s="105">
        <v>20</v>
      </c>
      <c r="L586" s="105">
        <v>1000</v>
      </c>
      <c r="M586" s="111" t="s">
        <v>357</v>
      </c>
      <c r="N586" s="112" t="s">
        <v>1381</v>
      </c>
      <c r="O586" s="113">
        <v>4620105824767</v>
      </c>
      <c r="P586" s="124">
        <v>4.54</v>
      </c>
      <c r="Q586" s="125"/>
      <c r="R586" s="75">
        <f t="shared" si="172"/>
        <v>0</v>
      </c>
      <c r="S586" s="76">
        <f t="shared" si="173"/>
        <v>0</v>
      </c>
      <c r="T586" s="21"/>
      <c r="W586" s="19"/>
    </row>
    <row r="587" s="18" customFormat="1" outlineLevel="1" spans="1:23">
      <c r="A587" s="128" t="s">
        <v>1559</v>
      </c>
      <c r="B587" s="104" t="s">
        <v>1560</v>
      </c>
      <c r="C587" s="105" t="s">
        <v>356</v>
      </c>
      <c r="D587" s="106"/>
      <c r="E587" s="107">
        <v>48.24</v>
      </c>
      <c r="F587" s="108">
        <f t="shared" si="170"/>
        <v>48.24</v>
      </c>
      <c r="G587" s="108">
        <f t="shared" si="171"/>
        <v>38.592</v>
      </c>
      <c r="H587" s="116">
        <v>839</v>
      </c>
      <c r="I587" s="105"/>
      <c r="J587" s="108" t="str">
        <f t="shared" si="174"/>
        <v/>
      </c>
      <c r="K587" s="105">
        <v>20</v>
      </c>
      <c r="L587" s="105">
        <v>1000</v>
      </c>
      <c r="M587" s="111" t="s">
        <v>357</v>
      </c>
      <c r="N587" s="112" t="s">
        <v>1381</v>
      </c>
      <c r="O587" s="113">
        <v>4620105824774</v>
      </c>
      <c r="P587" s="124">
        <v>4.85</v>
      </c>
      <c r="Q587" s="125"/>
      <c r="R587" s="75">
        <f t="shared" si="172"/>
        <v>0</v>
      </c>
      <c r="S587" s="76">
        <f t="shared" si="173"/>
        <v>0</v>
      </c>
      <c r="T587" s="21"/>
      <c r="W587" s="19"/>
    </row>
    <row r="588" s="18" customFormat="1" outlineLevel="1" spans="1:23">
      <c r="A588" s="128" t="s">
        <v>1561</v>
      </c>
      <c r="B588" s="104" t="s">
        <v>1562</v>
      </c>
      <c r="C588" s="105" t="s">
        <v>356</v>
      </c>
      <c r="D588" s="106"/>
      <c r="E588" s="107">
        <v>61.08</v>
      </c>
      <c r="F588" s="108">
        <f t="shared" si="170"/>
        <v>61.08</v>
      </c>
      <c r="G588" s="108">
        <f t="shared" si="171"/>
        <v>48.864</v>
      </c>
      <c r="H588" s="116">
        <v>799</v>
      </c>
      <c r="I588" s="105"/>
      <c r="J588" s="108" t="str">
        <f t="shared" si="174"/>
        <v/>
      </c>
      <c r="K588" s="105">
        <v>20</v>
      </c>
      <c r="L588" s="105">
        <v>1000</v>
      </c>
      <c r="M588" s="111" t="s">
        <v>357</v>
      </c>
      <c r="N588" s="112" t="s">
        <v>1381</v>
      </c>
      <c r="O588" s="113">
        <v>4620105824781</v>
      </c>
      <c r="P588" s="124">
        <v>4.85</v>
      </c>
      <c r="Q588" s="125"/>
      <c r="R588" s="75">
        <f t="shared" si="172"/>
        <v>0</v>
      </c>
      <c r="S588" s="76">
        <f t="shared" si="173"/>
        <v>0</v>
      </c>
      <c r="T588" s="21"/>
      <c r="W588" s="19"/>
    </row>
    <row r="589" s="18" customFormat="1" outlineLevel="1" spans="1:23">
      <c r="A589" s="128" t="s">
        <v>1563</v>
      </c>
      <c r="B589" s="104" t="s">
        <v>1564</v>
      </c>
      <c r="C589" s="105" t="s">
        <v>356</v>
      </c>
      <c r="D589" s="106"/>
      <c r="E589" s="107">
        <v>115.36</v>
      </c>
      <c r="F589" s="108">
        <f t="shared" si="170"/>
        <v>115.36</v>
      </c>
      <c r="G589" s="108">
        <f t="shared" si="171"/>
        <v>92.288</v>
      </c>
      <c r="H589" s="116">
        <v>1070</v>
      </c>
      <c r="I589" s="105"/>
      <c r="J589" s="108" t="str">
        <f t="shared" si="174"/>
        <v/>
      </c>
      <c r="K589" s="105">
        <v>10</v>
      </c>
      <c r="L589" s="105">
        <v>600</v>
      </c>
      <c r="M589" s="111" t="s">
        <v>357</v>
      </c>
      <c r="N589" s="112" t="s">
        <v>1381</v>
      </c>
      <c r="O589" s="113">
        <v>4620105824798</v>
      </c>
      <c r="P589" s="124">
        <v>2.72</v>
      </c>
      <c r="Q589" s="125"/>
      <c r="R589" s="75">
        <f t="shared" si="172"/>
        <v>0</v>
      </c>
      <c r="S589" s="76">
        <f t="shared" si="173"/>
        <v>0</v>
      </c>
      <c r="T589" s="21"/>
      <c r="W589" s="19"/>
    </row>
    <row r="590" s="18" customFormat="1" outlineLevel="1" spans="1:23">
      <c r="A590" s="132" t="s">
        <v>1565</v>
      </c>
      <c r="B590" s="104" t="s">
        <v>1566</v>
      </c>
      <c r="C590" s="105" t="s">
        <v>356</v>
      </c>
      <c r="D590" s="106"/>
      <c r="E590" s="107">
        <v>41.18</v>
      </c>
      <c r="F590" s="108">
        <f t="shared" si="170"/>
        <v>41.18</v>
      </c>
      <c r="G590" s="108">
        <f t="shared" si="171"/>
        <v>32.944</v>
      </c>
      <c r="H590" s="117"/>
      <c r="I590" s="105" t="s">
        <v>487</v>
      </c>
      <c r="J590" s="108" t="str">
        <f t="shared" si="174"/>
        <v/>
      </c>
      <c r="K590" s="105">
        <v>20</v>
      </c>
      <c r="L590" s="105">
        <v>1000</v>
      </c>
      <c r="M590" s="111" t="s">
        <v>357</v>
      </c>
      <c r="N590" s="112" t="s">
        <v>1381</v>
      </c>
      <c r="O590" s="113">
        <v>4620105824804</v>
      </c>
      <c r="P590" s="124"/>
      <c r="Q590" s="125"/>
      <c r="R590" s="75">
        <f t="shared" si="172"/>
        <v>0</v>
      </c>
      <c r="S590" s="76">
        <f t="shared" si="173"/>
        <v>0</v>
      </c>
      <c r="T590" s="21"/>
      <c r="W590" s="19"/>
    </row>
    <row r="591" s="18" customFormat="1" outlineLevel="1" spans="1:23">
      <c r="A591" s="132" t="s">
        <v>1567</v>
      </c>
      <c r="B591" s="104" t="s">
        <v>1568</v>
      </c>
      <c r="C591" s="105" t="s">
        <v>356</v>
      </c>
      <c r="D591" s="106"/>
      <c r="E591" s="107">
        <v>48.92</v>
      </c>
      <c r="F591" s="108">
        <f t="shared" si="170"/>
        <v>48.92</v>
      </c>
      <c r="G591" s="108">
        <f t="shared" si="171"/>
        <v>39.136</v>
      </c>
      <c r="H591" s="117"/>
      <c r="I591" s="105" t="s">
        <v>487</v>
      </c>
      <c r="J591" s="108" t="str">
        <f t="shared" si="174"/>
        <v/>
      </c>
      <c r="K591" s="105">
        <v>20</v>
      </c>
      <c r="L591" s="105">
        <v>1000</v>
      </c>
      <c r="M591" s="111" t="s">
        <v>357</v>
      </c>
      <c r="N591" s="112" t="s">
        <v>1381</v>
      </c>
      <c r="O591" s="113">
        <v>4620105824811</v>
      </c>
      <c r="P591" s="124"/>
      <c r="Q591" s="125"/>
      <c r="R591" s="75">
        <f t="shared" si="172"/>
        <v>0</v>
      </c>
      <c r="S591" s="76">
        <f t="shared" si="173"/>
        <v>0</v>
      </c>
      <c r="T591" s="21"/>
      <c r="W591" s="19"/>
    </row>
    <row r="592" s="18" customFormat="1" outlineLevel="1" spans="1:23">
      <c r="A592" s="132" t="s">
        <v>1569</v>
      </c>
      <c r="B592" s="104" t="s">
        <v>1570</v>
      </c>
      <c r="C592" s="105" t="s">
        <v>356</v>
      </c>
      <c r="D592" s="106"/>
      <c r="E592" s="107">
        <v>55.28</v>
      </c>
      <c r="F592" s="108">
        <f t="shared" si="170"/>
        <v>55.28</v>
      </c>
      <c r="G592" s="108">
        <f t="shared" si="171"/>
        <v>44.224</v>
      </c>
      <c r="H592" s="117"/>
      <c r="I592" s="105" t="s">
        <v>487</v>
      </c>
      <c r="J592" s="108" t="str">
        <f t="shared" si="174"/>
        <v/>
      </c>
      <c r="K592" s="105">
        <v>20</v>
      </c>
      <c r="L592" s="105">
        <v>1000</v>
      </c>
      <c r="M592" s="111" t="s">
        <v>357</v>
      </c>
      <c r="N592" s="112" t="s">
        <v>1381</v>
      </c>
      <c r="O592" s="113">
        <v>4620105824828</v>
      </c>
      <c r="P592" s="124"/>
      <c r="Q592" s="125"/>
      <c r="R592" s="75">
        <f t="shared" si="172"/>
        <v>0</v>
      </c>
      <c r="S592" s="76">
        <f t="shared" si="173"/>
        <v>0</v>
      </c>
      <c r="T592" s="21"/>
      <c r="W592" s="19"/>
    </row>
    <row r="593" s="18" customFormat="1" outlineLevel="1" spans="1:23">
      <c r="A593" s="132" t="s">
        <v>1571</v>
      </c>
      <c r="B593" s="104" t="s">
        <v>1572</v>
      </c>
      <c r="C593" s="105" t="s">
        <v>356</v>
      </c>
      <c r="D593" s="106"/>
      <c r="E593" s="107">
        <v>78.04</v>
      </c>
      <c r="F593" s="108">
        <f t="shared" si="170"/>
        <v>78.04</v>
      </c>
      <c r="G593" s="108">
        <f t="shared" si="171"/>
        <v>62.432</v>
      </c>
      <c r="H593" s="117"/>
      <c r="I593" s="105" t="s">
        <v>487</v>
      </c>
      <c r="J593" s="108" t="str">
        <f t="shared" si="174"/>
        <v/>
      </c>
      <c r="K593" s="105">
        <v>20</v>
      </c>
      <c r="L593" s="105">
        <v>1000</v>
      </c>
      <c r="M593" s="111" t="s">
        <v>357</v>
      </c>
      <c r="N593" s="112" t="s">
        <v>1381</v>
      </c>
      <c r="O593" s="113">
        <v>4620105824835</v>
      </c>
      <c r="P593" s="124"/>
      <c r="Q593" s="125"/>
      <c r="R593" s="75">
        <f t="shared" si="172"/>
        <v>0</v>
      </c>
      <c r="S593" s="76">
        <f t="shared" si="173"/>
        <v>0</v>
      </c>
      <c r="T593" s="21"/>
      <c r="W593" s="19"/>
    </row>
    <row r="594" s="18" customFormat="1" outlineLevel="1" spans="1:23">
      <c r="A594" s="132" t="s">
        <v>1573</v>
      </c>
      <c r="B594" s="104" t="s">
        <v>1574</v>
      </c>
      <c r="C594" s="105" t="s">
        <v>356</v>
      </c>
      <c r="D594" s="106"/>
      <c r="E594" s="107">
        <v>180.17</v>
      </c>
      <c r="F594" s="108">
        <f t="shared" si="170"/>
        <v>180.17</v>
      </c>
      <c r="G594" s="108">
        <f t="shared" si="171"/>
        <v>144.136</v>
      </c>
      <c r="H594" s="117"/>
      <c r="I594" s="105" t="s">
        <v>487</v>
      </c>
      <c r="J594" s="108" t="str">
        <f t="shared" si="174"/>
        <v/>
      </c>
      <c r="K594" s="105">
        <v>10</v>
      </c>
      <c r="L594" s="105">
        <v>500</v>
      </c>
      <c r="M594" s="111" t="s">
        <v>357</v>
      </c>
      <c r="N594" s="112" t="s">
        <v>1381</v>
      </c>
      <c r="O594" s="113">
        <v>4620105824842</v>
      </c>
      <c r="P594" s="124"/>
      <c r="Q594" s="125"/>
      <c r="R594" s="75">
        <f t="shared" si="172"/>
        <v>0</v>
      </c>
      <c r="S594" s="76">
        <f t="shared" si="173"/>
        <v>0</v>
      </c>
      <c r="T594" s="21"/>
      <c r="W594" s="19"/>
    </row>
    <row r="595" s="18" customFormat="1" outlineLevel="1" spans="1:23">
      <c r="A595" s="93" t="s">
        <v>71</v>
      </c>
      <c r="B595" s="94"/>
      <c r="C595" s="105"/>
      <c r="D595" s="106"/>
      <c r="E595" s="107"/>
      <c r="F595" s="108"/>
      <c r="G595" s="108"/>
      <c r="H595" s="117"/>
      <c r="I595" s="105"/>
      <c r="J595" s="108" t="str">
        <f t="shared" si="174"/>
        <v/>
      </c>
      <c r="K595" s="105"/>
      <c r="L595" s="105"/>
      <c r="M595" s="111"/>
      <c r="N595" s="112"/>
      <c r="O595" s="113"/>
      <c r="P595" s="124"/>
      <c r="Q595" s="125"/>
      <c r="R595" s="75"/>
      <c r="S595" s="76"/>
      <c r="T595" s="21"/>
      <c r="W595" s="19"/>
    </row>
    <row r="596" s="18" customFormat="1" outlineLevel="1" spans="1:23">
      <c r="A596" s="128" t="s">
        <v>1575</v>
      </c>
      <c r="B596" s="104" t="s">
        <v>1576</v>
      </c>
      <c r="C596" s="105" t="s">
        <v>356</v>
      </c>
      <c r="D596" s="106"/>
      <c r="E596" s="107">
        <v>245.39</v>
      </c>
      <c r="F596" s="108">
        <f t="shared" ref="F596:F628" si="175">E596-E596*$G$2%</f>
        <v>245.39</v>
      </c>
      <c r="G596" s="108">
        <f t="shared" ref="G596:G628" si="176">E596-(20*E596/100)</f>
        <v>196.312</v>
      </c>
      <c r="H596" s="109">
        <v>2239</v>
      </c>
      <c r="I596" s="105"/>
      <c r="J596" s="108" t="str">
        <f t="shared" si="174"/>
        <v/>
      </c>
      <c r="K596" s="105">
        <v>80</v>
      </c>
      <c r="L596" s="105">
        <v>1200</v>
      </c>
      <c r="M596" s="111" t="s">
        <v>357</v>
      </c>
      <c r="N596" s="112" t="s">
        <v>1254</v>
      </c>
      <c r="O596" s="113">
        <v>4620105827874</v>
      </c>
      <c r="P596" s="124">
        <v>8.3</v>
      </c>
      <c r="Q596" s="125">
        <v>0.022184</v>
      </c>
      <c r="R596" s="75">
        <f t="shared" ref="R596:R628" si="177">P596/L596*D596</f>
        <v>0</v>
      </c>
      <c r="S596" s="76">
        <f t="shared" ref="S596:S628" si="178">Q596/L596*D596</f>
        <v>0</v>
      </c>
      <c r="T596" s="21"/>
      <c r="W596" s="19"/>
    </row>
    <row r="597" s="18" customFormat="1" outlineLevel="1" spans="1:23">
      <c r="A597" s="128" t="s">
        <v>1577</v>
      </c>
      <c r="B597" s="104" t="s">
        <v>1578</v>
      </c>
      <c r="C597" s="105" t="s">
        <v>356</v>
      </c>
      <c r="D597" s="106"/>
      <c r="E597" s="107">
        <v>333.92</v>
      </c>
      <c r="F597" s="108">
        <f t="shared" si="175"/>
        <v>333.92</v>
      </c>
      <c r="G597" s="108">
        <f t="shared" si="176"/>
        <v>267.136</v>
      </c>
      <c r="H597" s="116">
        <v>1434</v>
      </c>
      <c r="I597" s="105"/>
      <c r="J597" s="108" t="str">
        <f t="shared" si="174"/>
        <v/>
      </c>
      <c r="K597" s="105">
        <v>48</v>
      </c>
      <c r="L597" s="105">
        <v>720</v>
      </c>
      <c r="M597" s="111" t="s">
        <v>357</v>
      </c>
      <c r="N597" s="112" t="s">
        <v>1254</v>
      </c>
      <c r="O597" s="113">
        <v>4620105827881</v>
      </c>
      <c r="P597" s="124">
        <v>10</v>
      </c>
      <c r="Q597" s="125">
        <v>0.022184</v>
      </c>
      <c r="R597" s="75">
        <f t="shared" si="177"/>
        <v>0</v>
      </c>
      <c r="S597" s="76">
        <f t="shared" si="178"/>
        <v>0</v>
      </c>
      <c r="T597" s="21"/>
      <c r="W597" s="19"/>
    </row>
    <row r="598" s="18" customFormat="1" outlineLevel="1" spans="1:23">
      <c r="A598" s="128" t="s">
        <v>1579</v>
      </c>
      <c r="B598" s="104" t="s">
        <v>1580</v>
      </c>
      <c r="C598" s="105" t="s">
        <v>356</v>
      </c>
      <c r="D598" s="106"/>
      <c r="E598" s="107">
        <v>355.75</v>
      </c>
      <c r="F598" s="108">
        <f t="shared" si="175"/>
        <v>355.75</v>
      </c>
      <c r="G598" s="108">
        <f t="shared" si="176"/>
        <v>284.6</v>
      </c>
      <c r="H598" s="116">
        <v>1739</v>
      </c>
      <c r="I598" s="105"/>
      <c r="J598" s="108" t="str">
        <f t="shared" si="174"/>
        <v/>
      </c>
      <c r="K598" s="105">
        <v>60</v>
      </c>
      <c r="L598" s="105">
        <v>900</v>
      </c>
      <c r="M598" s="111" t="s">
        <v>357</v>
      </c>
      <c r="N598" s="112" t="s">
        <v>1254</v>
      </c>
      <c r="O598" s="113">
        <v>4620105827898</v>
      </c>
      <c r="P598" s="124">
        <v>9.18</v>
      </c>
      <c r="Q598" s="125">
        <v>0.022184</v>
      </c>
      <c r="R598" s="75">
        <f t="shared" si="177"/>
        <v>0</v>
      </c>
      <c r="S598" s="76">
        <f t="shared" si="178"/>
        <v>0</v>
      </c>
      <c r="T598" s="21"/>
      <c r="W598" s="19"/>
    </row>
    <row r="599" s="18" customFormat="1" outlineLevel="1" spans="1:23">
      <c r="A599" s="128" t="s">
        <v>1581</v>
      </c>
      <c r="B599" s="104" t="s">
        <v>1582</v>
      </c>
      <c r="C599" s="105" t="s">
        <v>356</v>
      </c>
      <c r="D599" s="106"/>
      <c r="E599" s="107">
        <v>473.12</v>
      </c>
      <c r="F599" s="108">
        <f t="shared" si="175"/>
        <v>473.12</v>
      </c>
      <c r="G599" s="108">
        <f t="shared" si="176"/>
        <v>378.496</v>
      </c>
      <c r="H599" s="116">
        <v>1194</v>
      </c>
      <c r="I599" s="105"/>
      <c r="J599" s="108" t="str">
        <f t="shared" si="174"/>
        <v/>
      </c>
      <c r="K599" s="105">
        <v>40</v>
      </c>
      <c r="L599" s="105">
        <v>600</v>
      </c>
      <c r="M599" s="111" t="s">
        <v>357</v>
      </c>
      <c r="N599" s="112" t="s">
        <v>1254</v>
      </c>
      <c r="O599" s="113">
        <v>4620105827904</v>
      </c>
      <c r="P599" s="124">
        <v>10.23</v>
      </c>
      <c r="Q599" s="125">
        <v>0.022184</v>
      </c>
      <c r="R599" s="75">
        <f t="shared" si="177"/>
        <v>0</v>
      </c>
      <c r="S599" s="76">
        <f t="shared" si="178"/>
        <v>0</v>
      </c>
      <c r="T599" s="21"/>
      <c r="W599" s="19"/>
    </row>
    <row r="600" s="18" customFormat="1" outlineLevel="1" spans="1:23">
      <c r="A600" s="128" t="s">
        <v>1583</v>
      </c>
      <c r="B600" s="104" t="s">
        <v>1584</v>
      </c>
      <c r="C600" s="105" t="s">
        <v>356</v>
      </c>
      <c r="D600" s="106"/>
      <c r="E600" s="107">
        <v>609.21</v>
      </c>
      <c r="F600" s="108">
        <f t="shared" si="175"/>
        <v>609.21</v>
      </c>
      <c r="G600" s="108">
        <f t="shared" si="176"/>
        <v>487.368</v>
      </c>
      <c r="H600" s="109">
        <v>1040</v>
      </c>
      <c r="I600" s="105"/>
      <c r="J600" s="108" t="str">
        <f t="shared" si="174"/>
        <v/>
      </c>
      <c r="K600" s="105">
        <v>40</v>
      </c>
      <c r="L600" s="105">
        <v>600</v>
      </c>
      <c r="M600" s="111" t="s">
        <v>357</v>
      </c>
      <c r="N600" s="112" t="s">
        <v>1254</v>
      </c>
      <c r="O600" s="113">
        <v>4620105827911</v>
      </c>
      <c r="P600" s="124">
        <v>10.14</v>
      </c>
      <c r="Q600" s="125">
        <v>0.022184</v>
      </c>
      <c r="R600" s="75">
        <f t="shared" si="177"/>
        <v>0</v>
      </c>
      <c r="S600" s="76">
        <f t="shared" si="178"/>
        <v>0</v>
      </c>
      <c r="T600" s="21"/>
      <c r="W600" s="19"/>
    </row>
    <row r="601" s="18" customFormat="1" outlineLevel="1" spans="1:23">
      <c r="A601" s="128" t="s">
        <v>1585</v>
      </c>
      <c r="B601" s="104" t="s">
        <v>1586</v>
      </c>
      <c r="C601" s="105" t="s">
        <v>356</v>
      </c>
      <c r="D601" s="106"/>
      <c r="E601" s="107">
        <v>757.88</v>
      </c>
      <c r="F601" s="108">
        <f t="shared" si="175"/>
        <v>757.88</v>
      </c>
      <c r="G601" s="108">
        <f t="shared" si="176"/>
        <v>606.304</v>
      </c>
      <c r="H601" s="116">
        <v>560</v>
      </c>
      <c r="I601" s="105"/>
      <c r="J601" s="108" t="str">
        <f t="shared" si="174"/>
        <v/>
      </c>
      <c r="K601" s="105">
        <v>28</v>
      </c>
      <c r="L601" s="105">
        <v>420</v>
      </c>
      <c r="M601" s="111" t="s">
        <v>357</v>
      </c>
      <c r="N601" s="112" t="s">
        <v>1254</v>
      </c>
      <c r="O601" s="113">
        <v>4620105827928</v>
      </c>
      <c r="P601" s="124">
        <v>10</v>
      </c>
      <c r="Q601" s="125">
        <v>0.022184</v>
      </c>
      <c r="R601" s="75">
        <f t="shared" si="177"/>
        <v>0</v>
      </c>
      <c r="S601" s="76">
        <f t="shared" si="178"/>
        <v>0</v>
      </c>
      <c r="T601" s="21"/>
      <c r="W601" s="19"/>
    </row>
    <row r="602" s="18" customFormat="1" outlineLevel="1" spans="1:23">
      <c r="A602" s="128" t="s">
        <v>1587</v>
      </c>
      <c r="B602" s="104" t="s">
        <v>1588</v>
      </c>
      <c r="C602" s="105" t="s">
        <v>356</v>
      </c>
      <c r="D602" s="106"/>
      <c r="E602" s="107">
        <v>604.32</v>
      </c>
      <c r="F602" s="108">
        <f t="shared" si="175"/>
        <v>604.32</v>
      </c>
      <c r="G602" s="108">
        <f t="shared" si="176"/>
        <v>483.456</v>
      </c>
      <c r="H602" s="116">
        <v>448</v>
      </c>
      <c r="I602" s="105"/>
      <c r="J602" s="108" t="str">
        <f t="shared" si="174"/>
        <v/>
      </c>
      <c r="K602" s="105">
        <v>32</v>
      </c>
      <c r="L602" s="105">
        <v>480</v>
      </c>
      <c r="M602" s="111" t="s">
        <v>357</v>
      </c>
      <c r="N602" s="112" t="s">
        <v>1254</v>
      </c>
      <c r="O602" s="113">
        <v>4620105827935</v>
      </c>
      <c r="P602" s="124">
        <v>9.8</v>
      </c>
      <c r="Q602" s="125">
        <v>0.022184</v>
      </c>
      <c r="R602" s="75">
        <f t="shared" si="177"/>
        <v>0</v>
      </c>
      <c r="S602" s="76">
        <f t="shared" si="178"/>
        <v>0</v>
      </c>
      <c r="T602" s="21"/>
      <c r="W602" s="19"/>
    </row>
    <row r="603" s="18" customFormat="1" outlineLevel="1" spans="1:23">
      <c r="A603" s="128" t="s">
        <v>1589</v>
      </c>
      <c r="B603" s="104" t="s">
        <v>1590</v>
      </c>
      <c r="C603" s="105" t="s">
        <v>356</v>
      </c>
      <c r="D603" s="106"/>
      <c r="E603" s="107">
        <v>782.16</v>
      </c>
      <c r="F603" s="108">
        <f t="shared" si="175"/>
        <v>782.16</v>
      </c>
      <c r="G603" s="108">
        <f t="shared" si="176"/>
        <v>625.728</v>
      </c>
      <c r="H603" s="109">
        <v>288</v>
      </c>
      <c r="I603" s="105"/>
      <c r="J603" s="108" t="str">
        <f t="shared" si="174"/>
        <v/>
      </c>
      <c r="K603" s="105">
        <v>24</v>
      </c>
      <c r="L603" s="105">
        <v>360</v>
      </c>
      <c r="M603" s="111" t="s">
        <v>357</v>
      </c>
      <c r="N603" s="112" t="s">
        <v>1254</v>
      </c>
      <c r="O603" s="113">
        <v>4620105827942</v>
      </c>
      <c r="P603" s="124">
        <v>9.8</v>
      </c>
      <c r="Q603" s="125">
        <v>0.022184</v>
      </c>
      <c r="R603" s="75">
        <f t="shared" si="177"/>
        <v>0</v>
      </c>
      <c r="S603" s="76">
        <f t="shared" si="178"/>
        <v>0</v>
      </c>
      <c r="T603" s="21"/>
      <c r="W603" s="19"/>
    </row>
    <row r="604" s="18" customFormat="1" outlineLevel="1" spans="1:23">
      <c r="A604" s="128" t="s">
        <v>1591</v>
      </c>
      <c r="B604" s="104" t="s">
        <v>1592</v>
      </c>
      <c r="C604" s="105" t="s">
        <v>356</v>
      </c>
      <c r="D604" s="106"/>
      <c r="E604" s="107">
        <v>938.96</v>
      </c>
      <c r="F604" s="108">
        <f t="shared" si="175"/>
        <v>938.96</v>
      </c>
      <c r="G604" s="108">
        <f t="shared" si="176"/>
        <v>751.168</v>
      </c>
      <c r="H604" s="109">
        <v>312</v>
      </c>
      <c r="I604" s="105"/>
      <c r="J604" s="108" t="str">
        <f t="shared" si="174"/>
        <v/>
      </c>
      <c r="K604" s="105">
        <v>24</v>
      </c>
      <c r="L604" s="105">
        <v>360</v>
      </c>
      <c r="M604" s="111" t="s">
        <v>357</v>
      </c>
      <c r="N604" s="112" t="s">
        <v>1254</v>
      </c>
      <c r="O604" s="113">
        <v>4620105827959</v>
      </c>
      <c r="P604" s="124">
        <v>10.8</v>
      </c>
      <c r="Q604" s="125">
        <v>0.022184</v>
      </c>
      <c r="R604" s="75">
        <f t="shared" si="177"/>
        <v>0</v>
      </c>
      <c r="S604" s="76">
        <f t="shared" si="178"/>
        <v>0</v>
      </c>
      <c r="T604" s="21"/>
      <c r="W604" s="19"/>
    </row>
    <row r="605" s="18" customFormat="1" outlineLevel="1" spans="1:23">
      <c r="A605" s="132" t="s">
        <v>1593</v>
      </c>
      <c r="B605" s="104" t="s">
        <v>1594</v>
      </c>
      <c r="C605" s="105" t="s">
        <v>356</v>
      </c>
      <c r="D605" s="106"/>
      <c r="E605" s="107">
        <v>1157.2</v>
      </c>
      <c r="F605" s="108">
        <f t="shared" si="175"/>
        <v>1157.2</v>
      </c>
      <c r="G605" s="108">
        <f t="shared" si="176"/>
        <v>925.76</v>
      </c>
      <c r="H605" s="116">
        <v>20</v>
      </c>
      <c r="I605" s="105" t="s">
        <v>487</v>
      </c>
      <c r="J605" s="108" t="str">
        <f t="shared" si="174"/>
        <v/>
      </c>
      <c r="K605" s="105">
        <v>20</v>
      </c>
      <c r="L605" s="105">
        <v>300</v>
      </c>
      <c r="M605" s="111" t="s">
        <v>357</v>
      </c>
      <c r="N605" s="112" t="s">
        <v>1254</v>
      </c>
      <c r="O605" s="113">
        <v>4620105827966</v>
      </c>
      <c r="P605" s="124">
        <v>11.1</v>
      </c>
      <c r="Q605" s="125">
        <v>0.022184</v>
      </c>
      <c r="R605" s="75">
        <f t="shared" si="177"/>
        <v>0</v>
      </c>
      <c r="S605" s="76">
        <f t="shared" si="178"/>
        <v>0</v>
      </c>
      <c r="T605" s="21"/>
      <c r="W605" s="19"/>
    </row>
    <row r="606" s="18" customFormat="1" outlineLevel="1" spans="1:23">
      <c r="A606" s="128" t="s">
        <v>1595</v>
      </c>
      <c r="B606" s="104" t="s">
        <v>1596</v>
      </c>
      <c r="C606" s="105" t="s">
        <v>356</v>
      </c>
      <c r="D606" s="106"/>
      <c r="E606" s="107">
        <v>301.53</v>
      </c>
      <c r="F606" s="108">
        <f t="shared" si="175"/>
        <v>301.53</v>
      </c>
      <c r="G606" s="108">
        <f t="shared" si="176"/>
        <v>241.224</v>
      </c>
      <c r="H606" s="116">
        <v>449</v>
      </c>
      <c r="I606" s="105"/>
      <c r="J606" s="108" t="str">
        <f t="shared" si="174"/>
        <v/>
      </c>
      <c r="K606" s="105">
        <v>30</v>
      </c>
      <c r="L606" s="105">
        <v>450</v>
      </c>
      <c r="M606" s="111" t="s">
        <v>357</v>
      </c>
      <c r="N606" s="112" t="s">
        <v>1254</v>
      </c>
      <c r="O606" s="113">
        <v>4620105827973</v>
      </c>
      <c r="P606" s="124">
        <v>3.87</v>
      </c>
      <c r="Q606" s="125">
        <v>0.023223875</v>
      </c>
      <c r="R606" s="75">
        <f t="shared" si="177"/>
        <v>0</v>
      </c>
      <c r="S606" s="76">
        <f t="shared" si="178"/>
        <v>0</v>
      </c>
      <c r="T606" s="21"/>
      <c r="W606" s="19"/>
    </row>
    <row r="607" s="18" customFormat="1" outlineLevel="1" spans="1:23">
      <c r="A607" s="128" t="s">
        <v>1597</v>
      </c>
      <c r="B607" s="104" t="s">
        <v>1598</v>
      </c>
      <c r="C607" s="105" t="s">
        <v>356</v>
      </c>
      <c r="D607" s="106"/>
      <c r="E607" s="107">
        <v>502.7</v>
      </c>
      <c r="F607" s="108">
        <f t="shared" si="175"/>
        <v>502.7</v>
      </c>
      <c r="G607" s="108">
        <f t="shared" si="176"/>
        <v>402.16</v>
      </c>
      <c r="H607" s="116">
        <v>359</v>
      </c>
      <c r="I607" s="105"/>
      <c r="J607" s="108" t="str">
        <f t="shared" si="174"/>
        <v/>
      </c>
      <c r="K607" s="105">
        <v>24</v>
      </c>
      <c r="L607" s="105">
        <v>360</v>
      </c>
      <c r="M607" s="111" t="s">
        <v>357</v>
      </c>
      <c r="N607" s="112" t="s">
        <v>1254</v>
      </c>
      <c r="O607" s="113">
        <v>4620105827980</v>
      </c>
      <c r="P607" s="124">
        <v>6.23</v>
      </c>
      <c r="Q607" s="125">
        <v>0.023223875</v>
      </c>
      <c r="R607" s="75">
        <f t="shared" si="177"/>
        <v>0</v>
      </c>
      <c r="S607" s="76">
        <f t="shared" si="178"/>
        <v>0</v>
      </c>
      <c r="T607" s="21"/>
      <c r="W607" s="19"/>
    </row>
    <row r="608" s="18" customFormat="1" outlineLevel="1" spans="1:23">
      <c r="A608" s="128" t="s">
        <v>1599</v>
      </c>
      <c r="B608" s="104" t="s">
        <v>1600</v>
      </c>
      <c r="C608" s="105" t="s">
        <v>356</v>
      </c>
      <c r="D608" s="106"/>
      <c r="E608" s="107">
        <v>574.12</v>
      </c>
      <c r="F608" s="108">
        <f t="shared" si="175"/>
        <v>574.12</v>
      </c>
      <c r="G608" s="108">
        <f t="shared" si="176"/>
        <v>459.296</v>
      </c>
      <c r="H608" s="116">
        <v>312</v>
      </c>
      <c r="I608" s="105"/>
      <c r="J608" s="108" t="str">
        <f t="shared" si="174"/>
        <v/>
      </c>
      <c r="K608" s="105">
        <v>24</v>
      </c>
      <c r="L608" s="105">
        <v>360</v>
      </c>
      <c r="M608" s="111" t="s">
        <v>357</v>
      </c>
      <c r="N608" s="112" t="s">
        <v>1254</v>
      </c>
      <c r="O608" s="113">
        <v>4620105828000</v>
      </c>
      <c r="P608" s="124">
        <v>4.3</v>
      </c>
      <c r="Q608" s="125">
        <v>0.023223875</v>
      </c>
      <c r="R608" s="75">
        <f t="shared" si="177"/>
        <v>0</v>
      </c>
      <c r="S608" s="76">
        <f t="shared" si="178"/>
        <v>0</v>
      </c>
      <c r="T608" s="21"/>
      <c r="W608" s="19"/>
    </row>
    <row r="609" s="18" customFormat="1" outlineLevel="1" spans="1:23">
      <c r="A609" s="128" t="s">
        <v>1601</v>
      </c>
      <c r="B609" s="104" t="s">
        <v>1602</v>
      </c>
      <c r="C609" s="105" t="s">
        <v>356</v>
      </c>
      <c r="D609" s="106"/>
      <c r="E609" s="107">
        <v>665.01</v>
      </c>
      <c r="F609" s="108">
        <f t="shared" si="175"/>
        <v>665.01</v>
      </c>
      <c r="G609" s="108">
        <f t="shared" si="176"/>
        <v>532.008</v>
      </c>
      <c r="H609" s="116">
        <v>300</v>
      </c>
      <c r="I609" s="105"/>
      <c r="J609" s="108" t="str">
        <f t="shared" si="174"/>
        <v/>
      </c>
      <c r="K609" s="105">
        <v>20</v>
      </c>
      <c r="L609" s="105">
        <v>300</v>
      </c>
      <c r="M609" s="111" t="s">
        <v>357</v>
      </c>
      <c r="N609" s="112" t="s">
        <v>1254</v>
      </c>
      <c r="O609" s="113">
        <v>4620105828017</v>
      </c>
      <c r="P609" s="124">
        <v>6.2</v>
      </c>
      <c r="Q609" s="125">
        <v>0.023223875</v>
      </c>
      <c r="R609" s="75">
        <f t="shared" si="177"/>
        <v>0</v>
      </c>
      <c r="S609" s="76">
        <f t="shared" si="178"/>
        <v>0</v>
      </c>
      <c r="T609" s="21"/>
      <c r="W609" s="19"/>
    </row>
    <row r="610" s="18" customFormat="1" outlineLevel="1" spans="1:23">
      <c r="A610" s="128" t="s">
        <v>1603</v>
      </c>
      <c r="B610" s="104" t="s">
        <v>1604</v>
      </c>
      <c r="C610" s="105" t="s">
        <v>356</v>
      </c>
      <c r="D610" s="106"/>
      <c r="E610" s="107">
        <v>784.33</v>
      </c>
      <c r="F610" s="108">
        <f t="shared" si="175"/>
        <v>784.33</v>
      </c>
      <c r="G610" s="108">
        <f t="shared" si="176"/>
        <v>627.464</v>
      </c>
      <c r="H610" s="116">
        <v>144</v>
      </c>
      <c r="I610" s="105"/>
      <c r="J610" s="108" t="str">
        <f t="shared" si="174"/>
        <v/>
      </c>
      <c r="K610" s="105">
        <v>12</v>
      </c>
      <c r="L610" s="105">
        <v>180</v>
      </c>
      <c r="M610" s="111" t="s">
        <v>357</v>
      </c>
      <c r="N610" s="112" t="s">
        <v>1254</v>
      </c>
      <c r="O610" s="113">
        <v>4620105828024</v>
      </c>
      <c r="P610" s="124">
        <v>3.66</v>
      </c>
      <c r="Q610" s="125">
        <v>0.023223875</v>
      </c>
      <c r="R610" s="75">
        <f t="shared" si="177"/>
        <v>0</v>
      </c>
      <c r="S610" s="76">
        <f t="shared" si="178"/>
        <v>0</v>
      </c>
      <c r="T610" s="21"/>
      <c r="W610" s="19"/>
    </row>
    <row r="611" s="18" customFormat="1" outlineLevel="1" spans="1:23">
      <c r="A611" s="128" t="s">
        <v>1605</v>
      </c>
      <c r="B611" s="104" t="s">
        <v>1606</v>
      </c>
      <c r="C611" s="105" t="s">
        <v>356</v>
      </c>
      <c r="D611" s="106"/>
      <c r="E611" s="107">
        <v>957.85</v>
      </c>
      <c r="F611" s="108">
        <f t="shared" si="175"/>
        <v>957.85</v>
      </c>
      <c r="G611" s="108">
        <f t="shared" si="176"/>
        <v>766.28</v>
      </c>
      <c r="H611" s="116">
        <v>120</v>
      </c>
      <c r="I611" s="105"/>
      <c r="J611" s="108" t="str">
        <f t="shared" si="174"/>
        <v/>
      </c>
      <c r="K611" s="105">
        <v>12</v>
      </c>
      <c r="L611" s="105">
        <v>180</v>
      </c>
      <c r="M611" s="111" t="s">
        <v>357</v>
      </c>
      <c r="N611" s="112" t="s">
        <v>1254</v>
      </c>
      <c r="O611" s="113">
        <v>4620105827997</v>
      </c>
      <c r="P611" s="124">
        <v>4.88</v>
      </c>
      <c r="Q611" s="125">
        <v>0.023223875</v>
      </c>
      <c r="R611" s="75">
        <f t="shared" si="177"/>
        <v>0</v>
      </c>
      <c r="S611" s="76">
        <f t="shared" si="178"/>
        <v>0</v>
      </c>
      <c r="T611" s="21"/>
      <c r="W611" s="19"/>
    </row>
    <row r="612" s="18" customFormat="1" outlineLevel="1" spans="1:23">
      <c r="A612" s="128" t="s">
        <v>1607</v>
      </c>
      <c r="B612" s="104" t="s">
        <v>1608</v>
      </c>
      <c r="C612" s="105" t="s">
        <v>356</v>
      </c>
      <c r="D612" s="106"/>
      <c r="E612" s="107">
        <v>855.06</v>
      </c>
      <c r="F612" s="108">
        <f t="shared" si="175"/>
        <v>855.06</v>
      </c>
      <c r="G612" s="108">
        <f t="shared" si="176"/>
        <v>684.048</v>
      </c>
      <c r="H612" s="116">
        <v>168</v>
      </c>
      <c r="I612" s="105"/>
      <c r="J612" s="108" t="str">
        <f t="shared" si="174"/>
        <v/>
      </c>
      <c r="K612" s="105">
        <v>12</v>
      </c>
      <c r="L612" s="105">
        <v>180</v>
      </c>
      <c r="M612" s="111" t="s">
        <v>357</v>
      </c>
      <c r="N612" s="112" t="s">
        <v>1254</v>
      </c>
      <c r="O612" s="113">
        <v>4620105828031</v>
      </c>
      <c r="P612" s="124">
        <v>4.27</v>
      </c>
      <c r="Q612" s="125">
        <v>0.023223875</v>
      </c>
      <c r="R612" s="75">
        <f t="shared" si="177"/>
        <v>0</v>
      </c>
      <c r="S612" s="76">
        <f t="shared" si="178"/>
        <v>0</v>
      </c>
      <c r="T612" s="21"/>
      <c r="W612" s="19"/>
    </row>
    <row r="613" s="18" customFormat="1" outlineLevel="1" spans="1:23">
      <c r="A613" s="128" t="s">
        <v>1609</v>
      </c>
      <c r="B613" s="104" t="s">
        <v>1610</v>
      </c>
      <c r="C613" s="105" t="s">
        <v>356</v>
      </c>
      <c r="D613" s="106"/>
      <c r="E613" s="107">
        <v>858.34</v>
      </c>
      <c r="F613" s="108">
        <f t="shared" si="175"/>
        <v>858.34</v>
      </c>
      <c r="G613" s="108">
        <f t="shared" si="176"/>
        <v>686.672</v>
      </c>
      <c r="H613" s="116">
        <v>156</v>
      </c>
      <c r="I613" s="105"/>
      <c r="J613" s="108" t="str">
        <f t="shared" si="174"/>
        <v/>
      </c>
      <c r="K613" s="105">
        <v>12</v>
      </c>
      <c r="L613" s="105">
        <v>180</v>
      </c>
      <c r="M613" s="111" t="s">
        <v>357</v>
      </c>
      <c r="N613" s="112" t="s">
        <v>1254</v>
      </c>
      <c r="O613" s="113">
        <v>4620105828048</v>
      </c>
      <c r="P613" s="124">
        <v>5.5</v>
      </c>
      <c r="Q613" s="125">
        <v>0.023223875</v>
      </c>
      <c r="R613" s="75">
        <f t="shared" si="177"/>
        <v>0</v>
      </c>
      <c r="S613" s="76">
        <f t="shared" si="178"/>
        <v>0</v>
      </c>
      <c r="T613" s="21"/>
      <c r="W613" s="19"/>
    </row>
    <row r="614" s="18" customFormat="1" outlineLevel="1" spans="1:23">
      <c r="A614" s="128" t="s">
        <v>1611</v>
      </c>
      <c r="B614" s="104" t="s">
        <v>1612</v>
      </c>
      <c r="C614" s="105" t="s">
        <v>356</v>
      </c>
      <c r="D614" s="106"/>
      <c r="E614" s="107">
        <v>1164.85</v>
      </c>
      <c r="F614" s="108">
        <f t="shared" si="175"/>
        <v>1164.85</v>
      </c>
      <c r="G614" s="108">
        <f t="shared" si="176"/>
        <v>931.88</v>
      </c>
      <c r="H614" s="116">
        <v>168</v>
      </c>
      <c r="I614" s="105"/>
      <c r="J614" s="108" t="str">
        <f t="shared" si="174"/>
        <v/>
      </c>
      <c r="K614" s="105">
        <v>12</v>
      </c>
      <c r="L614" s="105">
        <v>180</v>
      </c>
      <c r="M614" s="111" t="s">
        <v>357</v>
      </c>
      <c r="N614" s="112" t="s">
        <v>1254</v>
      </c>
      <c r="O614" s="113">
        <v>4620105828055</v>
      </c>
      <c r="P614" s="124">
        <v>6.14</v>
      </c>
      <c r="Q614" s="125">
        <v>0.023223875</v>
      </c>
      <c r="R614" s="75">
        <f t="shared" si="177"/>
        <v>0</v>
      </c>
      <c r="S614" s="76">
        <f t="shared" si="178"/>
        <v>0</v>
      </c>
      <c r="T614" s="21"/>
      <c r="W614" s="19"/>
    </row>
    <row r="615" s="18" customFormat="1" outlineLevel="1" spans="1:23">
      <c r="A615" s="128" t="s">
        <v>1613</v>
      </c>
      <c r="B615" s="104" t="s">
        <v>1614</v>
      </c>
      <c r="C615" s="105" t="s">
        <v>356</v>
      </c>
      <c r="D615" s="106"/>
      <c r="E615" s="107">
        <v>1333.9</v>
      </c>
      <c r="F615" s="108">
        <f t="shared" si="175"/>
        <v>1333.9</v>
      </c>
      <c r="G615" s="108">
        <f t="shared" si="176"/>
        <v>1067.12</v>
      </c>
      <c r="H615" s="116">
        <v>156</v>
      </c>
      <c r="I615" s="105"/>
      <c r="J615" s="108" t="str">
        <f t="shared" si="174"/>
        <v/>
      </c>
      <c r="K615" s="105">
        <v>12</v>
      </c>
      <c r="L615" s="105">
        <v>180</v>
      </c>
      <c r="M615" s="111" t="s">
        <v>357</v>
      </c>
      <c r="N615" s="112" t="s">
        <v>1254</v>
      </c>
      <c r="O615" s="113">
        <v>4620105828062</v>
      </c>
      <c r="P615" s="124">
        <v>7.43</v>
      </c>
      <c r="Q615" s="125">
        <v>0.023223875</v>
      </c>
      <c r="R615" s="75">
        <f t="shared" si="177"/>
        <v>0</v>
      </c>
      <c r="S615" s="76">
        <f t="shared" si="178"/>
        <v>0</v>
      </c>
      <c r="T615" s="21"/>
      <c r="W615" s="19"/>
    </row>
    <row r="616" s="18" customFormat="1" outlineLevel="1" spans="1:23">
      <c r="A616" s="128" t="s">
        <v>1615</v>
      </c>
      <c r="B616" s="104" t="s">
        <v>1616</v>
      </c>
      <c r="C616" s="105" t="s">
        <v>356</v>
      </c>
      <c r="D616" s="106"/>
      <c r="E616" s="107">
        <v>351.6</v>
      </c>
      <c r="F616" s="108">
        <f t="shared" si="175"/>
        <v>351.6</v>
      </c>
      <c r="G616" s="108">
        <f t="shared" si="176"/>
        <v>281.28</v>
      </c>
      <c r="H616" s="116">
        <v>260</v>
      </c>
      <c r="I616" s="105"/>
      <c r="J616" s="108" t="str">
        <f t="shared" si="174"/>
        <v/>
      </c>
      <c r="K616" s="105">
        <v>20</v>
      </c>
      <c r="L616" s="105">
        <v>300</v>
      </c>
      <c r="M616" s="111" t="s">
        <v>357</v>
      </c>
      <c r="N616" s="112" t="s">
        <v>1254</v>
      </c>
      <c r="O616" s="113">
        <v>4620105828079</v>
      </c>
      <c r="P616" s="124">
        <v>3.51</v>
      </c>
      <c r="Q616" s="125">
        <v>0.023223875</v>
      </c>
      <c r="R616" s="75">
        <f t="shared" si="177"/>
        <v>0</v>
      </c>
      <c r="S616" s="76">
        <f t="shared" si="178"/>
        <v>0</v>
      </c>
      <c r="T616" s="21"/>
      <c r="W616" s="19"/>
    </row>
    <row r="617" s="18" customFormat="1" ht="22.5" outlineLevel="1" spans="1:23">
      <c r="A617" s="128" t="s">
        <v>1617</v>
      </c>
      <c r="B617" s="104" t="s">
        <v>1618</v>
      </c>
      <c r="C617" s="105" t="s">
        <v>356</v>
      </c>
      <c r="D617" s="106"/>
      <c r="E617" s="107">
        <v>399.56</v>
      </c>
      <c r="F617" s="108">
        <f t="shared" si="175"/>
        <v>399.56</v>
      </c>
      <c r="G617" s="108">
        <f t="shared" si="176"/>
        <v>319.648</v>
      </c>
      <c r="H617" s="116">
        <v>280</v>
      </c>
      <c r="I617" s="105"/>
      <c r="J617" s="108" t="str">
        <f t="shared" si="174"/>
        <v/>
      </c>
      <c r="K617" s="105">
        <v>20</v>
      </c>
      <c r="L617" s="105">
        <v>300</v>
      </c>
      <c r="M617" s="111" t="s">
        <v>357</v>
      </c>
      <c r="N617" s="112" t="s">
        <v>1254</v>
      </c>
      <c r="O617" s="113">
        <v>4620105828086</v>
      </c>
      <c r="P617" s="124">
        <v>5.55</v>
      </c>
      <c r="Q617" s="125">
        <v>0.023223875</v>
      </c>
      <c r="R617" s="75">
        <f t="shared" si="177"/>
        <v>0</v>
      </c>
      <c r="S617" s="76">
        <f t="shared" si="178"/>
        <v>0</v>
      </c>
      <c r="T617" s="21"/>
      <c r="W617" s="19"/>
    </row>
    <row r="618" s="18" customFormat="1" outlineLevel="1" spans="1:23">
      <c r="A618" s="128" t="s">
        <v>1619</v>
      </c>
      <c r="B618" s="104" t="s">
        <v>1620</v>
      </c>
      <c r="C618" s="105" t="s">
        <v>356</v>
      </c>
      <c r="D618" s="106"/>
      <c r="E618" s="107">
        <v>477.74</v>
      </c>
      <c r="F618" s="108">
        <f t="shared" si="175"/>
        <v>477.74</v>
      </c>
      <c r="G618" s="108">
        <f t="shared" si="176"/>
        <v>382.192</v>
      </c>
      <c r="H618" s="116">
        <v>300</v>
      </c>
      <c r="I618" s="105"/>
      <c r="J618" s="108" t="str">
        <f t="shared" si="174"/>
        <v/>
      </c>
      <c r="K618" s="105">
        <v>20</v>
      </c>
      <c r="L618" s="105">
        <v>300</v>
      </c>
      <c r="M618" s="111" t="s">
        <v>357</v>
      </c>
      <c r="N618" s="112" t="s">
        <v>1254</v>
      </c>
      <c r="O618" s="113">
        <v>4620105828093</v>
      </c>
      <c r="P618" s="124">
        <v>4.41</v>
      </c>
      <c r="Q618" s="125">
        <v>0.023223875</v>
      </c>
      <c r="R618" s="75">
        <f t="shared" si="177"/>
        <v>0</v>
      </c>
      <c r="S618" s="76">
        <f t="shared" si="178"/>
        <v>0</v>
      </c>
      <c r="T618" s="21"/>
      <c r="W618" s="19"/>
    </row>
    <row r="619" s="18" customFormat="1" ht="22.5" outlineLevel="1" spans="1:23">
      <c r="A619" s="128" t="s">
        <v>1621</v>
      </c>
      <c r="B619" s="104" t="s">
        <v>1622</v>
      </c>
      <c r="C619" s="105" t="s">
        <v>356</v>
      </c>
      <c r="D619" s="106"/>
      <c r="E619" s="107">
        <v>529.61</v>
      </c>
      <c r="F619" s="108">
        <f t="shared" si="175"/>
        <v>529.61</v>
      </c>
      <c r="G619" s="108">
        <f t="shared" si="176"/>
        <v>423.688</v>
      </c>
      <c r="H619" s="116">
        <v>300</v>
      </c>
      <c r="I619" s="105"/>
      <c r="J619" s="108" t="str">
        <f t="shared" si="174"/>
        <v/>
      </c>
      <c r="K619" s="105">
        <v>20</v>
      </c>
      <c r="L619" s="105">
        <v>300</v>
      </c>
      <c r="M619" s="111" t="s">
        <v>357</v>
      </c>
      <c r="N619" s="112" t="s">
        <v>1254</v>
      </c>
      <c r="O619" s="113">
        <v>4620105828109</v>
      </c>
      <c r="P619" s="124">
        <v>6.58</v>
      </c>
      <c r="Q619" s="125">
        <v>0.023223875</v>
      </c>
      <c r="R619" s="75">
        <f t="shared" si="177"/>
        <v>0</v>
      </c>
      <c r="S619" s="76">
        <f t="shared" si="178"/>
        <v>0</v>
      </c>
      <c r="T619" s="21"/>
      <c r="W619" s="19"/>
    </row>
    <row r="620" s="18" customFormat="1" outlineLevel="1" spans="1:23">
      <c r="A620" s="128" t="s">
        <v>1623</v>
      </c>
      <c r="B620" s="104" t="s">
        <v>1624</v>
      </c>
      <c r="C620" s="105" t="s">
        <v>356</v>
      </c>
      <c r="D620" s="106"/>
      <c r="E620" s="107">
        <v>665.42</v>
      </c>
      <c r="F620" s="108">
        <f t="shared" si="175"/>
        <v>665.42</v>
      </c>
      <c r="G620" s="108">
        <f t="shared" si="176"/>
        <v>532.336</v>
      </c>
      <c r="H620" s="116">
        <v>260</v>
      </c>
      <c r="I620" s="105"/>
      <c r="J620" s="108" t="str">
        <f t="shared" si="174"/>
        <v/>
      </c>
      <c r="K620" s="105">
        <v>20</v>
      </c>
      <c r="L620" s="105">
        <v>300</v>
      </c>
      <c r="M620" s="111" t="s">
        <v>357</v>
      </c>
      <c r="N620" s="112" t="s">
        <v>1254</v>
      </c>
      <c r="O620" s="113">
        <v>4620105828116</v>
      </c>
      <c r="P620" s="124">
        <v>6.51</v>
      </c>
      <c r="Q620" s="125">
        <v>0.023223875</v>
      </c>
      <c r="R620" s="75">
        <f t="shared" si="177"/>
        <v>0</v>
      </c>
      <c r="S620" s="76">
        <f t="shared" si="178"/>
        <v>0</v>
      </c>
      <c r="T620" s="21"/>
      <c r="W620" s="19"/>
    </row>
    <row r="621" s="18" customFormat="1" ht="22.5" outlineLevel="1" spans="1:23">
      <c r="A621" s="128" t="s">
        <v>1625</v>
      </c>
      <c r="B621" s="104" t="s">
        <v>1626</v>
      </c>
      <c r="C621" s="105" t="s">
        <v>356</v>
      </c>
      <c r="D621" s="106"/>
      <c r="E621" s="107">
        <v>859.01</v>
      </c>
      <c r="F621" s="108">
        <f t="shared" si="175"/>
        <v>859.01</v>
      </c>
      <c r="G621" s="108">
        <f t="shared" si="176"/>
        <v>687.208</v>
      </c>
      <c r="H621" s="116">
        <v>140</v>
      </c>
      <c r="I621" s="105"/>
      <c r="J621" s="108" t="str">
        <f t="shared" si="174"/>
        <v/>
      </c>
      <c r="K621" s="105">
        <v>10</v>
      </c>
      <c r="L621" s="105">
        <v>150</v>
      </c>
      <c r="M621" s="111" t="s">
        <v>357</v>
      </c>
      <c r="N621" s="112" t="s">
        <v>1254</v>
      </c>
      <c r="O621" s="113">
        <v>4620105828123</v>
      </c>
      <c r="P621" s="124">
        <v>4.28</v>
      </c>
      <c r="Q621" s="125">
        <v>0.023223875</v>
      </c>
      <c r="R621" s="75">
        <f t="shared" si="177"/>
        <v>0</v>
      </c>
      <c r="S621" s="76">
        <f t="shared" si="178"/>
        <v>0</v>
      </c>
      <c r="T621" s="21"/>
      <c r="W621" s="19"/>
    </row>
    <row r="622" s="18" customFormat="1" outlineLevel="1" spans="1:23">
      <c r="A622" s="128" t="s">
        <v>1627</v>
      </c>
      <c r="B622" s="104" t="s">
        <v>1628</v>
      </c>
      <c r="C622" s="105" t="s">
        <v>356</v>
      </c>
      <c r="D622" s="106"/>
      <c r="E622" s="107">
        <v>739.5</v>
      </c>
      <c r="F622" s="108">
        <f t="shared" si="175"/>
        <v>739.5</v>
      </c>
      <c r="G622" s="108">
        <f t="shared" si="176"/>
        <v>591.6</v>
      </c>
      <c r="H622" s="116">
        <v>100</v>
      </c>
      <c r="I622" s="105"/>
      <c r="J622" s="108" t="str">
        <f t="shared" si="174"/>
        <v/>
      </c>
      <c r="K622" s="105">
        <v>10</v>
      </c>
      <c r="L622" s="105">
        <v>150</v>
      </c>
      <c r="M622" s="111" t="s">
        <v>357</v>
      </c>
      <c r="N622" s="112" t="s">
        <v>1254</v>
      </c>
      <c r="O622" s="113">
        <v>4620105828130</v>
      </c>
      <c r="P622" s="124">
        <v>3.72</v>
      </c>
      <c r="Q622" s="125">
        <v>0.023223875</v>
      </c>
      <c r="R622" s="75">
        <f t="shared" si="177"/>
        <v>0</v>
      </c>
      <c r="S622" s="76">
        <f t="shared" si="178"/>
        <v>0</v>
      </c>
      <c r="T622" s="21"/>
      <c r="W622" s="19"/>
    </row>
    <row r="623" s="18" customFormat="1" ht="22.5" outlineLevel="1" spans="1:23">
      <c r="A623" s="128" t="s">
        <v>1629</v>
      </c>
      <c r="B623" s="104" t="s">
        <v>1630</v>
      </c>
      <c r="C623" s="105" t="s">
        <v>356</v>
      </c>
      <c r="D623" s="106"/>
      <c r="E623" s="107">
        <v>898.53</v>
      </c>
      <c r="F623" s="108">
        <f t="shared" si="175"/>
        <v>898.53</v>
      </c>
      <c r="G623" s="108">
        <f t="shared" si="176"/>
        <v>718.824</v>
      </c>
      <c r="H623" s="116">
        <v>140</v>
      </c>
      <c r="I623" s="105"/>
      <c r="J623" s="108" t="str">
        <f t="shared" si="174"/>
        <v/>
      </c>
      <c r="K623" s="105">
        <v>10</v>
      </c>
      <c r="L623" s="105">
        <v>150</v>
      </c>
      <c r="M623" s="111" t="s">
        <v>357</v>
      </c>
      <c r="N623" s="112" t="s">
        <v>1254</v>
      </c>
      <c r="O623" s="113">
        <v>4620105828147</v>
      </c>
      <c r="P623" s="124">
        <v>4.77</v>
      </c>
      <c r="Q623" s="125">
        <v>0.023223875</v>
      </c>
      <c r="R623" s="75">
        <f t="shared" si="177"/>
        <v>0</v>
      </c>
      <c r="S623" s="76">
        <f t="shared" si="178"/>
        <v>0</v>
      </c>
      <c r="T623" s="21"/>
      <c r="W623" s="19"/>
    </row>
    <row r="624" s="18" customFormat="1" outlineLevel="1" spans="1:23">
      <c r="A624" s="128" t="s">
        <v>1631</v>
      </c>
      <c r="B624" s="104" t="s">
        <v>1632</v>
      </c>
      <c r="C624" s="105" t="s">
        <v>356</v>
      </c>
      <c r="D624" s="106"/>
      <c r="E624" s="107">
        <v>973.18</v>
      </c>
      <c r="F624" s="108">
        <f t="shared" si="175"/>
        <v>973.18</v>
      </c>
      <c r="G624" s="108">
        <f t="shared" si="176"/>
        <v>778.544</v>
      </c>
      <c r="H624" s="115">
        <v>140</v>
      </c>
      <c r="I624" s="105"/>
      <c r="J624" s="108" t="str">
        <f t="shared" si="174"/>
        <v/>
      </c>
      <c r="K624" s="105">
        <v>10</v>
      </c>
      <c r="L624" s="105">
        <v>150</v>
      </c>
      <c r="M624" s="111" t="s">
        <v>357</v>
      </c>
      <c r="N624" s="112" t="s">
        <v>1254</v>
      </c>
      <c r="O624" s="113">
        <v>4620105828154</v>
      </c>
      <c r="P624" s="124">
        <v>5.21</v>
      </c>
      <c r="Q624" s="125">
        <v>0.023223875</v>
      </c>
      <c r="R624" s="75">
        <f t="shared" si="177"/>
        <v>0</v>
      </c>
      <c r="S624" s="76">
        <f t="shared" si="178"/>
        <v>0</v>
      </c>
      <c r="T624" s="21"/>
      <c r="W624" s="19"/>
    </row>
    <row r="625" s="18" customFormat="1" ht="22.5" outlineLevel="1" spans="1:23">
      <c r="A625" s="128" t="s">
        <v>1633</v>
      </c>
      <c r="B625" s="104" t="s">
        <v>1634</v>
      </c>
      <c r="C625" s="105" t="s">
        <v>356</v>
      </c>
      <c r="D625" s="106"/>
      <c r="E625" s="107">
        <v>1230.22</v>
      </c>
      <c r="F625" s="108">
        <f t="shared" si="175"/>
        <v>1230.22</v>
      </c>
      <c r="G625" s="108">
        <f t="shared" si="176"/>
        <v>984.176</v>
      </c>
      <c r="H625" s="116">
        <v>100</v>
      </c>
      <c r="I625" s="105"/>
      <c r="J625" s="108" t="str">
        <f t="shared" si="174"/>
        <v/>
      </c>
      <c r="K625" s="105">
        <v>10</v>
      </c>
      <c r="L625" s="105">
        <v>150</v>
      </c>
      <c r="M625" s="111" t="s">
        <v>357</v>
      </c>
      <c r="N625" s="112" t="s">
        <v>1254</v>
      </c>
      <c r="O625" s="113">
        <v>4620105828161</v>
      </c>
      <c r="P625" s="124">
        <v>6.37</v>
      </c>
      <c r="Q625" s="125">
        <v>0.023223875</v>
      </c>
      <c r="R625" s="75">
        <f t="shared" si="177"/>
        <v>0</v>
      </c>
      <c r="S625" s="76">
        <f t="shared" si="178"/>
        <v>0</v>
      </c>
      <c r="T625" s="21"/>
      <c r="W625" s="19"/>
    </row>
    <row r="626" s="18" customFormat="1" outlineLevel="1" spans="1:23">
      <c r="A626" s="128" t="s">
        <v>1635</v>
      </c>
      <c r="B626" s="104" t="s">
        <v>1636</v>
      </c>
      <c r="C626" s="105" t="s">
        <v>356</v>
      </c>
      <c r="D626" s="106"/>
      <c r="E626" s="107">
        <v>45.02</v>
      </c>
      <c r="F626" s="108">
        <f t="shared" si="175"/>
        <v>45.02</v>
      </c>
      <c r="G626" s="108">
        <f t="shared" si="176"/>
        <v>36.016</v>
      </c>
      <c r="H626" s="114">
        <v>1800</v>
      </c>
      <c r="I626" s="105"/>
      <c r="J626" s="108" t="str">
        <f t="shared" si="174"/>
        <v/>
      </c>
      <c r="K626" s="105">
        <v>100</v>
      </c>
      <c r="L626" s="105">
        <v>2400</v>
      </c>
      <c r="M626" s="111" t="s">
        <v>357</v>
      </c>
      <c r="N626" s="112" t="s">
        <v>1254</v>
      </c>
      <c r="O626" s="113">
        <v>4620105828178</v>
      </c>
      <c r="P626" s="124">
        <v>3.94</v>
      </c>
      <c r="Q626" s="125">
        <v>0.0291</v>
      </c>
      <c r="R626" s="75">
        <f t="shared" si="177"/>
        <v>0</v>
      </c>
      <c r="S626" s="76">
        <f t="shared" si="178"/>
        <v>0</v>
      </c>
      <c r="T626" s="21"/>
      <c r="W626" s="19"/>
    </row>
    <row r="627" s="18" customFormat="1" outlineLevel="1" spans="1:23">
      <c r="A627" s="128" t="s">
        <v>1637</v>
      </c>
      <c r="B627" s="104" t="s">
        <v>1638</v>
      </c>
      <c r="C627" s="105" t="s">
        <v>356</v>
      </c>
      <c r="D627" s="106"/>
      <c r="E627" s="107">
        <v>80.29</v>
      </c>
      <c r="F627" s="108">
        <f t="shared" si="175"/>
        <v>80.29</v>
      </c>
      <c r="G627" s="108">
        <f t="shared" si="176"/>
        <v>64.232</v>
      </c>
      <c r="H627" s="114">
        <v>1200</v>
      </c>
      <c r="I627" s="105"/>
      <c r="J627" s="108" t="str">
        <f t="shared" si="174"/>
        <v/>
      </c>
      <c r="K627" s="105">
        <v>100</v>
      </c>
      <c r="L627" s="105">
        <v>1200</v>
      </c>
      <c r="M627" s="111" t="s">
        <v>357</v>
      </c>
      <c r="N627" s="112" t="s">
        <v>1254</v>
      </c>
      <c r="O627" s="113">
        <v>4620105828185</v>
      </c>
      <c r="P627" s="124">
        <v>5.4</v>
      </c>
      <c r="Q627" s="125">
        <v>0.0291</v>
      </c>
      <c r="R627" s="75">
        <f t="shared" si="177"/>
        <v>0</v>
      </c>
      <c r="S627" s="76">
        <f t="shared" si="178"/>
        <v>0</v>
      </c>
      <c r="T627" s="21"/>
      <c r="W627" s="19"/>
    </row>
    <row r="628" s="18" customFormat="1" outlineLevel="1" spans="1:23">
      <c r="A628" s="128" t="s">
        <v>1639</v>
      </c>
      <c r="B628" s="154" t="s">
        <v>1640</v>
      </c>
      <c r="C628" s="105" t="s">
        <v>356</v>
      </c>
      <c r="D628" s="106"/>
      <c r="E628" s="107">
        <v>72.62</v>
      </c>
      <c r="F628" s="108">
        <f t="shared" si="175"/>
        <v>72.62</v>
      </c>
      <c r="G628" s="108">
        <f t="shared" si="176"/>
        <v>58.096</v>
      </c>
      <c r="H628" s="117"/>
      <c r="I628" s="105"/>
      <c r="J628" s="108" t="str">
        <f t="shared" si="174"/>
        <v/>
      </c>
      <c r="K628" s="105">
        <v>100</v>
      </c>
      <c r="L628" s="105">
        <v>2400</v>
      </c>
      <c r="M628" s="111"/>
      <c r="N628" s="112" t="s">
        <v>1254</v>
      </c>
      <c r="O628" s="113"/>
      <c r="P628" s="124"/>
      <c r="Q628" s="125"/>
      <c r="R628" s="75">
        <f t="shared" si="177"/>
        <v>0</v>
      </c>
      <c r="S628" s="76">
        <f t="shared" si="178"/>
        <v>0</v>
      </c>
      <c r="T628" s="21"/>
      <c r="W628" s="19"/>
    </row>
    <row r="629" outlineLevel="1" spans="1:23">
      <c r="A629" s="93" t="s">
        <v>1641</v>
      </c>
      <c r="B629" s="94"/>
      <c r="C629" s="95"/>
      <c r="D629" s="106"/>
      <c r="E629" s="107"/>
      <c r="F629" s="85"/>
      <c r="G629" s="108"/>
      <c r="H629" s="117"/>
      <c r="I629" s="105"/>
      <c r="J629" s="108" t="str">
        <f t="shared" si="174"/>
        <v/>
      </c>
      <c r="K629" s="95"/>
      <c r="L629" s="95"/>
      <c r="M629" s="95"/>
      <c r="N629" s="95"/>
      <c r="O629" s="95"/>
      <c r="P629" s="99"/>
      <c r="Q629" s="100"/>
      <c r="R629" s="101"/>
      <c r="S629" s="102"/>
      <c r="W629" s="19"/>
    </row>
    <row r="630" s="20" customFormat="1" ht="15" customHeight="1" outlineLevel="1" spans="1:23">
      <c r="A630" s="132" t="s">
        <v>1642</v>
      </c>
      <c r="B630" s="119" t="s">
        <v>1643</v>
      </c>
      <c r="C630" s="105" t="s">
        <v>356</v>
      </c>
      <c r="D630" s="106"/>
      <c r="E630" s="107">
        <v>9.12</v>
      </c>
      <c r="F630" s="108">
        <f t="shared" ref="F630:F642" si="179">E630-E630*$G$2%</f>
        <v>9.12</v>
      </c>
      <c r="G630" s="108">
        <f t="shared" ref="G630:G642" si="180">E630-(20*E630/100)</f>
        <v>7.296</v>
      </c>
      <c r="H630" s="114">
        <v>30863</v>
      </c>
      <c r="I630" s="105" t="s">
        <v>487</v>
      </c>
      <c r="J630" s="108" t="str">
        <f t="shared" si="174"/>
        <v/>
      </c>
      <c r="K630" s="105">
        <v>100</v>
      </c>
      <c r="L630" s="105">
        <v>4500</v>
      </c>
      <c r="M630" s="111" t="s">
        <v>357</v>
      </c>
      <c r="N630" s="112" t="s">
        <v>1644</v>
      </c>
      <c r="O630" s="255" t="s">
        <v>1645</v>
      </c>
      <c r="P630" s="124">
        <v>21.7</v>
      </c>
      <c r="Q630" s="125">
        <v>0.054188</v>
      </c>
      <c r="R630" s="75">
        <f t="shared" ref="R630:R642" si="181">P630/L630*D630</f>
        <v>0</v>
      </c>
      <c r="S630" s="76">
        <f t="shared" ref="S630:S642" si="182">Q630/L630*D630</f>
        <v>0</v>
      </c>
      <c r="W630" s="19"/>
    </row>
    <row r="631" s="20" customFormat="1" ht="15" customHeight="1" outlineLevel="1" spans="1:23">
      <c r="A631" s="132" t="s">
        <v>1646</v>
      </c>
      <c r="B631" s="119" t="s">
        <v>1647</v>
      </c>
      <c r="C631" s="105" t="s">
        <v>356</v>
      </c>
      <c r="D631" s="106"/>
      <c r="E631" s="107">
        <v>12.06</v>
      </c>
      <c r="F631" s="108">
        <f t="shared" si="179"/>
        <v>12.06</v>
      </c>
      <c r="G631" s="108">
        <f t="shared" si="180"/>
        <v>9.648</v>
      </c>
      <c r="H631" s="114">
        <v>26200</v>
      </c>
      <c r="I631" s="105" t="s">
        <v>487</v>
      </c>
      <c r="J631" s="108" t="str">
        <f t="shared" si="174"/>
        <v/>
      </c>
      <c r="K631" s="105">
        <v>100</v>
      </c>
      <c r="L631" s="105">
        <v>3000</v>
      </c>
      <c r="M631" s="111" t="s">
        <v>357</v>
      </c>
      <c r="N631" s="112" t="s">
        <v>1644</v>
      </c>
      <c r="O631" s="255" t="s">
        <v>1648</v>
      </c>
      <c r="P631" s="124">
        <v>19.5</v>
      </c>
      <c r="Q631" s="125">
        <v>0.054188</v>
      </c>
      <c r="R631" s="75">
        <f t="shared" si="181"/>
        <v>0</v>
      </c>
      <c r="S631" s="76">
        <f t="shared" si="182"/>
        <v>0</v>
      </c>
      <c r="W631" s="19"/>
    </row>
    <row r="632" s="20" customFormat="1" ht="15" customHeight="1" outlineLevel="1" spans="1:23">
      <c r="A632" s="128" t="s">
        <v>1649</v>
      </c>
      <c r="B632" s="119" t="s">
        <v>1650</v>
      </c>
      <c r="C632" s="105" t="s">
        <v>356</v>
      </c>
      <c r="D632" s="106"/>
      <c r="E632" s="107">
        <v>14.03</v>
      </c>
      <c r="F632" s="108">
        <f t="shared" si="179"/>
        <v>14.03</v>
      </c>
      <c r="G632" s="108">
        <f t="shared" si="180"/>
        <v>11.224</v>
      </c>
      <c r="H632" s="114">
        <v>12864</v>
      </c>
      <c r="I632" s="105"/>
      <c r="J632" s="108" t="str">
        <f t="shared" si="174"/>
        <v/>
      </c>
      <c r="K632" s="105">
        <v>100</v>
      </c>
      <c r="L632" s="105">
        <v>2400</v>
      </c>
      <c r="M632" s="111" t="s">
        <v>357</v>
      </c>
      <c r="N632" s="112" t="s">
        <v>1644</v>
      </c>
      <c r="O632" s="255" t="s">
        <v>1651</v>
      </c>
      <c r="P632" s="124">
        <v>21</v>
      </c>
      <c r="Q632" s="125">
        <v>0.054188</v>
      </c>
      <c r="R632" s="75">
        <f t="shared" si="181"/>
        <v>0</v>
      </c>
      <c r="S632" s="76">
        <f t="shared" si="182"/>
        <v>0</v>
      </c>
      <c r="W632" s="19"/>
    </row>
    <row r="633" s="20" customFormat="1" outlineLevel="1" spans="1:23">
      <c r="A633" s="132" t="s">
        <v>1652</v>
      </c>
      <c r="B633" s="119" t="s">
        <v>1653</v>
      </c>
      <c r="C633" s="105" t="s">
        <v>356</v>
      </c>
      <c r="D633" s="106"/>
      <c r="E633" s="107">
        <v>16.29</v>
      </c>
      <c r="F633" s="108">
        <f t="shared" si="179"/>
        <v>16.29</v>
      </c>
      <c r="G633" s="108">
        <f t="shared" si="180"/>
        <v>13.032</v>
      </c>
      <c r="H633" s="114">
        <v>6459</v>
      </c>
      <c r="I633" s="105" t="s">
        <v>487</v>
      </c>
      <c r="J633" s="108" t="str">
        <f t="shared" si="174"/>
        <v/>
      </c>
      <c r="K633" s="105">
        <v>100</v>
      </c>
      <c r="L633" s="105">
        <v>1600</v>
      </c>
      <c r="M633" s="111" t="s">
        <v>357</v>
      </c>
      <c r="N633" s="112" t="s">
        <v>1644</v>
      </c>
      <c r="O633" s="255" t="s">
        <v>1654</v>
      </c>
      <c r="P633" s="124">
        <v>17.9</v>
      </c>
      <c r="Q633" s="125">
        <v>0.054188</v>
      </c>
      <c r="R633" s="75">
        <f t="shared" si="181"/>
        <v>0</v>
      </c>
      <c r="S633" s="76">
        <f t="shared" si="182"/>
        <v>0</v>
      </c>
      <c r="W633" s="19"/>
    </row>
    <row r="634" s="20" customFormat="1" outlineLevel="1" spans="1:23">
      <c r="A634" s="132" t="s">
        <v>1655</v>
      </c>
      <c r="B634" s="119" t="s">
        <v>1656</v>
      </c>
      <c r="C634" s="105" t="s">
        <v>356</v>
      </c>
      <c r="D634" s="106"/>
      <c r="E634" s="107">
        <v>21.2</v>
      </c>
      <c r="F634" s="108">
        <f t="shared" si="179"/>
        <v>21.2</v>
      </c>
      <c r="G634" s="108">
        <f t="shared" si="180"/>
        <v>16.96</v>
      </c>
      <c r="H634" s="114">
        <v>6164</v>
      </c>
      <c r="I634" s="105" t="s">
        <v>487</v>
      </c>
      <c r="J634" s="108" t="str">
        <f t="shared" si="174"/>
        <v/>
      </c>
      <c r="K634" s="105">
        <v>100</v>
      </c>
      <c r="L634" s="105">
        <v>1400</v>
      </c>
      <c r="M634" s="111" t="s">
        <v>357</v>
      </c>
      <c r="N634" s="112" t="s">
        <v>1644</v>
      </c>
      <c r="O634" s="255" t="s">
        <v>1657</v>
      </c>
      <c r="P634" s="124">
        <v>19.15</v>
      </c>
      <c r="Q634" s="125">
        <v>0.054188</v>
      </c>
      <c r="R634" s="75">
        <f t="shared" si="181"/>
        <v>0</v>
      </c>
      <c r="S634" s="76">
        <f t="shared" si="182"/>
        <v>0</v>
      </c>
      <c r="W634" s="19"/>
    </row>
    <row r="635" s="20" customFormat="1" outlineLevel="1" spans="1:23">
      <c r="A635" s="128" t="s">
        <v>1658</v>
      </c>
      <c r="B635" s="119" t="s">
        <v>1659</v>
      </c>
      <c r="C635" s="105" t="s">
        <v>356</v>
      </c>
      <c r="D635" s="106"/>
      <c r="E635" s="107">
        <v>22.49</v>
      </c>
      <c r="F635" s="108">
        <f t="shared" si="179"/>
        <v>22.49</v>
      </c>
      <c r="G635" s="108">
        <f t="shared" si="180"/>
        <v>17.992</v>
      </c>
      <c r="H635" s="114">
        <v>7550</v>
      </c>
      <c r="I635" s="105"/>
      <c r="J635" s="108" t="str">
        <f t="shared" si="174"/>
        <v/>
      </c>
      <c r="K635" s="105">
        <v>100</v>
      </c>
      <c r="L635" s="105">
        <v>1200</v>
      </c>
      <c r="M635" s="111" t="s">
        <v>357</v>
      </c>
      <c r="N635" s="112" t="s">
        <v>1644</v>
      </c>
      <c r="O635" s="255" t="s">
        <v>1660</v>
      </c>
      <c r="P635" s="124">
        <v>18.78</v>
      </c>
      <c r="Q635" s="125">
        <v>0.054188</v>
      </c>
      <c r="R635" s="75">
        <f t="shared" si="181"/>
        <v>0</v>
      </c>
      <c r="S635" s="76">
        <f t="shared" si="182"/>
        <v>0</v>
      </c>
      <c r="W635" s="19"/>
    </row>
    <row r="636" s="19" customFormat="1" outlineLevel="1" spans="1:23">
      <c r="A636" s="128" t="s">
        <v>1661</v>
      </c>
      <c r="B636" s="119" t="s">
        <v>1662</v>
      </c>
      <c r="C636" s="105" t="s">
        <v>356</v>
      </c>
      <c r="D636" s="106"/>
      <c r="E636" s="107">
        <v>30.35</v>
      </c>
      <c r="F636" s="108">
        <f t="shared" si="179"/>
        <v>30.35</v>
      </c>
      <c r="G636" s="108">
        <f t="shared" si="180"/>
        <v>24.28</v>
      </c>
      <c r="H636" s="115">
        <v>9100</v>
      </c>
      <c r="I636" s="105"/>
      <c r="J636" s="108" t="str">
        <f t="shared" si="174"/>
        <v/>
      </c>
      <c r="K636" s="105">
        <v>50</v>
      </c>
      <c r="L636" s="105">
        <v>700</v>
      </c>
      <c r="M636" s="111" t="s">
        <v>357</v>
      </c>
      <c r="N636" s="112" t="s">
        <v>1644</v>
      </c>
      <c r="O636" s="255" t="s">
        <v>1663</v>
      </c>
      <c r="P636" s="124">
        <v>16.33</v>
      </c>
      <c r="Q636" s="125">
        <v>0.054188</v>
      </c>
      <c r="R636" s="75">
        <f t="shared" si="181"/>
        <v>0</v>
      </c>
      <c r="S636" s="76">
        <f t="shared" si="182"/>
        <v>0</v>
      </c>
    </row>
    <row r="637" s="19" customFormat="1" outlineLevel="1" spans="1:23">
      <c r="A637" s="128" t="s">
        <v>1664</v>
      </c>
      <c r="B637" s="119" t="s">
        <v>1665</v>
      </c>
      <c r="C637" s="105" t="s">
        <v>356</v>
      </c>
      <c r="D637" s="106"/>
      <c r="E637" s="107">
        <v>37.77</v>
      </c>
      <c r="F637" s="108">
        <f t="shared" si="179"/>
        <v>37.77</v>
      </c>
      <c r="G637" s="108">
        <f t="shared" si="180"/>
        <v>30.216</v>
      </c>
      <c r="H637" s="115">
        <v>6450</v>
      </c>
      <c r="I637" s="105"/>
      <c r="J637" s="108" t="str">
        <f t="shared" si="174"/>
        <v/>
      </c>
      <c r="K637" s="105">
        <v>50</v>
      </c>
      <c r="L637" s="105">
        <v>700</v>
      </c>
      <c r="M637" s="111" t="s">
        <v>357</v>
      </c>
      <c r="N637" s="112" t="s">
        <v>1644</v>
      </c>
      <c r="O637" s="255" t="s">
        <v>1666</v>
      </c>
      <c r="P637" s="124">
        <v>19.5</v>
      </c>
      <c r="Q637" s="125">
        <v>0.054188</v>
      </c>
      <c r="R637" s="75">
        <f t="shared" si="181"/>
        <v>0</v>
      </c>
      <c r="S637" s="76">
        <f t="shared" si="182"/>
        <v>0</v>
      </c>
    </row>
    <row r="638" s="20" customFormat="1" outlineLevel="1" spans="1:23">
      <c r="A638" s="128" t="s">
        <v>1667</v>
      </c>
      <c r="B638" s="119" t="s">
        <v>1668</v>
      </c>
      <c r="C638" s="105" t="s">
        <v>356</v>
      </c>
      <c r="D638" s="106"/>
      <c r="E638" s="107">
        <v>51.71</v>
      </c>
      <c r="F638" s="108">
        <f t="shared" si="179"/>
        <v>51.71</v>
      </c>
      <c r="G638" s="108">
        <f t="shared" si="180"/>
        <v>41.368</v>
      </c>
      <c r="H638" s="114">
        <v>6926</v>
      </c>
      <c r="I638" s="105"/>
      <c r="J638" s="108" t="str">
        <f t="shared" si="174"/>
        <v/>
      </c>
      <c r="K638" s="105">
        <v>50</v>
      </c>
      <c r="L638" s="105">
        <v>400</v>
      </c>
      <c r="M638" s="111" t="s">
        <v>357</v>
      </c>
      <c r="N638" s="112" t="s">
        <v>1644</v>
      </c>
      <c r="O638" s="255" t="s">
        <v>1669</v>
      </c>
      <c r="P638" s="124">
        <v>16</v>
      </c>
      <c r="Q638" s="125">
        <v>0.054188</v>
      </c>
      <c r="R638" s="75">
        <f t="shared" si="181"/>
        <v>0</v>
      </c>
      <c r="S638" s="76">
        <f t="shared" si="182"/>
        <v>0</v>
      </c>
      <c r="W638" s="19"/>
    </row>
    <row r="639" s="19" customFormat="1" outlineLevel="1" spans="1:23">
      <c r="A639" s="128" t="s">
        <v>1670</v>
      </c>
      <c r="B639" s="119" t="s">
        <v>1671</v>
      </c>
      <c r="C639" s="105" t="s">
        <v>356</v>
      </c>
      <c r="D639" s="106"/>
      <c r="E639" s="107">
        <v>105.74</v>
      </c>
      <c r="F639" s="108">
        <f t="shared" si="179"/>
        <v>105.74</v>
      </c>
      <c r="G639" s="108">
        <f t="shared" si="180"/>
        <v>84.592</v>
      </c>
      <c r="H639" s="114">
        <v>3507</v>
      </c>
      <c r="I639" s="105"/>
      <c r="J639" s="108" t="str">
        <f t="shared" si="174"/>
        <v/>
      </c>
      <c r="K639" s="105">
        <v>20</v>
      </c>
      <c r="L639" s="105">
        <v>240</v>
      </c>
      <c r="M639" s="111" t="s">
        <v>357</v>
      </c>
      <c r="N639" s="112" t="s">
        <v>1644</v>
      </c>
      <c r="O639" s="255" t="s">
        <v>1672</v>
      </c>
      <c r="P639" s="124">
        <v>15.8</v>
      </c>
      <c r="Q639" s="125">
        <v>0.054188</v>
      </c>
      <c r="R639" s="75">
        <f t="shared" si="181"/>
        <v>0</v>
      </c>
      <c r="S639" s="76">
        <f t="shared" si="182"/>
        <v>0</v>
      </c>
    </row>
    <row r="640" s="20" customFormat="1" outlineLevel="1" spans="1:23">
      <c r="A640" s="132" t="s">
        <v>1673</v>
      </c>
      <c r="B640" s="119" t="s">
        <v>1674</v>
      </c>
      <c r="C640" s="105" t="s">
        <v>356</v>
      </c>
      <c r="D640" s="106"/>
      <c r="E640" s="107">
        <v>131.53</v>
      </c>
      <c r="F640" s="108">
        <f t="shared" si="179"/>
        <v>131.53</v>
      </c>
      <c r="G640" s="108">
        <f t="shared" si="180"/>
        <v>105.224</v>
      </c>
      <c r="H640" s="114">
        <v>466</v>
      </c>
      <c r="I640" s="105" t="s">
        <v>487</v>
      </c>
      <c r="J640" s="108" t="str">
        <f t="shared" si="174"/>
        <v/>
      </c>
      <c r="K640" s="110">
        <v>20</v>
      </c>
      <c r="L640" s="110">
        <v>220</v>
      </c>
      <c r="M640" s="111" t="s">
        <v>357</v>
      </c>
      <c r="N640" s="112" t="s">
        <v>1644</v>
      </c>
      <c r="O640" s="255" t="s">
        <v>1675</v>
      </c>
      <c r="P640" s="124">
        <v>18.8</v>
      </c>
      <c r="Q640" s="125">
        <v>0.069696</v>
      </c>
      <c r="R640" s="75">
        <f t="shared" si="181"/>
        <v>0</v>
      </c>
      <c r="S640" s="76">
        <f t="shared" si="182"/>
        <v>0</v>
      </c>
      <c r="W640" s="19"/>
    </row>
    <row r="641" s="19" customFormat="1" outlineLevel="1" spans="1:23">
      <c r="A641" s="132" t="s">
        <v>1676</v>
      </c>
      <c r="B641" s="119" t="s">
        <v>1677</v>
      </c>
      <c r="C641" s="105" t="s">
        <v>356</v>
      </c>
      <c r="D641" s="106"/>
      <c r="E641" s="107">
        <v>136.44</v>
      </c>
      <c r="F641" s="108">
        <f t="shared" si="179"/>
        <v>136.44</v>
      </c>
      <c r="G641" s="108">
        <f t="shared" si="180"/>
        <v>109.152</v>
      </c>
      <c r="H641" s="114">
        <v>101</v>
      </c>
      <c r="I641" s="105" t="s">
        <v>487</v>
      </c>
      <c r="J641" s="108" t="str">
        <f t="shared" si="174"/>
        <v/>
      </c>
      <c r="K641" s="105">
        <v>20</v>
      </c>
      <c r="L641" s="105">
        <v>140</v>
      </c>
      <c r="M641" s="111" t="s">
        <v>357</v>
      </c>
      <c r="N641" s="112" t="s">
        <v>1644</v>
      </c>
      <c r="O641" s="255" t="s">
        <v>1678</v>
      </c>
      <c r="P641" s="124">
        <v>13.38</v>
      </c>
      <c r="Q641" s="125">
        <v>0.054188</v>
      </c>
      <c r="R641" s="75">
        <f t="shared" si="181"/>
        <v>0</v>
      </c>
      <c r="S641" s="76">
        <f t="shared" si="182"/>
        <v>0</v>
      </c>
    </row>
    <row r="642" outlineLevel="1" spans="1:23">
      <c r="A642" s="128" t="s">
        <v>1679</v>
      </c>
      <c r="B642" s="119" t="s">
        <v>1680</v>
      </c>
      <c r="C642" s="105" t="s">
        <v>356</v>
      </c>
      <c r="D642" s="106"/>
      <c r="E642" s="107">
        <v>231.62</v>
      </c>
      <c r="F642" s="108">
        <f t="shared" si="179"/>
        <v>231.62</v>
      </c>
      <c r="G642" s="108">
        <f t="shared" si="180"/>
        <v>185.296</v>
      </c>
      <c r="H642" s="115">
        <v>730</v>
      </c>
      <c r="I642" s="105"/>
      <c r="J642" s="108" t="str">
        <f t="shared" si="174"/>
        <v/>
      </c>
      <c r="K642" s="105">
        <v>10</v>
      </c>
      <c r="L642" s="105">
        <v>80</v>
      </c>
      <c r="M642" s="111" t="s">
        <v>357</v>
      </c>
      <c r="N642" s="112" t="s">
        <v>1644</v>
      </c>
      <c r="O642" s="255" t="s">
        <v>1681</v>
      </c>
      <c r="P642" s="124">
        <v>11.67</v>
      </c>
      <c r="Q642" s="125">
        <v>0.054188</v>
      </c>
      <c r="R642" s="75">
        <f t="shared" si="181"/>
        <v>0</v>
      </c>
      <c r="S642" s="76">
        <f t="shared" si="182"/>
        <v>0</v>
      </c>
      <c r="W642" s="19"/>
    </row>
    <row r="643" outlineLevel="1" spans="1:23">
      <c r="A643" s="93" t="s">
        <v>1682</v>
      </c>
      <c r="B643" s="94"/>
      <c r="C643" s="95"/>
      <c r="D643" s="106"/>
      <c r="E643" s="107"/>
      <c r="F643" s="85"/>
      <c r="G643" s="108"/>
      <c r="H643" s="117"/>
      <c r="I643" s="105"/>
      <c r="J643" s="108" t="str">
        <f t="shared" si="174"/>
        <v/>
      </c>
      <c r="K643" s="95"/>
      <c r="L643" s="95"/>
      <c r="M643" s="95"/>
      <c r="N643" s="95"/>
      <c r="O643" s="95"/>
      <c r="P643" s="99"/>
      <c r="Q643" s="100"/>
      <c r="R643" s="101"/>
      <c r="S643" s="76"/>
      <c r="W643" s="19"/>
    </row>
    <row r="644" s="18" customFormat="1" outlineLevel="1" spans="1:23">
      <c r="A644" s="103" t="s">
        <v>1683</v>
      </c>
      <c r="B644" s="119" t="s">
        <v>1684</v>
      </c>
      <c r="C644" s="105" t="s">
        <v>356</v>
      </c>
      <c r="D644" s="106"/>
      <c r="E644" s="107">
        <v>9.12</v>
      </c>
      <c r="F644" s="108">
        <f t="shared" ref="F644:F654" si="183">E644-E644*$G$2%</f>
        <v>9.12</v>
      </c>
      <c r="G644" s="108">
        <f t="shared" ref="G644:G654" si="184">E644-(20*E644/100)</f>
        <v>7.296</v>
      </c>
      <c r="H644" s="115">
        <v>9000</v>
      </c>
      <c r="I644" s="105"/>
      <c r="J644" s="108" t="str">
        <f t="shared" si="174"/>
        <v/>
      </c>
      <c r="K644" s="105">
        <v>100</v>
      </c>
      <c r="L644" s="105">
        <v>4500</v>
      </c>
      <c r="M644" s="111" t="s">
        <v>357</v>
      </c>
      <c r="N644" s="112" t="s">
        <v>1644</v>
      </c>
      <c r="O644" s="255" t="s">
        <v>1685</v>
      </c>
      <c r="P644" s="124">
        <v>24.1</v>
      </c>
      <c r="Q644" s="125">
        <v>0.54188</v>
      </c>
      <c r="R644" s="75">
        <f t="shared" ref="R644:R654" si="185">P644/L644*D644</f>
        <v>0</v>
      </c>
      <c r="S644" s="76">
        <f t="shared" ref="S644:S654" si="186">Q644/L644*D644</f>
        <v>0</v>
      </c>
      <c r="T644" s="21"/>
      <c r="W644" s="19"/>
    </row>
    <row r="645" outlineLevel="1" spans="1:23">
      <c r="A645" s="103" t="s">
        <v>1686</v>
      </c>
      <c r="B645" s="119" t="s">
        <v>1687</v>
      </c>
      <c r="C645" s="105" t="s">
        <v>356</v>
      </c>
      <c r="D645" s="106"/>
      <c r="E645" s="107">
        <v>12.06</v>
      </c>
      <c r="F645" s="108">
        <f t="shared" si="183"/>
        <v>12.06</v>
      </c>
      <c r="G645" s="108">
        <f t="shared" si="184"/>
        <v>9.648</v>
      </c>
      <c r="H645" s="115">
        <v>8800</v>
      </c>
      <c r="I645" s="105"/>
      <c r="J645" s="108" t="str">
        <f t="shared" si="174"/>
        <v/>
      </c>
      <c r="K645" s="105">
        <v>100</v>
      </c>
      <c r="L645" s="105">
        <v>3000</v>
      </c>
      <c r="M645" s="111" t="s">
        <v>357</v>
      </c>
      <c r="N645" s="112" t="s">
        <v>1644</v>
      </c>
      <c r="O645" s="255" t="s">
        <v>1688</v>
      </c>
      <c r="P645" s="124">
        <v>23.06</v>
      </c>
      <c r="Q645" s="125">
        <v>0.54188</v>
      </c>
      <c r="R645" s="75">
        <f t="shared" si="185"/>
        <v>0</v>
      </c>
      <c r="S645" s="76">
        <f t="shared" si="186"/>
        <v>0</v>
      </c>
      <c r="W645" s="19"/>
    </row>
    <row r="646" outlineLevel="1" spans="1:23">
      <c r="A646" s="103" t="s">
        <v>1689</v>
      </c>
      <c r="B646" s="119" t="s">
        <v>1690</v>
      </c>
      <c r="C646" s="105" t="s">
        <v>356</v>
      </c>
      <c r="D646" s="106"/>
      <c r="E646" s="107">
        <v>14.03</v>
      </c>
      <c r="F646" s="108">
        <f t="shared" si="183"/>
        <v>14.03</v>
      </c>
      <c r="G646" s="108">
        <f t="shared" si="184"/>
        <v>11.224</v>
      </c>
      <c r="H646" s="114">
        <v>2600</v>
      </c>
      <c r="I646" s="105"/>
      <c r="J646" s="108" t="str">
        <f t="shared" ref="J646:J709" si="187">IF(D646="","",IF(F646="","",ROUND(D646*F646,2)))</f>
        <v/>
      </c>
      <c r="K646" s="105">
        <v>100</v>
      </c>
      <c r="L646" s="105">
        <v>2400</v>
      </c>
      <c r="M646" s="111" t="s">
        <v>357</v>
      </c>
      <c r="N646" s="112" t="s">
        <v>1644</v>
      </c>
      <c r="O646" s="255" t="s">
        <v>1691</v>
      </c>
      <c r="P646" s="124">
        <v>23.96</v>
      </c>
      <c r="Q646" s="125">
        <v>0.54188</v>
      </c>
      <c r="R646" s="75">
        <f t="shared" si="185"/>
        <v>0</v>
      </c>
      <c r="S646" s="76">
        <f t="shared" si="186"/>
        <v>0</v>
      </c>
      <c r="W646" s="19"/>
    </row>
    <row r="647" outlineLevel="1" spans="1:23">
      <c r="A647" s="103" t="s">
        <v>1692</v>
      </c>
      <c r="B647" s="119" t="s">
        <v>1693</v>
      </c>
      <c r="C647" s="105" t="s">
        <v>356</v>
      </c>
      <c r="D647" s="106"/>
      <c r="E647" s="107">
        <v>16.29</v>
      </c>
      <c r="F647" s="108">
        <f t="shared" si="183"/>
        <v>16.29</v>
      </c>
      <c r="G647" s="108">
        <f t="shared" si="184"/>
        <v>13.032</v>
      </c>
      <c r="H647" s="114">
        <v>2800</v>
      </c>
      <c r="I647" s="105"/>
      <c r="J647" s="108" t="str">
        <f t="shared" si="187"/>
        <v/>
      </c>
      <c r="K647" s="105">
        <v>100</v>
      </c>
      <c r="L647" s="105">
        <v>1600</v>
      </c>
      <c r="M647" s="111" t="s">
        <v>357</v>
      </c>
      <c r="N647" s="112" t="s">
        <v>1644</v>
      </c>
      <c r="O647" s="255" t="s">
        <v>1694</v>
      </c>
      <c r="P647" s="124">
        <v>19.24</v>
      </c>
      <c r="Q647" s="125">
        <v>0.54188</v>
      </c>
      <c r="R647" s="75">
        <f t="shared" si="185"/>
        <v>0</v>
      </c>
      <c r="S647" s="76">
        <f t="shared" si="186"/>
        <v>0</v>
      </c>
      <c r="W647" s="19"/>
    </row>
    <row r="648" outlineLevel="1" spans="1:23">
      <c r="A648" s="103" t="s">
        <v>1695</v>
      </c>
      <c r="B648" s="119" t="s">
        <v>1696</v>
      </c>
      <c r="C648" s="105" t="s">
        <v>356</v>
      </c>
      <c r="D648" s="106"/>
      <c r="E648" s="107">
        <v>21.2</v>
      </c>
      <c r="F648" s="108">
        <f t="shared" si="183"/>
        <v>21.2</v>
      </c>
      <c r="G648" s="108">
        <f t="shared" si="184"/>
        <v>16.96</v>
      </c>
      <c r="H648" s="115">
        <v>3701</v>
      </c>
      <c r="I648" s="105"/>
      <c r="J648" s="108" t="str">
        <f t="shared" si="187"/>
        <v/>
      </c>
      <c r="K648" s="105">
        <v>100</v>
      </c>
      <c r="L648" s="105">
        <v>1400</v>
      </c>
      <c r="M648" s="111" t="s">
        <v>357</v>
      </c>
      <c r="N648" s="112" t="s">
        <v>1644</v>
      </c>
      <c r="O648" s="255" t="s">
        <v>1697</v>
      </c>
      <c r="P648" s="124">
        <v>22.33</v>
      </c>
      <c r="Q648" s="125">
        <v>0.54188</v>
      </c>
      <c r="R648" s="75">
        <f t="shared" si="185"/>
        <v>0</v>
      </c>
      <c r="S648" s="76">
        <f t="shared" si="186"/>
        <v>0</v>
      </c>
      <c r="W648" s="19"/>
    </row>
    <row r="649" outlineLevel="1" spans="1:23">
      <c r="A649" s="103" t="s">
        <v>1698</v>
      </c>
      <c r="B649" s="119" t="s">
        <v>1699</v>
      </c>
      <c r="C649" s="105" t="s">
        <v>356</v>
      </c>
      <c r="D649" s="106"/>
      <c r="E649" s="107">
        <v>22.49</v>
      </c>
      <c r="F649" s="108">
        <f t="shared" si="183"/>
        <v>22.49</v>
      </c>
      <c r="G649" s="108">
        <f t="shared" si="184"/>
        <v>17.992</v>
      </c>
      <c r="H649" s="114">
        <v>1900</v>
      </c>
      <c r="I649" s="105"/>
      <c r="J649" s="108" t="str">
        <f t="shared" si="187"/>
        <v/>
      </c>
      <c r="K649" s="105">
        <v>100</v>
      </c>
      <c r="L649" s="110">
        <v>1200</v>
      </c>
      <c r="M649" s="111" t="s">
        <v>357</v>
      </c>
      <c r="N649" s="112" t="s">
        <v>1644</v>
      </c>
      <c r="O649" s="255" t="s">
        <v>1700</v>
      </c>
      <c r="P649" s="73">
        <v>18.78</v>
      </c>
      <c r="Q649" s="74">
        <v>0.54188</v>
      </c>
      <c r="R649" s="75">
        <f t="shared" si="185"/>
        <v>0</v>
      </c>
      <c r="S649" s="76">
        <f t="shared" si="186"/>
        <v>0</v>
      </c>
      <c r="W649" s="19"/>
    </row>
    <row r="650" outlineLevel="1" spans="1:23">
      <c r="A650" s="103" t="s">
        <v>1701</v>
      </c>
      <c r="B650" s="119" t="s">
        <v>1702</v>
      </c>
      <c r="C650" s="105" t="s">
        <v>356</v>
      </c>
      <c r="D650" s="106"/>
      <c r="E650" s="107">
        <v>30.35</v>
      </c>
      <c r="F650" s="108">
        <f t="shared" si="183"/>
        <v>30.35</v>
      </c>
      <c r="G650" s="108">
        <f t="shared" si="184"/>
        <v>24.28</v>
      </c>
      <c r="H650" s="115">
        <v>1850</v>
      </c>
      <c r="I650" s="105"/>
      <c r="J650" s="108" t="str">
        <f t="shared" si="187"/>
        <v/>
      </c>
      <c r="K650" s="105">
        <v>50</v>
      </c>
      <c r="L650" s="105">
        <v>700</v>
      </c>
      <c r="M650" s="111" t="s">
        <v>357</v>
      </c>
      <c r="N650" s="112" t="s">
        <v>1644</v>
      </c>
      <c r="O650" s="255" t="s">
        <v>1703</v>
      </c>
      <c r="P650" s="124">
        <v>20.8</v>
      </c>
      <c r="Q650" s="125">
        <v>0.54188</v>
      </c>
      <c r="R650" s="75">
        <f t="shared" si="185"/>
        <v>0</v>
      </c>
      <c r="S650" s="76">
        <f t="shared" si="186"/>
        <v>0</v>
      </c>
      <c r="W650" s="19"/>
    </row>
    <row r="651" outlineLevel="1" spans="1:23">
      <c r="A651" s="103" t="s">
        <v>1704</v>
      </c>
      <c r="B651" s="119" t="s">
        <v>1705</v>
      </c>
      <c r="C651" s="105" t="s">
        <v>356</v>
      </c>
      <c r="D651" s="106"/>
      <c r="E651" s="107">
        <v>51.71</v>
      </c>
      <c r="F651" s="108">
        <f t="shared" si="183"/>
        <v>51.71</v>
      </c>
      <c r="G651" s="108">
        <f t="shared" si="184"/>
        <v>41.368</v>
      </c>
      <c r="H651" s="115">
        <v>1700</v>
      </c>
      <c r="I651" s="105"/>
      <c r="J651" s="108" t="str">
        <f t="shared" si="187"/>
        <v/>
      </c>
      <c r="K651" s="105">
        <v>50</v>
      </c>
      <c r="L651" s="105">
        <v>400</v>
      </c>
      <c r="M651" s="111" t="s">
        <v>357</v>
      </c>
      <c r="N651" s="112" t="s">
        <v>1644</v>
      </c>
      <c r="O651" s="255" t="s">
        <v>1706</v>
      </c>
      <c r="P651" s="124">
        <v>14.56</v>
      </c>
      <c r="Q651" s="125">
        <v>0.54188</v>
      </c>
      <c r="R651" s="75">
        <f t="shared" si="185"/>
        <v>0</v>
      </c>
      <c r="S651" s="76">
        <f t="shared" si="186"/>
        <v>0</v>
      </c>
      <c r="W651" s="19"/>
    </row>
    <row r="652" outlineLevel="1" spans="1:23">
      <c r="A652" s="103" t="s">
        <v>1707</v>
      </c>
      <c r="B652" s="119" t="s">
        <v>1708</v>
      </c>
      <c r="C652" s="105" t="s">
        <v>356</v>
      </c>
      <c r="D652" s="106"/>
      <c r="E652" s="107">
        <v>105.74</v>
      </c>
      <c r="F652" s="108">
        <f t="shared" si="183"/>
        <v>105.74</v>
      </c>
      <c r="G652" s="108">
        <f t="shared" si="184"/>
        <v>84.592</v>
      </c>
      <c r="H652" s="115">
        <v>1760</v>
      </c>
      <c r="I652" s="105"/>
      <c r="J652" s="108" t="str">
        <f t="shared" si="187"/>
        <v/>
      </c>
      <c r="K652" s="105">
        <v>20</v>
      </c>
      <c r="L652" s="105">
        <v>240</v>
      </c>
      <c r="M652" s="111" t="s">
        <v>357</v>
      </c>
      <c r="N652" s="112" t="s">
        <v>1644</v>
      </c>
      <c r="O652" s="255" t="s">
        <v>1709</v>
      </c>
      <c r="P652" s="124">
        <v>11.5</v>
      </c>
      <c r="Q652" s="125">
        <v>0.54188</v>
      </c>
      <c r="R652" s="75">
        <f t="shared" si="185"/>
        <v>0</v>
      </c>
      <c r="S652" s="76">
        <f t="shared" si="186"/>
        <v>0</v>
      </c>
      <c r="W652" s="19"/>
    </row>
    <row r="653" outlineLevel="1" spans="1:23">
      <c r="A653" s="103" t="s">
        <v>1710</v>
      </c>
      <c r="B653" s="119" t="s">
        <v>1711</v>
      </c>
      <c r="C653" s="105" t="s">
        <v>356</v>
      </c>
      <c r="D653" s="106"/>
      <c r="E653" s="107">
        <v>136.44</v>
      </c>
      <c r="F653" s="108">
        <f t="shared" si="183"/>
        <v>136.44</v>
      </c>
      <c r="G653" s="108">
        <f t="shared" si="184"/>
        <v>109.152</v>
      </c>
      <c r="H653" s="115">
        <v>280</v>
      </c>
      <c r="I653" s="105"/>
      <c r="J653" s="108" t="str">
        <f t="shared" si="187"/>
        <v/>
      </c>
      <c r="K653" s="105">
        <v>20</v>
      </c>
      <c r="L653" s="105">
        <v>140</v>
      </c>
      <c r="M653" s="111" t="s">
        <v>357</v>
      </c>
      <c r="N653" s="112" t="s">
        <v>1644</v>
      </c>
      <c r="O653" s="255" t="s">
        <v>1712</v>
      </c>
      <c r="P653" s="124">
        <v>13.54</v>
      </c>
      <c r="Q653" s="125">
        <v>0.54188</v>
      </c>
      <c r="R653" s="75">
        <f t="shared" si="185"/>
        <v>0</v>
      </c>
      <c r="S653" s="76">
        <f t="shared" si="186"/>
        <v>0</v>
      </c>
      <c r="W653" s="19"/>
    </row>
    <row r="654" outlineLevel="1" spans="1:23">
      <c r="A654" s="103" t="s">
        <v>1713</v>
      </c>
      <c r="B654" s="119" t="s">
        <v>1714</v>
      </c>
      <c r="C654" s="105" t="s">
        <v>356</v>
      </c>
      <c r="D654" s="106"/>
      <c r="E654" s="107">
        <v>231.62</v>
      </c>
      <c r="F654" s="108">
        <f t="shared" si="183"/>
        <v>231.62</v>
      </c>
      <c r="G654" s="108">
        <f t="shared" si="184"/>
        <v>185.296</v>
      </c>
      <c r="H654" s="115">
        <v>190</v>
      </c>
      <c r="I654" s="105"/>
      <c r="J654" s="108" t="str">
        <f t="shared" si="187"/>
        <v/>
      </c>
      <c r="K654" s="105">
        <v>10</v>
      </c>
      <c r="L654" s="105">
        <v>80</v>
      </c>
      <c r="M654" s="111" t="s">
        <v>357</v>
      </c>
      <c r="N654" s="112" t="s">
        <v>1644</v>
      </c>
      <c r="O654" s="255" t="s">
        <v>1715</v>
      </c>
      <c r="P654" s="124">
        <v>11.67</v>
      </c>
      <c r="Q654" s="125">
        <v>0.54188</v>
      </c>
      <c r="R654" s="75">
        <f t="shared" si="185"/>
        <v>0</v>
      </c>
      <c r="S654" s="76">
        <f t="shared" si="186"/>
        <v>0</v>
      </c>
      <c r="W654" s="19"/>
    </row>
    <row r="655" s="18" customFormat="1" outlineLevel="1" spans="1:23">
      <c r="A655" s="93" t="s">
        <v>75</v>
      </c>
      <c r="B655" s="94"/>
      <c r="C655" s="105"/>
      <c r="D655" s="106"/>
      <c r="E655" s="107"/>
      <c r="F655" s="108"/>
      <c r="G655" s="108"/>
      <c r="H655" s="117"/>
      <c r="I655" s="105"/>
      <c r="J655" s="108" t="str">
        <f t="shared" si="187"/>
        <v/>
      </c>
      <c r="K655" s="105"/>
      <c r="L655" s="105"/>
      <c r="M655" s="111"/>
      <c r="N655" s="135"/>
      <c r="O655" s="113"/>
      <c r="P655" s="124"/>
      <c r="Q655" s="125"/>
      <c r="R655" s="75"/>
      <c r="S655" s="76"/>
      <c r="T655" s="21"/>
      <c r="W655" s="19"/>
    </row>
    <row r="656" s="18" customFormat="1" outlineLevel="1" spans="1:23">
      <c r="A656" s="128" t="s">
        <v>1716</v>
      </c>
      <c r="B656" s="119" t="s">
        <v>1717</v>
      </c>
      <c r="C656" s="105" t="s">
        <v>703</v>
      </c>
      <c r="D656" s="106"/>
      <c r="E656" s="107">
        <v>260.2</v>
      </c>
      <c r="F656" s="108">
        <f t="shared" ref="F656:F668" si="188">E656-E656*$G$2%</f>
        <v>260.2</v>
      </c>
      <c r="G656" s="108">
        <f t="shared" ref="G656:G668" si="189">E656-(20*E656/100)</f>
        <v>208.16</v>
      </c>
      <c r="H656" s="115">
        <v>1152</v>
      </c>
      <c r="I656" s="105"/>
      <c r="J656" s="108" t="str">
        <f t="shared" si="187"/>
        <v/>
      </c>
      <c r="K656" s="105">
        <v>1</v>
      </c>
      <c r="L656" s="105">
        <v>200</v>
      </c>
      <c r="M656" s="111" t="s">
        <v>357</v>
      </c>
      <c r="N656" s="112" t="s">
        <v>1644</v>
      </c>
      <c r="O656" s="113">
        <v>4620105823456</v>
      </c>
      <c r="P656" s="124">
        <v>17.5</v>
      </c>
      <c r="Q656" s="125">
        <v>0.054188</v>
      </c>
      <c r="R656" s="75">
        <f t="shared" ref="R656:R668" si="190">P656/L656*D656</f>
        <v>0</v>
      </c>
      <c r="S656" s="76">
        <f t="shared" ref="S656:S668" si="191">Q656/L656*D656</f>
        <v>0</v>
      </c>
      <c r="T656" s="21"/>
      <c r="W656" s="19"/>
    </row>
    <row r="657" s="18" customFormat="1" outlineLevel="1" spans="1:23">
      <c r="A657" s="128" t="s">
        <v>1718</v>
      </c>
      <c r="B657" s="119" t="s">
        <v>1719</v>
      </c>
      <c r="C657" s="105" t="s">
        <v>703</v>
      </c>
      <c r="D657" s="106"/>
      <c r="E657" s="107">
        <v>315.25</v>
      </c>
      <c r="F657" s="108">
        <f t="shared" si="188"/>
        <v>315.25</v>
      </c>
      <c r="G657" s="108">
        <f t="shared" si="189"/>
        <v>252.2</v>
      </c>
      <c r="H657" s="115">
        <v>616</v>
      </c>
      <c r="I657" s="105"/>
      <c r="J657" s="108" t="str">
        <f t="shared" si="187"/>
        <v/>
      </c>
      <c r="K657" s="105">
        <v>1</v>
      </c>
      <c r="L657" s="105">
        <v>140</v>
      </c>
      <c r="M657" s="111" t="s">
        <v>357</v>
      </c>
      <c r="N657" s="112" t="s">
        <v>1644</v>
      </c>
      <c r="O657" s="113">
        <v>4620105823463</v>
      </c>
      <c r="P657" s="124">
        <v>17.3</v>
      </c>
      <c r="Q657" s="125">
        <v>0.054188</v>
      </c>
      <c r="R657" s="75">
        <f t="shared" si="190"/>
        <v>0</v>
      </c>
      <c r="S657" s="76">
        <f t="shared" si="191"/>
        <v>0</v>
      </c>
      <c r="T657" s="21"/>
      <c r="W657" s="19"/>
    </row>
    <row r="658" s="18" customFormat="1" outlineLevel="1" spans="1:23">
      <c r="A658" s="128" t="s">
        <v>1720</v>
      </c>
      <c r="B658" s="119" t="s">
        <v>1721</v>
      </c>
      <c r="C658" s="105" t="s">
        <v>703</v>
      </c>
      <c r="D658" s="106"/>
      <c r="E658" s="107">
        <v>421.11</v>
      </c>
      <c r="F658" s="108">
        <f t="shared" si="188"/>
        <v>421.11</v>
      </c>
      <c r="G658" s="108">
        <f t="shared" si="189"/>
        <v>336.888</v>
      </c>
      <c r="H658" s="115">
        <v>650</v>
      </c>
      <c r="I658" s="105"/>
      <c r="J658" s="108" t="str">
        <f t="shared" si="187"/>
        <v/>
      </c>
      <c r="K658" s="105">
        <v>1</v>
      </c>
      <c r="L658" s="105">
        <v>110</v>
      </c>
      <c r="M658" s="111" t="s">
        <v>357</v>
      </c>
      <c r="N658" s="112" t="s">
        <v>1644</v>
      </c>
      <c r="O658" s="113">
        <v>4620105823470</v>
      </c>
      <c r="P658" s="124">
        <v>21</v>
      </c>
      <c r="Q658" s="125">
        <v>0.0614</v>
      </c>
      <c r="R658" s="75">
        <f t="shared" si="190"/>
        <v>0</v>
      </c>
      <c r="S658" s="76">
        <f t="shared" si="191"/>
        <v>0</v>
      </c>
      <c r="T658" s="21"/>
      <c r="W658" s="19"/>
    </row>
    <row r="659" s="18" customFormat="1" outlineLevel="1" spans="1:23">
      <c r="A659" s="128" t="s">
        <v>1722</v>
      </c>
      <c r="B659" s="119" t="s">
        <v>1723</v>
      </c>
      <c r="C659" s="105" t="s">
        <v>703</v>
      </c>
      <c r="D659" s="106"/>
      <c r="E659" s="107">
        <v>234.69</v>
      </c>
      <c r="F659" s="108">
        <f t="shared" si="188"/>
        <v>234.69</v>
      </c>
      <c r="G659" s="108">
        <f t="shared" si="189"/>
        <v>187.752</v>
      </c>
      <c r="H659" s="114">
        <v>1045</v>
      </c>
      <c r="I659" s="105"/>
      <c r="J659" s="108" t="str">
        <f t="shared" si="187"/>
        <v/>
      </c>
      <c r="K659" s="105">
        <v>1</v>
      </c>
      <c r="L659" s="105">
        <v>160</v>
      </c>
      <c r="M659" s="111" t="s">
        <v>357</v>
      </c>
      <c r="N659" s="112" t="s">
        <v>1644</v>
      </c>
      <c r="O659" s="113">
        <v>4620105823487</v>
      </c>
      <c r="P659" s="124">
        <v>17</v>
      </c>
      <c r="Q659" s="125">
        <v>0.054188</v>
      </c>
      <c r="R659" s="75">
        <f t="shared" si="190"/>
        <v>0</v>
      </c>
      <c r="S659" s="76">
        <f t="shared" si="191"/>
        <v>0</v>
      </c>
      <c r="T659" s="21"/>
      <c r="W659" s="19"/>
    </row>
    <row r="660" s="18" customFormat="1" outlineLevel="1" spans="1:23">
      <c r="A660" s="128" t="s">
        <v>1724</v>
      </c>
      <c r="B660" s="119" t="s">
        <v>1725</v>
      </c>
      <c r="C660" s="105" t="s">
        <v>703</v>
      </c>
      <c r="D660" s="106"/>
      <c r="E660" s="107">
        <v>300.04</v>
      </c>
      <c r="F660" s="108">
        <f t="shared" si="188"/>
        <v>300.04</v>
      </c>
      <c r="G660" s="108">
        <f t="shared" si="189"/>
        <v>240.032</v>
      </c>
      <c r="H660" s="115">
        <v>527</v>
      </c>
      <c r="I660" s="105"/>
      <c r="J660" s="108" t="str">
        <f t="shared" si="187"/>
        <v/>
      </c>
      <c r="K660" s="105">
        <v>1</v>
      </c>
      <c r="L660" s="105">
        <v>140</v>
      </c>
      <c r="M660" s="111" t="s">
        <v>357</v>
      </c>
      <c r="N660" s="112" t="s">
        <v>1644</v>
      </c>
      <c r="O660" s="113">
        <v>4620105823494</v>
      </c>
      <c r="P660" s="124">
        <v>16.3</v>
      </c>
      <c r="Q660" s="125">
        <v>0.054188</v>
      </c>
      <c r="R660" s="75">
        <f t="shared" si="190"/>
        <v>0</v>
      </c>
      <c r="S660" s="76">
        <f t="shared" si="191"/>
        <v>0</v>
      </c>
      <c r="T660" s="21"/>
      <c r="W660" s="19"/>
    </row>
    <row r="661" s="18" customFormat="1" outlineLevel="1" spans="1:23">
      <c r="A661" s="128" t="s">
        <v>1726</v>
      </c>
      <c r="B661" s="119" t="s">
        <v>1727</v>
      </c>
      <c r="C661" s="105" t="s">
        <v>703</v>
      </c>
      <c r="D661" s="106"/>
      <c r="E661" s="107">
        <v>311.61</v>
      </c>
      <c r="F661" s="108">
        <f t="shared" si="188"/>
        <v>311.61</v>
      </c>
      <c r="G661" s="108">
        <f t="shared" si="189"/>
        <v>249.288</v>
      </c>
      <c r="H661" s="114">
        <v>788</v>
      </c>
      <c r="I661" s="105"/>
      <c r="J661" s="108" t="str">
        <f t="shared" si="187"/>
        <v/>
      </c>
      <c r="K661" s="105">
        <v>1</v>
      </c>
      <c r="L661" s="105">
        <v>120</v>
      </c>
      <c r="M661" s="111" t="s">
        <v>357</v>
      </c>
      <c r="N661" s="112" t="s">
        <v>1644</v>
      </c>
      <c r="O661" s="113">
        <v>4620105823500</v>
      </c>
      <c r="P661" s="124">
        <v>14.5</v>
      </c>
      <c r="Q661" s="125">
        <v>0.054188</v>
      </c>
      <c r="R661" s="75">
        <f t="shared" si="190"/>
        <v>0</v>
      </c>
      <c r="S661" s="76">
        <f t="shared" si="191"/>
        <v>0</v>
      </c>
      <c r="T661" s="21"/>
      <c r="W661" s="19"/>
    </row>
    <row r="662" s="18" customFormat="1" outlineLevel="1" spans="1:23">
      <c r="A662" s="128" t="s">
        <v>1728</v>
      </c>
      <c r="B662" s="119" t="s">
        <v>1729</v>
      </c>
      <c r="C662" s="105" t="s">
        <v>703</v>
      </c>
      <c r="D662" s="106"/>
      <c r="E662" s="107">
        <v>397.22</v>
      </c>
      <c r="F662" s="108">
        <f t="shared" si="188"/>
        <v>397.22</v>
      </c>
      <c r="G662" s="108">
        <f t="shared" si="189"/>
        <v>317.776</v>
      </c>
      <c r="H662" s="115">
        <v>499</v>
      </c>
      <c r="I662" s="105"/>
      <c r="J662" s="108" t="str">
        <f t="shared" si="187"/>
        <v/>
      </c>
      <c r="K662" s="105">
        <v>1</v>
      </c>
      <c r="L662" s="105">
        <v>70</v>
      </c>
      <c r="M662" s="111" t="s">
        <v>357</v>
      </c>
      <c r="N662" s="112" t="s">
        <v>1644</v>
      </c>
      <c r="O662" s="113">
        <v>4620105823517</v>
      </c>
      <c r="P662" s="124">
        <v>15.5</v>
      </c>
      <c r="Q662" s="125">
        <v>0.054188</v>
      </c>
      <c r="R662" s="75">
        <f t="shared" si="190"/>
        <v>0</v>
      </c>
      <c r="S662" s="76">
        <f t="shared" si="191"/>
        <v>0</v>
      </c>
      <c r="T662" s="21"/>
      <c r="W662" s="19"/>
    </row>
    <row r="663" s="18" customFormat="1" outlineLevel="1" spans="1:23">
      <c r="A663" s="128" t="s">
        <v>1730</v>
      </c>
      <c r="B663" s="119" t="s">
        <v>1731</v>
      </c>
      <c r="C663" s="105" t="s">
        <v>703</v>
      </c>
      <c r="D663" s="106"/>
      <c r="E663" s="107">
        <v>485.46</v>
      </c>
      <c r="F663" s="108">
        <f t="shared" si="188"/>
        <v>485.46</v>
      </c>
      <c r="G663" s="108">
        <f t="shared" si="189"/>
        <v>388.368</v>
      </c>
      <c r="H663" s="114">
        <v>281</v>
      </c>
      <c r="I663" s="105"/>
      <c r="J663" s="108" t="str">
        <f t="shared" si="187"/>
        <v/>
      </c>
      <c r="K663" s="105">
        <v>1</v>
      </c>
      <c r="L663" s="105">
        <v>50</v>
      </c>
      <c r="M663" s="111" t="s">
        <v>357</v>
      </c>
      <c r="N663" s="112" t="s">
        <v>1644</v>
      </c>
      <c r="O663" s="113">
        <v>4620105823524</v>
      </c>
      <c r="P663" s="124">
        <v>15.2</v>
      </c>
      <c r="Q663" s="125">
        <v>0.054188</v>
      </c>
      <c r="R663" s="75">
        <f t="shared" si="190"/>
        <v>0</v>
      </c>
      <c r="S663" s="76">
        <f t="shared" si="191"/>
        <v>0</v>
      </c>
      <c r="T663" s="21"/>
      <c r="W663" s="19"/>
    </row>
    <row r="664" s="18" customFormat="1" outlineLevel="1" spans="1:23">
      <c r="A664" s="128" t="s">
        <v>1732</v>
      </c>
      <c r="B664" s="119" t="s">
        <v>1733</v>
      </c>
      <c r="C664" s="105" t="s">
        <v>703</v>
      </c>
      <c r="D664" s="106"/>
      <c r="E664" s="107">
        <v>765.47</v>
      </c>
      <c r="F664" s="108">
        <f t="shared" si="188"/>
        <v>765.47</v>
      </c>
      <c r="G664" s="108">
        <f t="shared" si="189"/>
        <v>612.376</v>
      </c>
      <c r="H664" s="115">
        <v>779</v>
      </c>
      <c r="I664" s="105"/>
      <c r="J664" s="108" t="str">
        <f t="shared" si="187"/>
        <v/>
      </c>
      <c r="K664" s="105">
        <v>1</v>
      </c>
      <c r="L664" s="105">
        <v>40</v>
      </c>
      <c r="M664" s="111" t="s">
        <v>357</v>
      </c>
      <c r="N664" s="112" t="s">
        <v>1644</v>
      </c>
      <c r="O664" s="113">
        <v>4620105823531</v>
      </c>
      <c r="P664" s="124">
        <v>13.37</v>
      </c>
      <c r="Q664" s="125">
        <v>0.054188</v>
      </c>
      <c r="R664" s="75">
        <f t="shared" si="190"/>
        <v>0</v>
      </c>
      <c r="S664" s="76">
        <f t="shared" si="191"/>
        <v>0</v>
      </c>
      <c r="T664" s="21"/>
      <c r="W664" s="19"/>
    </row>
    <row r="665" s="18" customFormat="1" outlineLevel="1" spans="1:23">
      <c r="A665" s="128" t="s">
        <v>1734</v>
      </c>
      <c r="B665" s="119" t="s">
        <v>1735</v>
      </c>
      <c r="C665" s="105" t="s">
        <v>703</v>
      </c>
      <c r="D665" s="106"/>
      <c r="E665" s="107">
        <v>691.63</v>
      </c>
      <c r="F665" s="108">
        <f t="shared" si="188"/>
        <v>691.63</v>
      </c>
      <c r="G665" s="108">
        <f t="shared" si="189"/>
        <v>553.304</v>
      </c>
      <c r="H665" s="115">
        <v>357</v>
      </c>
      <c r="I665" s="105"/>
      <c r="J665" s="108" t="str">
        <f t="shared" si="187"/>
        <v/>
      </c>
      <c r="K665" s="105">
        <v>1</v>
      </c>
      <c r="L665" s="105">
        <v>40</v>
      </c>
      <c r="M665" s="111" t="s">
        <v>357</v>
      </c>
      <c r="N665" s="112" t="s">
        <v>1644</v>
      </c>
      <c r="O665" s="113">
        <v>4620105823548</v>
      </c>
      <c r="P665" s="124">
        <v>13</v>
      </c>
      <c r="Q665" s="125">
        <v>0.054188</v>
      </c>
      <c r="R665" s="75">
        <f t="shared" si="190"/>
        <v>0</v>
      </c>
      <c r="S665" s="76">
        <f t="shared" si="191"/>
        <v>0</v>
      </c>
      <c r="T665" s="21"/>
      <c r="W665" s="19"/>
    </row>
    <row r="666" s="18" customFormat="1" outlineLevel="1" spans="1:23">
      <c r="A666" s="128" t="s">
        <v>1736</v>
      </c>
      <c r="B666" s="119" t="s">
        <v>1737</v>
      </c>
      <c r="C666" s="105" t="s">
        <v>703</v>
      </c>
      <c r="D666" s="106"/>
      <c r="E666" s="107">
        <v>821.15</v>
      </c>
      <c r="F666" s="108">
        <f t="shared" si="188"/>
        <v>821.15</v>
      </c>
      <c r="G666" s="108">
        <f t="shared" si="189"/>
        <v>656.92</v>
      </c>
      <c r="H666" s="115">
        <v>305</v>
      </c>
      <c r="I666" s="105"/>
      <c r="J666" s="108" t="str">
        <f t="shared" si="187"/>
        <v/>
      </c>
      <c r="K666" s="105">
        <v>1</v>
      </c>
      <c r="L666" s="105">
        <v>32</v>
      </c>
      <c r="M666" s="111" t="s">
        <v>357</v>
      </c>
      <c r="N666" s="112" t="s">
        <v>1644</v>
      </c>
      <c r="O666" s="113">
        <v>4620105823555</v>
      </c>
      <c r="P666" s="124">
        <v>12.6</v>
      </c>
      <c r="Q666" s="125">
        <v>0.054188</v>
      </c>
      <c r="R666" s="75">
        <f t="shared" si="190"/>
        <v>0</v>
      </c>
      <c r="S666" s="76">
        <f t="shared" si="191"/>
        <v>0</v>
      </c>
      <c r="T666" s="21"/>
      <c r="W666" s="19"/>
    </row>
    <row r="667" s="18" customFormat="1" outlineLevel="1" spans="1:23">
      <c r="A667" s="128" t="s">
        <v>1738</v>
      </c>
      <c r="B667" s="119" t="s">
        <v>1739</v>
      </c>
      <c r="C667" s="105" t="s">
        <v>703</v>
      </c>
      <c r="D667" s="106"/>
      <c r="E667" s="107">
        <v>701.89</v>
      </c>
      <c r="F667" s="108">
        <f t="shared" si="188"/>
        <v>701.89</v>
      </c>
      <c r="G667" s="108">
        <f t="shared" si="189"/>
        <v>561.512</v>
      </c>
      <c r="H667" s="115">
        <v>247</v>
      </c>
      <c r="I667" s="105"/>
      <c r="J667" s="108" t="str">
        <f t="shared" si="187"/>
        <v/>
      </c>
      <c r="K667" s="105">
        <v>1</v>
      </c>
      <c r="L667" s="105">
        <v>30</v>
      </c>
      <c r="M667" s="111" t="s">
        <v>357</v>
      </c>
      <c r="N667" s="112" t="s">
        <v>1644</v>
      </c>
      <c r="O667" s="113">
        <v>4620105823562</v>
      </c>
      <c r="P667" s="124">
        <v>12.54</v>
      </c>
      <c r="Q667" s="125">
        <v>0.054188</v>
      </c>
      <c r="R667" s="75">
        <f t="shared" si="190"/>
        <v>0</v>
      </c>
      <c r="S667" s="76">
        <f t="shared" si="191"/>
        <v>0</v>
      </c>
      <c r="T667" s="21"/>
      <c r="W667" s="19"/>
    </row>
    <row r="668" s="18" customFormat="1" outlineLevel="1" spans="1:23">
      <c r="A668" s="132" t="s">
        <v>1740</v>
      </c>
      <c r="B668" s="119" t="s">
        <v>1741</v>
      </c>
      <c r="C668" s="105" t="s">
        <v>703</v>
      </c>
      <c r="D668" s="106"/>
      <c r="E668" s="107">
        <v>562.8</v>
      </c>
      <c r="F668" s="108">
        <f t="shared" si="188"/>
        <v>562.8</v>
      </c>
      <c r="G668" s="108">
        <f t="shared" si="189"/>
        <v>450.24</v>
      </c>
      <c r="H668" s="117"/>
      <c r="I668" s="105" t="s">
        <v>487</v>
      </c>
      <c r="J668" s="108" t="str">
        <f t="shared" si="187"/>
        <v/>
      </c>
      <c r="K668" s="105">
        <v>1</v>
      </c>
      <c r="L668" s="105">
        <v>36</v>
      </c>
      <c r="M668" s="111" t="s">
        <v>357</v>
      </c>
      <c r="N668" s="112" t="s">
        <v>1644</v>
      </c>
      <c r="O668" s="113">
        <v>4620105823579</v>
      </c>
      <c r="P668" s="124">
        <v>11</v>
      </c>
      <c r="Q668" s="125">
        <v>0.061364</v>
      </c>
      <c r="R668" s="75">
        <f t="shared" si="190"/>
        <v>0</v>
      </c>
      <c r="S668" s="76">
        <f t="shared" si="191"/>
        <v>0</v>
      </c>
      <c r="T668" s="21"/>
      <c r="W668" s="19"/>
    </row>
    <row r="669" s="18" customFormat="1" outlineLevel="1" spans="1:23">
      <c r="A669" s="93" t="s">
        <v>1742</v>
      </c>
      <c r="B669" s="94"/>
      <c r="C669" s="95"/>
      <c r="D669" s="106"/>
      <c r="E669" s="107"/>
      <c r="F669" s="85"/>
      <c r="G669" s="108"/>
      <c r="H669" s="117"/>
      <c r="I669" s="105"/>
      <c r="J669" s="108" t="str">
        <f t="shared" si="187"/>
        <v/>
      </c>
      <c r="K669" s="95"/>
      <c r="L669" s="95"/>
      <c r="M669" s="95"/>
      <c r="N669" s="95"/>
      <c r="O669" s="95"/>
      <c r="P669" s="99"/>
      <c r="Q669" s="100"/>
      <c r="R669" s="101"/>
      <c r="S669" s="102"/>
      <c r="T669" s="21"/>
      <c r="W669" s="19"/>
    </row>
    <row r="670" s="18" customFormat="1" ht="15" customHeight="1" outlineLevel="1" spans="1:23">
      <c r="A670" s="128" t="s">
        <v>1743</v>
      </c>
      <c r="B670" s="119" t="s">
        <v>1744</v>
      </c>
      <c r="C670" s="105" t="s">
        <v>356</v>
      </c>
      <c r="D670" s="106"/>
      <c r="E670" s="107">
        <v>23.31</v>
      </c>
      <c r="F670" s="108">
        <f t="shared" ref="F670:F677" si="192">E670-E670*$G$2%</f>
        <v>23.31</v>
      </c>
      <c r="G670" s="108">
        <f t="shared" ref="G670:G677" si="193">E670-(20*E670/100)</f>
        <v>18.648</v>
      </c>
      <c r="H670" s="114">
        <v>9009</v>
      </c>
      <c r="I670" s="105"/>
      <c r="J670" s="108" t="str">
        <f t="shared" si="187"/>
        <v/>
      </c>
      <c r="K670" s="105">
        <v>100</v>
      </c>
      <c r="L670" s="105">
        <v>2400</v>
      </c>
      <c r="M670" s="111" t="s">
        <v>357</v>
      </c>
      <c r="N670" s="112" t="s">
        <v>1644</v>
      </c>
      <c r="O670" s="255" t="s">
        <v>1745</v>
      </c>
      <c r="P670" s="124">
        <v>14.7</v>
      </c>
      <c r="Q670" s="125">
        <v>0.0559</v>
      </c>
      <c r="R670" s="75">
        <f t="shared" ref="R670:R677" si="194">P670/L670*D670</f>
        <v>0</v>
      </c>
      <c r="S670" s="76">
        <f t="shared" ref="S670:S677" si="195">Q670/L670*D670</f>
        <v>0</v>
      </c>
      <c r="T670" s="21"/>
      <c r="W670" s="19"/>
    </row>
    <row r="671" s="18" customFormat="1" ht="15" customHeight="1" outlineLevel="1" spans="1:23">
      <c r="A671" s="128" t="s">
        <v>1746</v>
      </c>
      <c r="B671" s="119" t="s">
        <v>1747</v>
      </c>
      <c r="C671" s="105" t="s">
        <v>356</v>
      </c>
      <c r="D671" s="106"/>
      <c r="E671" s="107">
        <v>29.56</v>
      </c>
      <c r="F671" s="108">
        <f t="shared" si="192"/>
        <v>29.56</v>
      </c>
      <c r="G671" s="108">
        <f t="shared" si="193"/>
        <v>23.648</v>
      </c>
      <c r="H671" s="114">
        <v>3311</v>
      </c>
      <c r="I671" s="105"/>
      <c r="J671" s="108" t="str">
        <f t="shared" si="187"/>
        <v/>
      </c>
      <c r="K671" s="105">
        <v>100</v>
      </c>
      <c r="L671" s="105">
        <v>1400</v>
      </c>
      <c r="M671" s="111" t="s">
        <v>357</v>
      </c>
      <c r="N671" s="112" t="s">
        <v>1644</v>
      </c>
      <c r="O671" s="255" t="s">
        <v>1748</v>
      </c>
      <c r="P671" s="124">
        <v>13.11</v>
      </c>
      <c r="Q671" s="125">
        <v>0.0559</v>
      </c>
      <c r="R671" s="75">
        <f t="shared" si="194"/>
        <v>0</v>
      </c>
      <c r="S671" s="76">
        <f t="shared" si="195"/>
        <v>0</v>
      </c>
      <c r="T671" s="21"/>
      <c r="W671" s="19"/>
    </row>
    <row r="672" s="18" customFormat="1" ht="15" customHeight="1" outlineLevel="1" spans="1:23">
      <c r="A672" s="128" t="s">
        <v>1749</v>
      </c>
      <c r="B672" s="119" t="s">
        <v>1750</v>
      </c>
      <c r="C672" s="105" t="s">
        <v>356</v>
      </c>
      <c r="D672" s="106"/>
      <c r="E672" s="107">
        <v>44.02</v>
      </c>
      <c r="F672" s="108">
        <f t="shared" si="192"/>
        <v>44.02</v>
      </c>
      <c r="G672" s="108">
        <f t="shared" si="193"/>
        <v>35.216</v>
      </c>
      <c r="H672" s="114">
        <v>10300</v>
      </c>
      <c r="I672" s="105"/>
      <c r="J672" s="108" t="str">
        <f t="shared" si="187"/>
        <v/>
      </c>
      <c r="K672" s="105">
        <v>50</v>
      </c>
      <c r="L672" s="105">
        <v>800</v>
      </c>
      <c r="M672" s="111" t="s">
        <v>357</v>
      </c>
      <c r="N672" s="112" t="s">
        <v>1644</v>
      </c>
      <c r="O672" s="255" t="s">
        <v>1751</v>
      </c>
      <c r="P672" s="124">
        <v>11.8</v>
      </c>
      <c r="Q672" s="125">
        <v>0.0559</v>
      </c>
      <c r="R672" s="75">
        <f t="shared" si="194"/>
        <v>0</v>
      </c>
      <c r="S672" s="76">
        <f t="shared" si="195"/>
        <v>0</v>
      </c>
      <c r="T672" s="21"/>
      <c r="W672" s="19"/>
    </row>
    <row r="673" s="22" customFormat="1" ht="15" customHeight="1" outlineLevel="1" spans="1:23">
      <c r="A673" s="128" t="s">
        <v>1752</v>
      </c>
      <c r="B673" s="119" t="s">
        <v>1753</v>
      </c>
      <c r="C673" s="105" t="s">
        <v>356</v>
      </c>
      <c r="D673" s="106"/>
      <c r="E673" s="107">
        <v>56.5</v>
      </c>
      <c r="F673" s="108">
        <f t="shared" si="192"/>
        <v>56.5</v>
      </c>
      <c r="G673" s="108">
        <f t="shared" si="193"/>
        <v>45.2</v>
      </c>
      <c r="H673" s="114">
        <v>10503</v>
      </c>
      <c r="I673" s="105"/>
      <c r="J673" s="108" t="str">
        <f t="shared" si="187"/>
        <v/>
      </c>
      <c r="K673" s="105">
        <v>50</v>
      </c>
      <c r="L673" s="105">
        <v>700</v>
      </c>
      <c r="M673" s="111" t="s">
        <v>357</v>
      </c>
      <c r="N673" s="112" t="s">
        <v>1644</v>
      </c>
      <c r="O673" s="255" t="s">
        <v>1754</v>
      </c>
      <c r="P673" s="124">
        <v>16.14</v>
      </c>
      <c r="Q673" s="125">
        <v>0.0559</v>
      </c>
      <c r="R673" s="75">
        <f t="shared" si="194"/>
        <v>0</v>
      </c>
      <c r="S673" s="76">
        <f t="shared" si="195"/>
        <v>0</v>
      </c>
      <c r="W673" s="19"/>
    </row>
    <row r="674" s="22" customFormat="1" ht="15" customHeight="1" outlineLevel="1" spans="1:23">
      <c r="A674" s="128" t="s">
        <v>1755</v>
      </c>
      <c r="B674" s="119" t="s">
        <v>1756</v>
      </c>
      <c r="C674" s="105" t="s">
        <v>356</v>
      </c>
      <c r="D674" s="106"/>
      <c r="E674" s="107">
        <v>97.29</v>
      </c>
      <c r="F674" s="108">
        <f t="shared" si="192"/>
        <v>97.29</v>
      </c>
      <c r="G674" s="108">
        <f t="shared" si="193"/>
        <v>77.832</v>
      </c>
      <c r="H674" s="114">
        <v>5310</v>
      </c>
      <c r="I674" s="105"/>
      <c r="J674" s="108" t="str">
        <f t="shared" si="187"/>
        <v/>
      </c>
      <c r="K674" s="105">
        <v>15</v>
      </c>
      <c r="L674" s="105">
        <v>360</v>
      </c>
      <c r="M674" s="111" t="s">
        <v>357</v>
      </c>
      <c r="N674" s="112" t="s">
        <v>1644</v>
      </c>
      <c r="O674" s="255" t="s">
        <v>1757</v>
      </c>
      <c r="P674" s="124">
        <v>12.4</v>
      </c>
      <c r="Q674" s="125">
        <v>0.0559</v>
      </c>
      <c r="R674" s="75">
        <f t="shared" si="194"/>
        <v>0</v>
      </c>
      <c r="S674" s="76">
        <f t="shared" si="195"/>
        <v>0</v>
      </c>
      <c r="W674" s="19"/>
    </row>
    <row r="675" s="22" customFormat="1" ht="15" customHeight="1" outlineLevel="1" spans="1:23">
      <c r="A675" s="128" t="s">
        <v>1758</v>
      </c>
      <c r="B675" s="119" t="s">
        <v>1759</v>
      </c>
      <c r="C675" s="105" t="s">
        <v>356</v>
      </c>
      <c r="D675" s="106"/>
      <c r="E675" s="107">
        <v>135.35</v>
      </c>
      <c r="F675" s="108">
        <f t="shared" si="192"/>
        <v>135.35</v>
      </c>
      <c r="G675" s="108">
        <f t="shared" si="193"/>
        <v>108.28</v>
      </c>
      <c r="H675" s="114">
        <v>1911</v>
      </c>
      <c r="I675" s="105"/>
      <c r="J675" s="108" t="str">
        <f t="shared" si="187"/>
        <v/>
      </c>
      <c r="K675" s="105">
        <v>12</v>
      </c>
      <c r="L675" s="105">
        <v>240</v>
      </c>
      <c r="M675" s="111" t="s">
        <v>357</v>
      </c>
      <c r="N675" s="112" t="s">
        <v>1644</v>
      </c>
      <c r="O675" s="255" t="s">
        <v>1760</v>
      </c>
      <c r="P675" s="124">
        <v>13.14</v>
      </c>
      <c r="Q675" s="125">
        <v>0.0559</v>
      </c>
      <c r="R675" s="75">
        <f t="shared" si="194"/>
        <v>0</v>
      </c>
      <c r="S675" s="76">
        <f t="shared" si="195"/>
        <v>0</v>
      </c>
      <c r="W675" s="19"/>
    </row>
    <row r="676" s="22" customFormat="1" ht="15" customHeight="1" outlineLevel="1" spans="1:23">
      <c r="A676" s="128" t="s">
        <v>1761</v>
      </c>
      <c r="B676" s="119" t="s">
        <v>1762</v>
      </c>
      <c r="C676" s="105" t="s">
        <v>356</v>
      </c>
      <c r="D676" s="106"/>
      <c r="E676" s="107">
        <v>214.29</v>
      </c>
      <c r="F676" s="108">
        <f t="shared" si="192"/>
        <v>214.29</v>
      </c>
      <c r="G676" s="108">
        <f t="shared" si="193"/>
        <v>171.432</v>
      </c>
      <c r="H676" s="114">
        <v>1917</v>
      </c>
      <c r="I676" s="105"/>
      <c r="J676" s="108" t="str">
        <f t="shared" si="187"/>
        <v/>
      </c>
      <c r="K676" s="105">
        <v>6</v>
      </c>
      <c r="L676" s="105">
        <v>120</v>
      </c>
      <c r="M676" s="111" t="s">
        <v>357</v>
      </c>
      <c r="N676" s="112" t="s">
        <v>1644</v>
      </c>
      <c r="O676" s="255" t="s">
        <v>1763</v>
      </c>
      <c r="P676" s="124">
        <v>10.6</v>
      </c>
      <c r="Q676" s="125">
        <v>0.0559</v>
      </c>
      <c r="R676" s="75">
        <f t="shared" si="194"/>
        <v>0</v>
      </c>
      <c r="S676" s="76">
        <f t="shared" si="195"/>
        <v>0</v>
      </c>
      <c r="W676" s="19"/>
    </row>
    <row r="677" s="18" customFormat="1" ht="15" customHeight="1" outlineLevel="1" spans="1:23">
      <c r="A677" s="128" t="s">
        <v>1764</v>
      </c>
      <c r="B677" s="119" t="s">
        <v>1765</v>
      </c>
      <c r="C677" s="105" t="s">
        <v>356</v>
      </c>
      <c r="D677" s="106"/>
      <c r="E677" s="107">
        <v>295.76</v>
      </c>
      <c r="F677" s="108">
        <f t="shared" si="192"/>
        <v>295.76</v>
      </c>
      <c r="G677" s="108">
        <f t="shared" si="193"/>
        <v>236.608</v>
      </c>
      <c r="H677" s="114">
        <v>1358</v>
      </c>
      <c r="I677" s="105"/>
      <c r="J677" s="108" t="str">
        <f t="shared" si="187"/>
        <v/>
      </c>
      <c r="K677" s="105">
        <v>4</v>
      </c>
      <c r="L677" s="105">
        <v>96</v>
      </c>
      <c r="M677" s="111" t="s">
        <v>357</v>
      </c>
      <c r="N677" s="112" t="s">
        <v>1644</v>
      </c>
      <c r="O677" s="255" t="s">
        <v>1766</v>
      </c>
      <c r="P677" s="124">
        <v>15.15</v>
      </c>
      <c r="Q677" s="125">
        <v>0.0559</v>
      </c>
      <c r="R677" s="75">
        <f t="shared" si="194"/>
        <v>0</v>
      </c>
      <c r="S677" s="76">
        <f t="shared" si="195"/>
        <v>0</v>
      </c>
      <c r="T677" s="21"/>
      <c r="W677" s="19"/>
    </row>
    <row r="678" s="18" customFormat="1" ht="15" customHeight="1" outlineLevel="1" spans="1:23">
      <c r="A678" s="93" t="s">
        <v>1767</v>
      </c>
      <c r="B678" s="94"/>
      <c r="C678" s="105"/>
      <c r="D678" s="106"/>
      <c r="E678" s="107"/>
      <c r="F678" s="108"/>
      <c r="G678" s="108"/>
      <c r="H678" s="117"/>
      <c r="I678" s="105"/>
      <c r="J678" s="108" t="str">
        <f t="shared" si="187"/>
        <v/>
      </c>
      <c r="K678" s="105"/>
      <c r="L678" s="105"/>
      <c r="M678" s="135"/>
      <c r="N678" s="135"/>
      <c r="O678" s="113"/>
      <c r="P678" s="124"/>
      <c r="Q678" s="125"/>
      <c r="R678" s="75"/>
      <c r="S678" s="76"/>
      <c r="T678" s="21"/>
      <c r="W678" s="19"/>
    </row>
    <row r="679" s="18" customFormat="1" ht="15" customHeight="1" outlineLevel="1" spans="1:23">
      <c r="A679" s="128" t="s">
        <v>1768</v>
      </c>
      <c r="B679" s="119" t="s">
        <v>1769</v>
      </c>
      <c r="C679" s="105" t="s">
        <v>356</v>
      </c>
      <c r="D679" s="106"/>
      <c r="E679" s="107">
        <v>23.31</v>
      </c>
      <c r="F679" s="108">
        <f t="shared" ref="F679:F686" si="196">E679-E679*$G$2%</f>
        <v>23.31</v>
      </c>
      <c r="G679" s="108">
        <f t="shared" ref="G679:G686" si="197">E679-(20*E679/100)</f>
        <v>18.648</v>
      </c>
      <c r="H679" s="115">
        <v>6299</v>
      </c>
      <c r="I679" s="105"/>
      <c r="J679" s="108" t="str">
        <f t="shared" si="187"/>
        <v/>
      </c>
      <c r="K679" s="105">
        <v>100</v>
      </c>
      <c r="L679" s="105">
        <v>2400</v>
      </c>
      <c r="M679" s="111" t="s">
        <v>357</v>
      </c>
      <c r="N679" s="112" t="s">
        <v>1644</v>
      </c>
      <c r="O679" s="113">
        <v>4620105824941</v>
      </c>
      <c r="P679" s="124">
        <v>17.5</v>
      </c>
      <c r="Q679" s="125">
        <v>0.054188</v>
      </c>
      <c r="R679" s="75">
        <f t="shared" ref="R679:R686" si="198">P679/L679*D679</f>
        <v>0</v>
      </c>
      <c r="S679" s="76">
        <f t="shared" ref="S679:S686" si="199">Q679/L679*D679</f>
        <v>0</v>
      </c>
      <c r="T679" s="21"/>
      <c r="W679" s="19"/>
    </row>
    <row r="680" s="18" customFormat="1" ht="15" customHeight="1" outlineLevel="1" spans="1:23">
      <c r="A680" s="128" t="s">
        <v>1770</v>
      </c>
      <c r="B680" s="119" t="s">
        <v>1771</v>
      </c>
      <c r="C680" s="105" t="s">
        <v>356</v>
      </c>
      <c r="D680" s="106"/>
      <c r="E680" s="107">
        <v>29.56</v>
      </c>
      <c r="F680" s="108">
        <f t="shared" si="196"/>
        <v>29.56</v>
      </c>
      <c r="G680" s="108">
        <f t="shared" si="197"/>
        <v>23.648</v>
      </c>
      <c r="H680" s="115">
        <v>3799</v>
      </c>
      <c r="I680" s="105"/>
      <c r="J680" s="108" t="str">
        <f t="shared" si="187"/>
        <v/>
      </c>
      <c r="K680" s="105">
        <v>100</v>
      </c>
      <c r="L680" s="105">
        <v>1400</v>
      </c>
      <c r="M680" s="111" t="s">
        <v>357</v>
      </c>
      <c r="N680" s="112" t="s">
        <v>1644</v>
      </c>
      <c r="O680" s="113">
        <v>4620105824958</v>
      </c>
      <c r="P680" s="124">
        <v>16.8</v>
      </c>
      <c r="Q680" s="125">
        <v>0.054188</v>
      </c>
      <c r="R680" s="75">
        <f t="shared" si="198"/>
        <v>0</v>
      </c>
      <c r="S680" s="76">
        <f t="shared" si="199"/>
        <v>0</v>
      </c>
      <c r="T680" s="21"/>
      <c r="W680" s="19"/>
    </row>
    <row r="681" s="18" customFormat="1" ht="15" customHeight="1" outlineLevel="1" spans="1:23">
      <c r="A681" s="128" t="s">
        <v>1772</v>
      </c>
      <c r="B681" s="119" t="s">
        <v>1773</v>
      </c>
      <c r="C681" s="105" t="s">
        <v>356</v>
      </c>
      <c r="D681" s="106"/>
      <c r="E681" s="107">
        <v>44.02</v>
      </c>
      <c r="F681" s="108">
        <f t="shared" si="196"/>
        <v>44.02</v>
      </c>
      <c r="G681" s="108">
        <f t="shared" si="197"/>
        <v>35.216</v>
      </c>
      <c r="H681" s="115">
        <v>3400</v>
      </c>
      <c r="I681" s="105"/>
      <c r="J681" s="108" t="str">
        <f t="shared" si="187"/>
        <v/>
      </c>
      <c r="K681" s="105">
        <v>50</v>
      </c>
      <c r="L681" s="105">
        <v>800</v>
      </c>
      <c r="M681" s="111" t="s">
        <v>357</v>
      </c>
      <c r="N681" s="112" t="s">
        <v>1644</v>
      </c>
      <c r="O681" s="113">
        <v>4620105824965</v>
      </c>
      <c r="P681" s="124">
        <v>14.3</v>
      </c>
      <c r="Q681" s="125">
        <v>0.04515</v>
      </c>
      <c r="R681" s="75">
        <f t="shared" si="198"/>
        <v>0</v>
      </c>
      <c r="S681" s="76">
        <f t="shared" si="199"/>
        <v>0</v>
      </c>
      <c r="T681" s="21"/>
      <c r="W681" s="19"/>
    </row>
    <row r="682" s="18" customFormat="1" ht="15" customHeight="1" outlineLevel="1" spans="1:23">
      <c r="A682" s="128" t="s">
        <v>1774</v>
      </c>
      <c r="B682" s="119" t="s">
        <v>1775</v>
      </c>
      <c r="C682" s="105" t="s">
        <v>356</v>
      </c>
      <c r="D682" s="106"/>
      <c r="E682" s="107">
        <v>56.5</v>
      </c>
      <c r="F682" s="108">
        <f t="shared" si="196"/>
        <v>56.5</v>
      </c>
      <c r="G682" s="108">
        <f t="shared" si="197"/>
        <v>45.2</v>
      </c>
      <c r="H682" s="115">
        <v>3949</v>
      </c>
      <c r="I682" s="105"/>
      <c r="J682" s="108" t="str">
        <f t="shared" si="187"/>
        <v/>
      </c>
      <c r="K682" s="105">
        <v>50</v>
      </c>
      <c r="L682" s="105">
        <v>700</v>
      </c>
      <c r="M682" s="111" t="s">
        <v>357</v>
      </c>
      <c r="N682" s="112" t="s">
        <v>1644</v>
      </c>
      <c r="O682" s="113">
        <v>4620105824972</v>
      </c>
      <c r="P682" s="124">
        <v>20.3</v>
      </c>
      <c r="Q682" s="125">
        <v>0.057717</v>
      </c>
      <c r="R682" s="75">
        <f t="shared" si="198"/>
        <v>0</v>
      </c>
      <c r="S682" s="76">
        <f t="shared" si="199"/>
        <v>0</v>
      </c>
      <c r="T682" s="21"/>
      <c r="W682" s="19"/>
    </row>
    <row r="683" s="18" customFormat="1" ht="15" customHeight="1" outlineLevel="1" spans="1:23">
      <c r="A683" s="128" t="s">
        <v>1776</v>
      </c>
      <c r="B683" s="119" t="s">
        <v>1777</v>
      </c>
      <c r="C683" s="105" t="s">
        <v>356</v>
      </c>
      <c r="D683" s="106"/>
      <c r="E683" s="107">
        <v>97.29</v>
      </c>
      <c r="F683" s="108">
        <f t="shared" si="196"/>
        <v>97.29</v>
      </c>
      <c r="G683" s="108">
        <f t="shared" si="197"/>
        <v>77.832</v>
      </c>
      <c r="H683" s="114">
        <v>809</v>
      </c>
      <c r="I683" s="105"/>
      <c r="J683" s="108" t="str">
        <f t="shared" si="187"/>
        <v/>
      </c>
      <c r="K683" s="105">
        <v>15</v>
      </c>
      <c r="L683" s="105">
        <v>360</v>
      </c>
      <c r="M683" s="111" t="s">
        <v>357</v>
      </c>
      <c r="N683" s="112" t="s">
        <v>1644</v>
      </c>
      <c r="O683" s="113">
        <v>4620105824989</v>
      </c>
      <c r="P683" s="124">
        <v>15.9</v>
      </c>
      <c r="Q683" s="125">
        <v>0.04773</v>
      </c>
      <c r="R683" s="75">
        <f t="shared" si="198"/>
        <v>0</v>
      </c>
      <c r="S683" s="76">
        <f t="shared" si="199"/>
        <v>0</v>
      </c>
      <c r="T683" s="21"/>
      <c r="W683" s="19"/>
    </row>
    <row r="684" s="18" customFormat="1" ht="15" customHeight="1" outlineLevel="1" spans="1:23">
      <c r="A684" s="128" t="s">
        <v>1778</v>
      </c>
      <c r="B684" s="119" t="s">
        <v>1779</v>
      </c>
      <c r="C684" s="105" t="s">
        <v>356</v>
      </c>
      <c r="D684" s="106"/>
      <c r="E684" s="107">
        <v>135.35</v>
      </c>
      <c r="F684" s="108">
        <f t="shared" si="196"/>
        <v>135.35</v>
      </c>
      <c r="G684" s="108">
        <f t="shared" si="197"/>
        <v>108.28</v>
      </c>
      <c r="H684" s="115">
        <v>755</v>
      </c>
      <c r="I684" s="105"/>
      <c r="J684" s="108" t="str">
        <f t="shared" si="187"/>
        <v/>
      </c>
      <c r="K684" s="105">
        <v>12</v>
      </c>
      <c r="L684" s="105">
        <v>240</v>
      </c>
      <c r="M684" s="111" t="s">
        <v>357</v>
      </c>
      <c r="N684" s="112" t="s">
        <v>1644</v>
      </c>
      <c r="O684" s="113">
        <v>4620105824996</v>
      </c>
      <c r="P684" s="124">
        <v>17</v>
      </c>
      <c r="Q684" s="125">
        <v>0.052272</v>
      </c>
      <c r="R684" s="75">
        <f t="shared" si="198"/>
        <v>0</v>
      </c>
      <c r="S684" s="76">
        <f t="shared" si="199"/>
        <v>0</v>
      </c>
      <c r="T684" s="21"/>
      <c r="W684" s="19"/>
    </row>
    <row r="685" s="18" customFormat="1" ht="15" customHeight="1" outlineLevel="1" spans="1:23">
      <c r="A685" s="128" t="s">
        <v>1780</v>
      </c>
      <c r="B685" s="119" t="s">
        <v>1781</v>
      </c>
      <c r="C685" s="105" t="s">
        <v>356</v>
      </c>
      <c r="D685" s="106"/>
      <c r="E685" s="107">
        <v>214.29</v>
      </c>
      <c r="F685" s="108">
        <f t="shared" si="196"/>
        <v>214.29</v>
      </c>
      <c r="G685" s="108">
        <f t="shared" si="197"/>
        <v>171.432</v>
      </c>
      <c r="H685" s="115">
        <v>207</v>
      </c>
      <c r="I685" s="105"/>
      <c r="J685" s="108" t="str">
        <f t="shared" si="187"/>
        <v/>
      </c>
      <c r="K685" s="105">
        <v>6</v>
      </c>
      <c r="L685" s="105">
        <v>120</v>
      </c>
      <c r="M685" s="111" t="s">
        <v>357</v>
      </c>
      <c r="N685" s="112" t="s">
        <v>1644</v>
      </c>
      <c r="O685" s="113">
        <v>4620105825009</v>
      </c>
      <c r="P685" s="124">
        <v>13.3</v>
      </c>
      <c r="Q685" s="125">
        <v>0.04536</v>
      </c>
      <c r="R685" s="75">
        <f t="shared" si="198"/>
        <v>0</v>
      </c>
      <c r="S685" s="76">
        <f t="shared" si="199"/>
        <v>0</v>
      </c>
      <c r="T685" s="21"/>
      <c r="W685" s="19"/>
    </row>
    <row r="686" s="18" customFormat="1" ht="15" customHeight="1" outlineLevel="1" spans="1:23">
      <c r="A686" s="128" t="s">
        <v>1782</v>
      </c>
      <c r="B686" s="119" t="s">
        <v>1783</v>
      </c>
      <c r="C686" s="105" t="s">
        <v>356</v>
      </c>
      <c r="D686" s="106"/>
      <c r="E686" s="107">
        <v>295.76</v>
      </c>
      <c r="F686" s="108">
        <f t="shared" si="196"/>
        <v>295.76</v>
      </c>
      <c r="G686" s="108">
        <f t="shared" si="197"/>
        <v>236.608</v>
      </c>
      <c r="H686" s="114">
        <v>172</v>
      </c>
      <c r="I686" s="105"/>
      <c r="J686" s="108" t="str">
        <f t="shared" si="187"/>
        <v/>
      </c>
      <c r="K686" s="105">
        <v>4</v>
      </c>
      <c r="L686" s="105">
        <v>96</v>
      </c>
      <c r="M686" s="111" t="s">
        <v>357</v>
      </c>
      <c r="N686" s="112" t="s">
        <v>1644</v>
      </c>
      <c r="O686" s="113">
        <v>4620105825016</v>
      </c>
      <c r="P686" s="124">
        <v>14</v>
      </c>
      <c r="Q686" s="125">
        <v>0.059976</v>
      </c>
      <c r="R686" s="75">
        <f t="shared" si="198"/>
        <v>0</v>
      </c>
      <c r="S686" s="76">
        <f t="shared" si="199"/>
        <v>0</v>
      </c>
      <c r="T686" s="21"/>
      <c r="W686" s="19"/>
    </row>
    <row r="687" outlineLevel="1" spans="1:23">
      <c r="A687" s="93" t="s">
        <v>78</v>
      </c>
      <c r="B687" s="94"/>
      <c r="C687" s="95"/>
      <c r="D687" s="106"/>
      <c r="E687" s="107"/>
      <c r="F687" s="85"/>
      <c r="G687" s="108"/>
      <c r="H687" s="117"/>
      <c r="I687" s="105"/>
      <c r="J687" s="108" t="str">
        <f t="shared" si="187"/>
        <v/>
      </c>
      <c r="K687" s="95"/>
      <c r="L687" s="95"/>
      <c r="M687" s="95"/>
      <c r="N687" s="95"/>
      <c r="O687" s="95"/>
      <c r="P687" s="99"/>
      <c r="Q687" s="100"/>
      <c r="R687" s="101"/>
      <c r="S687" s="102"/>
      <c r="W687" s="19"/>
    </row>
    <row r="688" s="22" customFormat="1" outlineLevel="1" spans="1:23">
      <c r="A688" s="128" t="s">
        <v>1784</v>
      </c>
      <c r="B688" s="119" t="s">
        <v>1785</v>
      </c>
      <c r="C688" s="105" t="s">
        <v>356</v>
      </c>
      <c r="D688" s="106"/>
      <c r="E688" s="107">
        <v>71.96</v>
      </c>
      <c r="F688" s="108">
        <f t="shared" ref="F688:F700" si="200">E688-E688*$G$2%</f>
        <v>71.96</v>
      </c>
      <c r="G688" s="108">
        <f t="shared" ref="G688:G700" si="201">E688-(20*E688/100)</f>
        <v>57.568</v>
      </c>
      <c r="H688" s="115">
        <v>1800</v>
      </c>
      <c r="I688" s="105"/>
      <c r="J688" s="108" t="str">
        <f t="shared" si="187"/>
        <v/>
      </c>
      <c r="K688" s="105">
        <v>100</v>
      </c>
      <c r="L688" s="105">
        <v>2000</v>
      </c>
      <c r="M688" s="111" t="s">
        <v>357</v>
      </c>
      <c r="N688" s="112" t="s">
        <v>1644</v>
      </c>
      <c r="O688" s="113" t="s">
        <v>1786</v>
      </c>
      <c r="P688" s="124">
        <v>23</v>
      </c>
      <c r="Q688" s="125">
        <v>0.0180675</v>
      </c>
      <c r="R688" s="75">
        <f t="shared" ref="R688:R700" si="202">P688/L688*D688</f>
        <v>0</v>
      </c>
      <c r="S688" s="76">
        <f t="shared" ref="S688:S700" si="203">Q688/L688*D688</f>
        <v>0</v>
      </c>
      <c r="W688" s="19"/>
    </row>
    <row r="689" outlineLevel="1" spans="1:23">
      <c r="A689" s="128" t="s">
        <v>1787</v>
      </c>
      <c r="B689" s="119" t="s">
        <v>1788</v>
      </c>
      <c r="C689" s="105" t="s">
        <v>356</v>
      </c>
      <c r="D689" s="106"/>
      <c r="E689" s="107">
        <v>119.69</v>
      </c>
      <c r="F689" s="108">
        <f t="shared" si="200"/>
        <v>119.69</v>
      </c>
      <c r="G689" s="108">
        <f t="shared" si="201"/>
        <v>95.752</v>
      </c>
      <c r="H689" s="115">
        <v>1000</v>
      </c>
      <c r="I689" s="105"/>
      <c r="J689" s="108" t="str">
        <f t="shared" si="187"/>
        <v/>
      </c>
      <c r="K689" s="105">
        <v>100</v>
      </c>
      <c r="L689" s="105">
        <v>1400</v>
      </c>
      <c r="M689" s="111" t="s">
        <v>357</v>
      </c>
      <c r="N689" s="112" t="s">
        <v>1644</v>
      </c>
      <c r="O689" s="113" t="s">
        <v>1789</v>
      </c>
      <c r="P689" s="124">
        <v>23.8</v>
      </c>
      <c r="Q689" s="125">
        <v>0.018648</v>
      </c>
      <c r="R689" s="75">
        <f t="shared" si="202"/>
        <v>0</v>
      </c>
      <c r="S689" s="76">
        <f t="shared" si="203"/>
        <v>0</v>
      </c>
      <c r="W689" s="19"/>
    </row>
    <row r="690" s="22" customFormat="1" outlineLevel="1" spans="1:23">
      <c r="A690" s="128" t="s">
        <v>1790</v>
      </c>
      <c r="B690" s="119" t="s">
        <v>1791</v>
      </c>
      <c r="C690" s="105" t="s">
        <v>356</v>
      </c>
      <c r="D690" s="106"/>
      <c r="E690" s="107">
        <v>131.42</v>
      </c>
      <c r="F690" s="108">
        <f t="shared" si="200"/>
        <v>131.42</v>
      </c>
      <c r="G690" s="108">
        <f t="shared" si="201"/>
        <v>105.136</v>
      </c>
      <c r="H690" s="115">
        <v>1000</v>
      </c>
      <c r="I690" s="105"/>
      <c r="J690" s="108" t="str">
        <f t="shared" si="187"/>
        <v/>
      </c>
      <c r="K690" s="105">
        <v>100</v>
      </c>
      <c r="L690" s="105">
        <v>1000</v>
      </c>
      <c r="M690" s="111" t="s">
        <v>357</v>
      </c>
      <c r="N690" s="112" t="s">
        <v>1644</v>
      </c>
      <c r="O690" s="113" t="s">
        <v>1792</v>
      </c>
      <c r="P690" s="124">
        <v>23.5</v>
      </c>
      <c r="Q690" s="125">
        <v>0.018648</v>
      </c>
      <c r="R690" s="75">
        <f t="shared" si="202"/>
        <v>0</v>
      </c>
      <c r="S690" s="76">
        <f t="shared" si="203"/>
        <v>0</v>
      </c>
      <c r="W690" s="19"/>
    </row>
    <row r="691" outlineLevel="1" spans="1:23">
      <c r="A691" s="128" t="s">
        <v>1793</v>
      </c>
      <c r="B691" s="119" t="s">
        <v>1794</v>
      </c>
      <c r="C691" s="105" t="s">
        <v>356</v>
      </c>
      <c r="D691" s="106"/>
      <c r="E691" s="107">
        <v>161.17</v>
      </c>
      <c r="F691" s="108">
        <f t="shared" si="200"/>
        <v>161.17</v>
      </c>
      <c r="G691" s="108">
        <f t="shared" si="201"/>
        <v>128.936</v>
      </c>
      <c r="H691" s="115">
        <v>1129</v>
      </c>
      <c r="I691" s="105"/>
      <c r="J691" s="108" t="str">
        <f t="shared" si="187"/>
        <v/>
      </c>
      <c r="K691" s="105">
        <v>100</v>
      </c>
      <c r="L691" s="105">
        <v>1000</v>
      </c>
      <c r="M691" s="111" t="s">
        <v>357</v>
      </c>
      <c r="N691" s="112" t="s">
        <v>1644</v>
      </c>
      <c r="O691" s="113" t="s">
        <v>1795</v>
      </c>
      <c r="P691" s="124">
        <v>29</v>
      </c>
      <c r="Q691" s="125">
        <v>0.009</v>
      </c>
      <c r="R691" s="75">
        <f t="shared" si="202"/>
        <v>0</v>
      </c>
      <c r="S691" s="76">
        <f t="shared" si="203"/>
        <v>0</v>
      </c>
      <c r="W691" s="19"/>
    </row>
    <row r="692" outlineLevel="1" spans="1:23">
      <c r="A692" s="128" t="s">
        <v>1796</v>
      </c>
      <c r="B692" s="119" t="s">
        <v>1797</v>
      </c>
      <c r="C692" s="105" t="s">
        <v>356</v>
      </c>
      <c r="D692" s="106"/>
      <c r="E692" s="107">
        <v>188.24</v>
      </c>
      <c r="F692" s="108">
        <f t="shared" si="200"/>
        <v>188.24</v>
      </c>
      <c r="G692" s="108">
        <f t="shared" si="201"/>
        <v>150.592</v>
      </c>
      <c r="H692" s="115">
        <v>800</v>
      </c>
      <c r="I692" s="105"/>
      <c r="J692" s="108" t="str">
        <f t="shared" si="187"/>
        <v/>
      </c>
      <c r="K692" s="105">
        <v>100</v>
      </c>
      <c r="L692" s="105">
        <v>800</v>
      </c>
      <c r="M692" s="111" t="s">
        <v>357</v>
      </c>
      <c r="N692" s="112" t="s">
        <v>1644</v>
      </c>
      <c r="O692" s="113" t="s">
        <v>1798</v>
      </c>
      <c r="P692" s="124">
        <v>29.5</v>
      </c>
      <c r="Q692" s="125">
        <v>0.009</v>
      </c>
      <c r="R692" s="75">
        <f t="shared" si="202"/>
        <v>0</v>
      </c>
      <c r="S692" s="76">
        <f t="shared" si="203"/>
        <v>0</v>
      </c>
      <c r="W692" s="19"/>
    </row>
    <row r="693" outlineLevel="1" spans="1:23">
      <c r="A693" s="128" t="s">
        <v>1799</v>
      </c>
      <c r="B693" s="119" t="s">
        <v>1800</v>
      </c>
      <c r="C693" s="105" t="s">
        <v>356</v>
      </c>
      <c r="D693" s="106"/>
      <c r="E693" s="107">
        <v>228.35</v>
      </c>
      <c r="F693" s="108">
        <f t="shared" si="200"/>
        <v>228.35</v>
      </c>
      <c r="G693" s="108">
        <f t="shared" si="201"/>
        <v>182.68</v>
      </c>
      <c r="H693" s="115">
        <v>1679</v>
      </c>
      <c r="I693" s="105"/>
      <c r="J693" s="108" t="str">
        <f t="shared" si="187"/>
        <v/>
      </c>
      <c r="K693" s="105">
        <v>50</v>
      </c>
      <c r="L693" s="105">
        <v>500</v>
      </c>
      <c r="M693" s="111" t="s">
        <v>357</v>
      </c>
      <c r="N693" s="112" t="s">
        <v>1644</v>
      </c>
      <c r="O693" s="113" t="s">
        <v>1801</v>
      </c>
      <c r="P693" s="124">
        <v>19.5</v>
      </c>
      <c r="Q693" s="125">
        <v>0.0034</v>
      </c>
      <c r="R693" s="75">
        <f t="shared" si="202"/>
        <v>0</v>
      </c>
      <c r="S693" s="76">
        <f t="shared" si="203"/>
        <v>0</v>
      </c>
      <c r="W693" s="19"/>
    </row>
    <row r="694" outlineLevel="1" spans="1:23">
      <c r="A694" s="128" t="s">
        <v>1802</v>
      </c>
      <c r="B694" s="119" t="s">
        <v>1803</v>
      </c>
      <c r="C694" s="105" t="s">
        <v>356</v>
      </c>
      <c r="D694" s="106"/>
      <c r="E694" s="107">
        <v>282.98</v>
      </c>
      <c r="F694" s="108">
        <f t="shared" si="200"/>
        <v>282.98</v>
      </c>
      <c r="G694" s="108">
        <f t="shared" si="201"/>
        <v>226.384</v>
      </c>
      <c r="H694" s="115">
        <v>400</v>
      </c>
      <c r="I694" s="105"/>
      <c r="J694" s="108" t="str">
        <f t="shared" si="187"/>
        <v/>
      </c>
      <c r="K694" s="105">
        <v>50</v>
      </c>
      <c r="L694" s="105">
        <v>400</v>
      </c>
      <c r="M694" s="111" t="s">
        <v>357</v>
      </c>
      <c r="N694" s="112" t="s">
        <v>1644</v>
      </c>
      <c r="O694" s="113" t="s">
        <v>1804</v>
      </c>
      <c r="P694" s="124">
        <v>20.4</v>
      </c>
      <c r="Q694" s="125">
        <v>0.021168</v>
      </c>
      <c r="R694" s="75">
        <f t="shared" si="202"/>
        <v>0</v>
      </c>
      <c r="S694" s="76">
        <f t="shared" si="203"/>
        <v>0</v>
      </c>
      <c r="W694" s="19"/>
    </row>
    <row r="695" outlineLevel="1" spans="1:23">
      <c r="A695" s="128" t="s">
        <v>1805</v>
      </c>
      <c r="B695" s="119" t="s">
        <v>1806</v>
      </c>
      <c r="C695" s="105" t="s">
        <v>356</v>
      </c>
      <c r="D695" s="106"/>
      <c r="E695" s="107">
        <v>426.16</v>
      </c>
      <c r="F695" s="108">
        <f t="shared" si="200"/>
        <v>426.16</v>
      </c>
      <c r="G695" s="108">
        <f t="shared" si="201"/>
        <v>340.928</v>
      </c>
      <c r="H695" s="115">
        <v>640</v>
      </c>
      <c r="I695" s="105"/>
      <c r="J695" s="108" t="str">
        <f t="shared" si="187"/>
        <v/>
      </c>
      <c r="K695" s="105">
        <v>20</v>
      </c>
      <c r="L695" s="105">
        <v>240</v>
      </c>
      <c r="M695" s="111" t="s">
        <v>357</v>
      </c>
      <c r="N695" s="112" t="s">
        <v>1644</v>
      </c>
      <c r="O695" s="113" t="s">
        <v>1807</v>
      </c>
      <c r="P695" s="124">
        <v>20.62</v>
      </c>
      <c r="Q695" s="125">
        <v>0.018</v>
      </c>
      <c r="R695" s="75">
        <f t="shared" si="202"/>
        <v>0</v>
      </c>
      <c r="S695" s="76">
        <f t="shared" si="203"/>
        <v>0</v>
      </c>
      <c r="W695" s="19"/>
    </row>
    <row r="696" s="22" customFormat="1" outlineLevel="1" spans="1:23">
      <c r="A696" s="128" t="s">
        <v>1808</v>
      </c>
      <c r="B696" s="119" t="s">
        <v>1809</v>
      </c>
      <c r="C696" s="105" t="s">
        <v>356</v>
      </c>
      <c r="D696" s="106"/>
      <c r="E696" s="107">
        <v>511.4</v>
      </c>
      <c r="F696" s="108">
        <f t="shared" si="200"/>
        <v>511.4</v>
      </c>
      <c r="G696" s="108">
        <f t="shared" si="201"/>
        <v>409.12</v>
      </c>
      <c r="H696" s="115">
        <v>140</v>
      </c>
      <c r="I696" s="105"/>
      <c r="J696" s="108" t="str">
        <f t="shared" si="187"/>
        <v/>
      </c>
      <c r="K696" s="105">
        <v>20</v>
      </c>
      <c r="L696" s="105">
        <v>240</v>
      </c>
      <c r="M696" s="111" t="s">
        <v>357</v>
      </c>
      <c r="N696" s="112" t="s">
        <v>1644</v>
      </c>
      <c r="O696" s="113" t="s">
        <v>1810</v>
      </c>
      <c r="P696" s="124">
        <v>24.85</v>
      </c>
      <c r="Q696" s="125">
        <v>0.024</v>
      </c>
      <c r="R696" s="75">
        <f t="shared" si="202"/>
        <v>0</v>
      </c>
      <c r="S696" s="76">
        <f t="shared" si="203"/>
        <v>0</v>
      </c>
      <c r="W696" s="19"/>
    </row>
    <row r="697" s="22" customFormat="1" outlineLevel="1" spans="1:23">
      <c r="A697" s="128" t="s">
        <v>1811</v>
      </c>
      <c r="B697" s="119" t="s">
        <v>1812</v>
      </c>
      <c r="C697" s="105" t="s">
        <v>356</v>
      </c>
      <c r="D697" s="106"/>
      <c r="E697" s="107">
        <v>917.87</v>
      </c>
      <c r="F697" s="108">
        <f t="shared" si="200"/>
        <v>917.87</v>
      </c>
      <c r="G697" s="108">
        <f t="shared" si="201"/>
        <v>734.296</v>
      </c>
      <c r="H697" s="115">
        <v>273</v>
      </c>
      <c r="I697" s="105"/>
      <c r="J697" s="108" t="str">
        <f t="shared" si="187"/>
        <v/>
      </c>
      <c r="K697" s="105">
        <v>10</v>
      </c>
      <c r="L697" s="105">
        <v>80</v>
      </c>
      <c r="M697" s="111" t="s">
        <v>357</v>
      </c>
      <c r="N697" s="112" t="s">
        <v>1644</v>
      </c>
      <c r="O697" s="113" t="s">
        <v>1813</v>
      </c>
      <c r="P697" s="124">
        <v>12.1</v>
      </c>
      <c r="Q697" s="125">
        <v>0.018648</v>
      </c>
      <c r="R697" s="75">
        <f t="shared" si="202"/>
        <v>0</v>
      </c>
      <c r="S697" s="76">
        <f t="shared" si="203"/>
        <v>0</v>
      </c>
      <c r="W697" s="19"/>
    </row>
    <row r="698" s="22" customFormat="1" outlineLevel="1" spans="1:23">
      <c r="A698" s="128" t="s">
        <v>1814</v>
      </c>
      <c r="B698" s="119" t="s">
        <v>1815</v>
      </c>
      <c r="C698" s="105" t="s">
        <v>356</v>
      </c>
      <c r="D698" s="106"/>
      <c r="E698" s="107">
        <v>1331.07</v>
      </c>
      <c r="F698" s="108">
        <f t="shared" si="200"/>
        <v>1331.07</v>
      </c>
      <c r="G698" s="108">
        <f t="shared" si="201"/>
        <v>1064.856</v>
      </c>
      <c r="H698" s="115">
        <v>72</v>
      </c>
      <c r="I698" s="105"/>
      <c r="J698" s="108" t="str">
        <f t="shared" si="187"/>
        <v/>
      </c>
      <c r="K698" s="105">
        <v>2</v>
      </c>
      <c r="L698" s="105">
        <v>72</v>
      </c>
      <c r="M698" s="111" t="s">
        <v>357</v>
      </c>
      <c r="N698" s="112" t="s">
        <v>1644</v>
      </c>
      <c r="O698" s="113" t="s">
        <v>1816</v>
      </c>
      <c r="P698" s="124">
        <v>16.4</v>
      </c>
      <c r="Q698" s="125">
        <v>0.018648</v>
      </c>
      <c r="R698" s="75">
        <f t="shared" si="202"/>
        <v>0</v>
      </c>
      <c r="S698" s="76">
        <f t="shared" si="203"/>
        <v>0</v>
      </c>
      <c r="W698" s="19"/>
    </row>
    <row r="699" outlineLevel="1" spans="1:23">
      <c r="A699" s="128" t="s">
        <v>1817</v>
      </c>
      <c r="B699" s="119" t="s">
        <v>1818</v>
      </c>
      <c r="C699" s="105" t="s">
        <v>356</v>
      </c>
      <c r="D699" s="106"/>
      <c r="E699" s="107">
        <v>1890.63</v>
      </c>
      <c r="F699" s="108">
        <f t="shared" si="200"/>
        <v>1890.63</v>
      </c>
      <c r="G699" s="108">
        <f t="shared" si="201"/>
        <v>1512.504</v>
      </c>
      <c r="H699" s="115">
        <v>1420</v>
      </c>
      <c r="I699" s="105"/>
      <c r="J699" s="108" t="str">
        <f t="shared" si="187"/>
        <v/>
      </c>
      <c r="K699" s="105">
        <v>2</v>
      </c>
      <c r="L699" s="105">
        <v>60</v>
      </c>
      <c r="M699" s="111" t="s">
        <v>357</v>
      </c>
      <c r="N699" s="112" t="s">
        <v>1644</v>
      </c>
      <c r="O699" s="113" t="s">
        <v>1819</v>
      </c>
      <c r="P699" s="124">
        <v>18</v>
      </c>
      <c r="Q699" s="125">
        <v>0.018648</v>
      </c>
      <c r="R699" s="75">
        <f t="shared" si="202"/>
        <v>0</v>
      </c>
      <c r="S699" s="76">
        <f t="shared" si="203"/>
        <v>0</v>
      </c>
      <c r="W699" s="19"/>
    </row>
    <row r="700" outlineLevel="1" spans="1:23">
      <c r="A700" s="128" t="s">
        <v>1820</v>
      </c>
      <c r="B700" s="119" t="s">
        <v>1821</v>
      </c>
      <c r="C700" s="105" t="s">
        <v>356</v>
      </c>
      <c r="D700" s="106"/>
      <c r="E700" s="107">
        <v>3560.27</v>
      </c>
      <c r="F700" s="108">
        <f t="shared" si="200"/>
        <v>3560.27</v>
      </c>
      <c r="G700" s="108">
        <f t="shared" si="201"/>
        <v>2848.216</v>
      </c>
      <c r="H700" s="115">
        <v>2</v>
      </c>
      <c r="I700" s="105"/>
      <c r="J700" s="108" t="str">
        <f t="shared" si="187"/>
        <v/>
      </c>
      <c r="K700" s="105">
        <v>1</v>
      </c>
      <c r="L700" s="105">
        <v>30</v>
      </c>
      <c r="M700" s="111" t="s">
        <v>357</v>
      </c>
      <c r="N700" s="112" t="s">
        <v>1644</v>
      </c>
      <c r="O700" s="113" t="s">
        <v>1822</v>
      </c>
      <c r="P700" s="124">
        <v>15.75</v>
      </c>
      <c r="Q700" s="125">
        <v>0.0180675</v>
      </c>
      <c r="R700" s="75">
        <f t="shared" si="202"/>
        <v>0</v>
      </c>
      <c r="S700" s="76">
        <f t="shared" si="203"/>
        <v>0</v>
      </c>
      <c r="W700" s="19"/>
    </row>
    <row r="701" outlineLevel="1" spans="1:23">
      <c r="A701" s="93" t="s">
        <v>1823</v>
      </c>
      <c r="B701" s="94"/>
      <c r="C701" s="105"/>
      <c r="D701" s="106"/>
      <c r="E701" s="107"/>
      <c r="F701" s="108"/>
      <c r="G701" s="108"/>
      <c r="H701" s="117"/>
      <c r="I701" s="105"/>
      <c r="J701" s="108" t="str">
        <f t="shared" si="187"/>
        <v/>
      </c>
      <c r="K701" s="105"/>
      <c r="L701" s="105"/>
      <c r="M701" s="135"/>
      <c r="N701" s="135"/>
      <c r="O701" s="105"/>
      <c r="P701" s="124"/>
      <c r="Q701" s="125"/>
      <c r="R701" s="75"/>
      <c r="S701" s="76"/>
      <c r="W701" s="19"/>
    </row>
    <row r="702" outlineLevel="1" spans="1:23">
      <c r="A702" s="128" t="s">
        <v>1824</v>
      </c>
      <c r="B702" s="119" t="s">
        <v>1825</v>
      </c>
      <c r="C702" s="105" t="s">
        <v>356</v>
      </c>
      <c r="D702" s="106"/>
      <c r="E702" s="107">
        <v>69.32</v>
      </c>
      <c r="F702" s="108">
        <f t="shared" ref="F702:F709" si="204">E702-E702*$G$2%</f>
        <v>69.32</v>
      </c>
      <c r="G702" s="108">
        <f t="shared" ref="G702:G709" si="205">E702-(20*E702/100)</f>
        <v>55.456</v>
      </c>
      <c r="H702" s="115">
        <v>800</v>
      </c>
      <c r="I702" s="105"/>
      <c r="J702" s="108" t="str">
        <f t="shared" si="187"/>
        <v/>
      </c>
      <c r="K702" s="105">
        <v>100</v>
      </c>
      <c r="L702" s="105">
        <v>2000</v>
      </c>
      <c r="M702" s="111" t="s">
        <v>357</v>
      </c>
      <c r="N702" s="112" t="s">
        <v>1644</v>
      </c>
      <c r="O702" s="255" t="s">
        <v>1826</v>
      </c>
      <c r="P702" s="124">
        <v>25.7</v>
      </c>
      <c r="Q702" s="125">
        <v>0.0181</v>
      </c>
      <c r="R702" s="75">
        <f t="shared" ref="R702:R709" si="206">P702/L702*D702</f>
        <v>0</v>
      </c>
      <c r="S702" s="76">
        <f t="shared" ref="S702:S709" si="207">Q702/L702*D702</f>
        <v>0</v>
      </c>
      <c r="W702" s="19"/>
    </row>
    <row r="703" outlineLevel="1" spans="1:23">
      <c r="A703" s="128" t="s">
        <v>1827</v>
      </c>
      <c r="B703" s="119" t="s">
        <v>1828</v>
      </c>
      <c r="C703" s="105" t="s">
        <v>356</v>
      </c>
      <c r="D703" s="106"/>
      <c r="E703" s="107">
        <v>110.16</v>
      </c>
      <c r="F703" s="108">
        <f t="shared" si="204"/>
        <v>110.16</v>
      </c>
      <c r="G703" s="108">
        <f t="shared" si="205"/>
        <v>88.128</v>
      </c>
      <c r="H703" s="115">
        <v>1300</v>
      </c>
      <c r="I703" s="105"/>
      <c r="J703" s="108" t="str">
        <f t="shared" si="187"/>
        <v/>
      </c>
      <c r="K703" s="105">
        <v>100</v>
      </c>
      <c r="L703" s="105">
        <v>1400</v>
      </c>
      <c r="M703" s="111" t="s">
        <v>357</v>
      </c>
      <c r="N703" s="112" t="s">
        <v>1644</v>
      </c>
      <c r="O703" s="255" t="s">
        <v>1829</v>
      </c>
      <c r="P703" s="124">
        <v>24.5</v>
      </c>
      <c r="Q703" s="125">
        <v>0.0180675</v>
      </c>
      <c r="R703" s="75">
        <f t="shared" si="206"/>
        <v>0</v>
      </c>
      <c r="S703" s="76">
        <f t="shared" si="207"/>
        <v>0</v>
      </c>
      <c r="W703" s="19"/>
    </row>
    <row r="704" outlineLevel="1" spans="1:23">
      <c r="A704" s="128" t="s">
        <v>1830</v>
      </c>
      <c r="B704" s="119" t="s">
        <v>1831</v>
      </c>
      <c r="C704" s="105" t="s">
        <v>356</v>
      </c>
      <c r="D704" s="106"/>
      <c r="E704" s="107">
        <v>163.55</v>
      </c>
      <c r="F704" s="108">
        <f t="shared" si="204"/>
        <v>163.55</v>
      </c>
      <c r="G704" s="108">
        <f t="shared" si="205"/>
        <v>130.84</v>
      </c>
      <c r="H704" s="115">
        <v>901</v>
      </c>
      <c r="I704" s="105"/>
      <c r="J704" s="108" t="str">
        <f t="shared" si="187"/>
        <v/>
      </c>
      <c r="K704" s="155">
        <v>100</v>
      </c>
      <c r="L704" s="105">
        <v>900</v>
      </c>
      <c r="M704" s="111" t="s">
        <v>357</v>
      </c>
      <c r="N704" s="112" t="s">
        <v>1644</v>
      </c>
      <c r="O704" s="255" t="s">
        <v>1832</v>
      </c>
      <c r="P704" s="124">
        <v>24.75</v>
      </c>
      <c r="Q704" s="125">
        <v>0.021168</v>
      </c>
      <c r="R704" s="75">
        <f t="shared" si="206"/>
        <v>0</v>
      </c>
      <c r="S704" s="76">
        <f t="shared" si="207"/>
        <v>0</v>
      </c>
      <c r="W704" s="19"/>
    </row>
    <row r="705" outlineLevel="1" spans="1:23">
      <c r="A705" s="128" t="s">
        <v>1833</v>
      </c>
      <c r="B705" s="119" t="s">
        <v>1834</v>
      </c>
      <c r="C705" s="105" t="s">
        <v>356</v>
      </c>
      <c r="D705" s="106"/>
      <c r="E705" s="107">
        <v>181.57</v>
      </c>
      <c r="F705" s="108">
        <f t="shared" si="204"/>
        <v>181.57</v>
      </c>
      <c r="G705" s="108">
        <f t="shared" si="205"/>
        <v>145.256</v>
      </c>
      <c r="H705" s="115">
        <v>700</v>
      </c>
      <c r="I705" s="105"/>
      <c r="J705" s="108" t="str">
        <f t="shared" si="187"/>
        <v/>
      </c>
      <c r="K705" s="155">
        <v>50</v>
      </c>
      <c r="L705" s="105">
        <v>700</v>
      </c>
      <c r="M705" s="111" t="s">
        <v>357</v>
      </c>
      <c r="N705" s="112" t="s">
        <v>1644</v>
      </c>
      <c r="O705" s="255" t="s">
        <v>1835</v>
      </c>
      <c r="P705" s="124">
        <v>30.1</v>
      </c>
      <c r="Q705" s="125">
        <v>0.026294625</v>
      </c>
      <c r="R705" s="75">
        <f t="shared" si="206"/>
        <v>0</v>
      </c>
      <c r="S705" s="76">
        <f t="shared" si="207"/>
        <v>0</v>
      </c>
      <c r="W705" s="19"/>
    </row>
    <row r="706" outlineLevel="1" spans="1:23">
      <c r="A706" s="128" t="s">
        <v>1836</v>
      </c>
      <c r="B706" s="119" t="s">
        <v>1837</v>
      </c>
      <c r="C706" s="105" t="s">
        <v>356</v>
      </c>
      <c r="D706" s="106"/>
      <c r="E706" s="107">
        <v>400.03</v>
      </c>
      <c r="F706" s="108">
        <f t="shared" si="204"/>
        <v>400.03</v>
      </c>
      <c r="G706" s="108">
        <f t="shared" si="205"/>
        <v>320.024</v>
      </c>
      <c r="H706" s="115">
        <v>220</v>
      </c>
      <c r="I706" s="105"/>
      <c r="J706" s="108" t="str">
        <f t="shared" si="187"/>
        <v/>
      </c>
      <c r="K706" s="155">
        <v>20</v>
      </c>
      <c r="L706" s="105">
        <v>400</v>
      </c>
      <c r="M706" s="111" t="s">
        <v>357</v>
      </c>
      <c r="N706" s="112" t="s">
        <v>1644</v>
      </c>
      <c r="O706" s="255" t="s">
        <v>1838</v>
      </c>
      <c r="P706" s="124">
        <v>27.2</v>
      </c>
      <c r="Q706" s="125">
        <v>0.026294625</v>
      </c>
      <c r="R706" s="75">
        <f t="shared" si="206"/>
        <v>0</v>
      </c>
      <c r="S706" s="76">
        <f t="shared" si="207"/>
        <v>0</v>
      </c>
      <c r="W706" s="19"/>
    </row>
    <row r="707" outlineLevel="1" spans="1:23">
      <c r="A707" s="132" t="s">
        <v>1839</v>
      </c>
      <c r="B707" s="119" t="s">
        <v>1840</v>
      </c>
      <c r="C707" s="105" t="s">
        <v>356</v>
      </c>
      <c r="D707" s="106"/>
      <c r="E707" s="107">
        <v>618.72</v>
      </c>
      <c r="F707" s="108">
        <f t="shared" si="204"/>
        <v>618.72</v>
      </c>
      <c r="G707" s="108">
        <f t="shared" si="205"/>
        <v>494.976</v>
      </c>
      <c r="H707" s="117"/>
      <c r="I707" s="105" t="s">
        <v>487</v>
      </c>
      <c r="J707" s="108" t="str">
        <f t="shared" si="187"/>
        <v/>
      </c>
      <c r="K707" s="155">
        <v>10</v>
      </c>
      <c r="L707" s="105">
        <v>300</v>
      </c>
      <c r="M707" s="111" t="s">
        <v>357</v>
      </c>
      <c r="N707" s="112" t="s">
        <v>1644</v>
      </c>
      <c r="O707" s="255" t="s">
        <v>1841</v>
      </c>
      <c r="P707" s="124">
        <v>13.6</v>
      </c>
      <c r="Q707" s="125">
        <v>0.022176</v>
      </c>
      <c r="R707" s="75">
        <f t="shared" si="206"/>
        <v>0</v>
      </c>
      <c r="S707" s="76">
        <f t="shared" si="207"/>
        <v>0</v>
      </c>
      <c r="W707" s="19"/>
    </row>
    <row r="708" outlineLevel="1" spans="1:23">
      <c r="A708" s="128" t="s">
        <v>1842</v>
      </c>
      <c r="B708" s="119" t="s">
        <v>1843</v>
      </c>
      <c r="C708" s="105" t="s">
        <v>356</v>
      </c>
      <c r="D708" s="106"/>
      <c r="E708" s="107">
        <v>1403.4</v>
      </c>
      <c r="F708" s="108">
        <f t="shared" si="204"/>
        <v>1403.4</v>
      </c>
      <c r="G708" s="108">
        <f t="shared" si="205"/>
        <v>1122.72</v>
      </c>
      <c r="H708" s="115">
        <v>234</v>
      </c>
      <c r="I708" s="105"/>
      <c r="J708" s="108" t="str">
        <f t="shared" si="187"/>
        <v/>
      </c>
      <c r="K708" s="155">
        <v>2</v>
      </c>
      <c r="L708" s="105">
        <v>100</v>
      </c>
      <c r="M708" s="111" t="s">
        <v>357</v>
      </c>
      <c r="N708" s="112" t="s">
        <v>1644</v>
      </c>
      <c r="O708" s="255" t="s">
        <v>1844</v>
      </c>
      <c r="P708" s="124">
        <v>22.5</v>
      </c>
      <c r="Q708" s="125">
        <v>0.022176</v>
      </c>
      <c r="R708" s="75">
        <f t="shared" si="206"/>
        <v>0</v>
      </c>
      <c r="S708" s="76">
        <f t="shared" si="207"/>
        <v>0</v>
      </c>
      <c r="W708" s="19"/>
    </row>
    <row r="709" outlineLevel="1" spans="1:23">
      <c r="A709" s="128" t="s">
        <v>1845</v>
      </c>
      <c r="B709" s="119" t="s">
        <v>1846</v>
      </c>
      <c r="C709" s="105" t="s">
        <v>356</v>
      </c>
      <c r="D709" s="106"/>
      <c r="E709" s="107">
        <v>2593.7</v>
      </c>
      <c r="F709" s="108">
        <f t="shared" si="204"/>
        <v>2593.7</v>
      </c>
      <c r="G709" s="108">
        <f t="shared" si="205"/>
        <v>2074.96</v>
      </c>
      <c r="H709" s="115">
        <v>60</v>
      </c>
      <c r="I709" s="105"/>
      <c r="J709" s="108" t="str">
        <f t="shared" si="187"/>
        <v/>
      </c>
      <c r="K709" s="155">
        <v>2</v>
      </c>
      <c r="L709" s="105">
        <v>30</v>
      </c>
      <c r="M709" s="111" t="s">
        <v>357</v>
      </c>
      <c r="N709" s="112" t="s">
        <v>1644</v>
      </c>
      <c r="O709" s="255" t="s">
        <v>1847</v>
      </c>
      <c r="P709" s="124">
        <v>10.8</v>
      </c>
      <c r="Q709" s="125">
        <v>0.0180675</v>
      </c>
      <c r="R709" s="75">
        <f t="shared" si="206"/>
        <v>0</v>
      </c>
      <c r="S709" s="76">
        <f t="shared" si="207"/>
        <v>0</v>
      </c>
      <c r="W709" s="19"/>
    </row>
    <row r="710" outlineLevel="1" spans="1:23">
      <c r="A710" s="93" t="s">
        <v>1848</v>
      </c>
      <c r="B710" s="94"/>
      <c r="C710" s="105"/>
      <c r="D710" s="106"/>
      <c r="E710" s="107"/>
      <c r="F710" s="108"/>
      <c r="G710" s="108"/>
      <c r="H710" s="117"/>
      <c r="I710" s="105"/>
      <c r="J710" s="108" t="str">
        <f t="shared" ref="J710:J773" si="208">IF(D710="","",IF(F710="","",ROUND(D710*F710,2)))</f>
        <v/>
      </c>
      <c r="K710" s="105"/>
      <c r="L710" s="105"/>
      <c r="M710" s="135"/>
      <c r="N710" s="135"/>
      <c r="O710" s="105"/>
      <c r="P710" s="124"/>
      <c r="Q710" s="125"/>
      <c r="R710" s="75"/>
      <c r="S710" s="76"/>
      <c r="W710" s="19"/>
    </row>
    <row r="711" ht="17.1" customHeight="1" outlineLevel="1" spans="1:23">
      <c r="A711" s="103" t="s">
        <v>1849</v>
      </c>
      <c r="B711" s="119" t="s">
        <v>1850</v>
      </c>
      <c r="C711" s="105" t="s">
        <v>356</v>
      </c>
      <c r="D711" s="106"/>
      <c r="E711" s="107">
        <v>9.55</v>
      </c>
      <c r="F711" s="108">
        <f t="shared" ref="F711:F720" si="209">E711-E711*$G$2%</f>
        <v>9.55</v>
      </c>
      <c r="G711" s="108">
        <f>E711-(20*E711/100)</f>
        <v>7.64</v>
      </c>
      <c r="H711" s="115">
        <v>2200</v>
      </c>
      <c r="I711" s="105"/>
      <c r="J711" s="108" t="str">
        <f t="shared" si="208"/>
        <v/>
      </c>
      <c r="K711" s="105">
        <v>100</v>
      </c>
      <c r="L711" s="105">
        <v>4500</v>
      </c>
      <c r="M711" s="111" t="s">
        <v>357</v>
      </c>
      <c r="N711" s="112" t="s">
        <v>1644</v>
      </c>
      <c r="O711" s="255" t="s">
        <v>1851</v>
      </c>
      <c r="P711" s="124">
        <v>20.5</v>
      </c>
      <c r="Q711" s="125">
        <v>0.054188</v>
      </c>
      <c r="R711" s="75">
        <f t="shared" ref="R711:R720" si="210">P711/L711*D711</f>
        <v>0</v>
      </c>
      <c r="S711" s="76">
        <f t="shared" ref="S711:S720" si="211">Q711/L711*D711</f>
        <v>0</v>
      </c>
      <c r="W711" s="19"/>
    </row>
    <row r="712" ht="17.1" customHeight="1" outlineLevel="1" spans="1:23">
      <c r="A712" s="145" t="s">
        <v>1852</v>
      </c>
      <c r="B712" s="119" t="s">
        <v>1853</v>
      </c>
      <c r="C712" s="105" t="s">
        <v>356</v>
      </c>
      <c r="D712" s="106"/>
      <c r="E712" s="107">
        <v>9.82</v>
      </c>
      <c r="F712" s="108">
        <f t="shared" si="209"/>
        <v>9.82</v>
      </c>
      <c r="G712" s="108">
        <v>7.22</v>
      </c>
      <c r="H712" s="115">
        <v>1599</v>
      </c>
      <c r="I712" s="105" t="s">
        <v>487</v>
      </c>
      <c r="J712" s="108" t="str">
        <f t="shared" si="208"/>
        <v/>
      </c>
      <c r="K712" s="105">
        <v>100</v>
      </c>
      <c r="L712" s="105">
        <v>3000</v>
      </c>
      <c r="M712" s="111" t="s">
        <v>357</v>
      </c>
      <c r="N712" s="112" t="s">
        <v>1644</v>
      </c>
      <c r="O712" s="255" t="s">
        <v>1854</v>
      </c>
      <c r="P712" s="124">
        <v>14</v>
      </c>
      <c r="Q712" s="125">
        <v>0.067584</v>
      </c>
      <c r="R712" s="75">
        <f t="shared" si="210"/>
        <v>0</v>
      </c>
      <c r="S712" s="76">
        <f t="shared" si="211"/>
        <v>0</v>
      </c>
      <c r="W712" s="19"/>
    </row>
    <row r="713" ht="17.1" customHeight="1" outlineLevel="1" spans="1:23">
      <c r="A713" s="103" t="s">
        <v>1855</v>
      </c>
      <c r="B713" s="119" t="s">
        <v>1856</v>
      </c>
      <c r="C713" s="105" t="s">
        <v>356</v>
      </c>
      <c r="D713" s="106"/>
      <c r="E713" s="107">
        <v>10.82</v>
      </c>
      <c r="F713" s="108">
        <f t="shared" si="209"/>
        <v>10.82</v>
      </c>
      <c r="G713" s="108">
        <f t="shared" ref="G713:G720" si="212">E713-(20*E713/100)</f>
        <v>8.656</v>
      </c>
      <c r="H713" s="115">
        <v>8100</v>
      </c>
      <c r="I713" s="105"/>
      <c r="J713" s="108" t="str">
        <f t="shared" si="208"/>
        <v/>
      </c>
      <c r="K713" s="105">
        <v>100</v>
      </c>
      <c r="L713" s="105">
        <v>2700</v>
      </c>
      <c r="M713" s="111" t="s">
        <v>357</v>
      </c>
      <c r="N713" s="112" t="s">
        <v>1644</v>
      </c>
      <c r="O713" s="255" t="s">
        <v>1857</v>
      </c>
      <c r="P713" s="124">
        <v>12</v>
      </c>
      <c r="Q713" s="125">
        <v>0.067584</v>
      </c>
      <c r="R713" s="75">
        <f t="shared" si="210"/>
        <v>0</v>
      </c>
      <c r="S713" s="76">
        <f t="shared" si="211"/>
        <v>0</v>
      </c>
      <c r="W713" s="19"/>
    </row>
    <row r="714" ht="17.1" customHeight="1" outlineLevel="1" spans="1:23">
      <c r="A714" s="145" t="s">
        <v>1858</v>
      </c>
      <c r="B714" s="119" t="s">
        <v>1859</v>
      </c>
      <c r="C714" s="105" t="s">
        <v>356</v>
      </c>
      <c r="D714" s="106"/>
      <c r="E714" s="107">
        <v>12.28</v>
      </c>
      <c r="F714" s="108">
        <f t="shared" si="209"/>
        <v>12.28</v>
      </c>
      <c r="G714" s="108">
        <f t="shared" si="212"/>
        <v>9.824</v>
      </c>
      <c r="H714" s="117"/>
      <c r="I714" s="105" t="s">
        <v>487</v>
      </c>
      <c r="J714" s="108" t="str">
        <f t="shared" si="208"/>
        <v/>
      </c>
      <c r="K714" s="105">
        <v>100</v>
      </c>
      <c r="L714" s="105">
        <v>1800</v>
      </c>
      <c r="M714" s="111" t="s">
        <v>357</v>
      </c>
      <c r="N714" s="112" t="s">
        <v>1644</v>
      </c>
      <c r="O714" s="255" t="s">
        <v>1860</v>
      </c>
      <c r="P714" s="124">
        <v>15</v>
      </c>
      <c r="Q714" s="125">
        <v>0.067584</v>
      </c>
      <c r="R714" s="75">
        <f t="shared" si="210"/>
        <v>0</v>
      </c>
      <c r="S714" s="76">
        <f t="shared" si="211"/>
        <v>0</v>
      </c>
      <c r="W714" s="19"/>
    </row>
    <row r="715" ht="17.1" customHeight="1" outlineLevel="1" spans="1:23">
      <c r="A715" s="103" t="s">
        <v>1861</v>
      </c>
      <c r="B715" s="119" t="s">
        <v>1862</v>
      </c>
      <c r="C715" s="105" t="s">
        <v>356</v>
      </c>
      <c r="D715" s="106"/>
      <c r="E715" s="107">
        <v>17.92</v>
      </c>
      <c r="F715" s="108">
        <f t="shared" si="209"/>
        <v>17.92</v>
      </c>
      <c r="G715" s="108">
        <f t="shared" si="212"/>
        <v>14.336</v>
      </c>
      <c r="H715" s="114">
        <v>6600</v>
      </c>
      <c r="I715" s="105"/>
      <c r="J715" s="108" t="str">
        <f t="shared" si="208"/>
        <v/>
      </c>
      <c r="K715" s="105">
        <v>100</v>
      </c>
      <c r="L715" s="105">
        <v>1400</v>
      </c>
      <c r="M715" s="111" t="s">
        <v>357</v>
      </c>
      <c r="N715" s="112" t="s">
        <v>1644</v>
      </c>
      <c r="O715" s="113">
        <v>4670042798867</v>
      </c>
      <c r="P715" s="124">
        <v>14.8</v>
      </c>
      <c r="Q715" s="125">
        <v>0.047058</v>
      </c>
      <c r="R715" s="75">
        <f t="shared" si="210"/>
        <v>0</v>
      </c>
      <c r="S715" s="76">
        <f t="shared" si="211"/>
        <v>0</v>
      </c>
      <c r="W715" s="19"/>
    </row>
    <row r="716" ht="17.1" customHeight="1" outlineLevel="1" spans="1:23">
      <c r="A716" s="145" t="s">
        <v>1863</v>
      </c>
      <c r="B716" s="119" t="s">
        <v>1864</v>
      </c>
      <c r="C716" s="105" t="s">
        <v>356</v>
      </c>
      <c r="D716" s="106"/>
      <c r="E716" s="107">
        <v>21.57</v>
      </c>
      <c r="F716" s="108">
        <f t="shared" si="209"/>
        <v>21.57</v>
      </c>
      <c r="G716" s="108">
        <f t="shared" si="212"/>
        <v>17.256</v>
      </c>
      <c r="H716" s="115">
        <v>2000</v>
      </c>
      <c r="I716" s="105" t="s">
        <v>487</v>
      </c>
      <c r="J716" s="108" t="str">
        <f t="shared" si="208"/>
        <v/>
      </c>
      <c r="K716" s="105">
        <v>100</v>
      </c>
      <c r="L716" s="105">
        <v>1000</v>
      </c>
      <c r="M716" s="111" t="s">
        <v>357</v>
      </c>
      <c r="N716" s="112" t="s">
        <v>1644</v>
      </c>
      <c r="O716" s="255" t="s">
        <v>1865</v>
      </c>
      <c r="P716" s="124">
        <v>16</v>
      </c>
      <c r="Q716" s="125">
        <v>0.067584</v>
      </c>
      <c r="R716" s="75">
        <f t="shared" si="210"/>
        <v>0</v>
      </c>
      <c r="S716" s="76">
        <f t="shared" si="211"/>
        <v>0</v>
      </c>
      <c r="W716" s="19"/>
    </row>
    <row r="717" ht="17.1" customHeight="1" outlineLevel="1" spans="1:23">
      <c r="A717" s="145" t="s">
        <v>1866</v>
      </c>
      <c r="B717" s="119" t="s">
        <v>1867</v>
      </c>
      <c r="C717" s="105" t="s">
        <v>356</v>
      </c>
      <c r="D717" s="106"/>
      <c r="E717" s="107">
        <v>26.93</v>
      </c>
      <c r="F717" s="108">
        <f t="shared" si="209"/>
        <v>26.93</v>
      </c>
      <c r="G717" s="108">
        <f t="shared" si="212"/>
        <v>21.544</v>
      </c>
      <c r="H717" s="115">
        <v>200</v>
      </c>
      <c r="I717" s="105" t="s">
        <v>487</v>
      </c>
      <c r="J717" s="108" t="str">
        <f t="shared" si="208"/>
        <v/>
      </c>
      <c r="K717" s="105">
        <v>100</v>
      </c>
      <c r="L717" s="105">
        <v>800</v>
      </c>
      <c r="M717" s="111" t="s">
        <v>357</v>
      </c>
      <c r="N717" s="112" t="s">
        <v>1644</v>
      </c>
      <c r="O717" s="255" t="s">
        <v>1868</v>
      </c>
      <c r="P717" s="124">
        <v>12</v>
      </c>
      <c r="Q717" s="125">
        <v>0.067584</v>
      </c>
      <c r="R717" s="75">
        <f t="shared" si="210"/>
        <v>0</v>
      </c>
      <c r="S717" s="76">
        <f t="shared" si="211"/>
        <v>0</v>
      </c>
      <c r="W717" s="19"/>
    </row>
    <row r="718" ht="17.1" customHeight="1" outlineLevel="1" spans="1:23">
      <c r="A718" s="145" t="s">
        <v>1869</v>
      </c>
      <c r="B718" s="119" t="s">
        <v>1870</v>
      </c>
      <c r="C718" s="105" t="s">
        <v>356</v>
      </c>
      <c r="D718" s="106"/>
      <c r="E718" s="107">
        <v>33.73</v>
      </c>
      <c r="F718" s="108">
        <f t="shared" si="209"/>
        <v>33.73</v>
      </c>
      <c r="G718" s="108">
        <f t="shared" si="212"/>
        <v>26.984</v>
      </c>
      <c r="H718" s="117"/>
      <c r="I718" s="105" t="s">
        <v>487</v>
      </c>
      <c r="J718" s="108" t="str">
        <f t="shared" si="208"/>
        <v/>
      </c>
      <c r="K718" s="105">
        <v>50</v>
      </c>
      <c r="L718" s="105">
        <v>500</v>
      </c>
      <c r="M718" s="111" t="s">
        <v>357</v>
      </c>
      <c r="N718" s="112" t="s">
        <v>1644</v>
      </c>
      <c r="O718" s="255" t="s">
        <v>1871</v>
      </c>
      <c r="P718" s="124">
        <v>16</v>
      </c>
      <c r="Q718" s="125">
        <v>0.067584</v>
      </c>
      <c r="R718" s="75">
        <f t="shared" si="210"/>
        <v>0</v>
      </c>
      <c r="S718" s="76">
        <f t="shared" si="211"/>
        <v>0</v>
      </c>
      <c r="W718" s="19"/>
    </row>
    <row r="719" ht="17.1" customHeight="1" outlineLevel="1" spans="1:23">
      <c r="A719" s="103" t="s">
        <v>1872</v>
      </c>
      <c r="B719" s="119" t="s">
        <v>1873</v>
      </c>
      <c r="C719" s="105" t="s">
        <v>356</v>
      </c>
      <c r="D719" s="106"/>
      <c r="E719" s="107">
        <v>39.02</v>
      </c>
      <c r="F719" s="108">
        <f t="shared" si="209"/>
        <v>39.02</v>
      </c>
      <c r="G719" s="108">
        <f t="shared" si="212"/>
        <v>31.216</v>
      </c>
      <c r="H719" s="115">
        <v>300</v>
      </c>
      <c r="I719" s="105"/>
      <c r="J719" s="108" t="str">
        <f t="shared" si="208"/>
        <v/>
      </c>
      <c r="K719" s="105">
        <v>20</v>
      </c>
      <c r="L719" s="105">
        <v>300</v>
      </c>
      <c r="M719" s="111" t="s">
        <v>357</v>
      </c>
      <c r="N719" s="112" t="s">
        <v>1644</v>
      </c>
      <c r="O719" s="255" t="s">
        <v>1874</v>
      </c>
      <c r="P719" s="124">
        <v>11</v>
      </c>
      <c r="Q719" s="125">
        <v>0.067584</v>
      </c>
      <c r="R719" s="75">
        <f t="shared" si="210"/>
        <v>0</v>
      </c>
      <c r="S719" s="76">
        <f t="shared" si="211"/>
        <v>0</v>
      </c>
      <c r="W719" s="19"/>
    </row>
    <row r="720" ht="17.1" customHeight="1" outlineLevel="1" spans="1:23">
      <c r="A720" s="103" t="s">
        <v>1875</v>
      </c>
      <c r="B720" s="119" t="s">
        <v>1876</v>
      </c>
      <c r="C720" s="105" t="s">
        <v>356</v>
      </c>
      <c r="D720" s="106"/>
      <c r="E720" s="107">
        <v>65.12</v>
      </c>
      <c r="F720" s="108">
        <f t="shared" si="209"/>
        <v>65.12</v>
      </c>
      <c r="G720" s="108">
        <f t="shared" si="212"/>
        <v>52.096</v>
      </c>
      <c r="H720" s="115">
        <v>400</v>
      </c>
      <c r="I720" s="105"/>
      <c r="J720" s="108" t="str">
        <f t="shared" si="208"/>
        <v/>
      </c>
      <c r="K720" s="105">
        <v>20</v>
      </c>
      <c r="L720" s="105">
        <v>180</v>
      </c>
      <c r="M720" s="111" t="s">
        <v>357</v>
      </c>
      <c r="N720" s="112" t="s">
        <v>1644</v>
      </c>
      <c r="O720" s="255" t="s">
        <v>1877</v>
      </c>
      <c r="P720" s="124">
        <v>17</v>
      </c>
      <c r="Q720" s="125">
        <v>0.067584</v>
      </c>
      <c r="R720" s="75">
        <f t="shared" si="210"/>
        <v>0</v>
      </c>
      <c r="S720" s="76">
        <f t="shared" si="211"/>
        <v>0</v>
      </c>
      <c r="W720" s="19"/>
    </row>
    <row r="721" ht="17.1" customHeight="1" outlineLevel="1" spans="1:23">
      <c r="A721" s="93" t="s">
        <v>1878</v>
      </c>
      <c r="B721" s="94"/>
      <c r="C721" s="105"/>
      <c r="D721" s="106"/>
      <c r="E721" s="107"/>
      <c r="F721" s="108"/>
      <c r="G721" s="108"/>
      <c r="H721" s="117"/>
      <c r="I721" s="105"/>
      <c r="J721" s="108" t="str">
        <f t="shared" si="208"/>
        <v/>
      </c>
      <c r="K721" s="105"/>
      <c r="L721" s="105"/>
      <c r="M721" s="111"/>
      <c r="N721" s="112"/>
      <c r="O721" s="113"/>
      <c r="P721" s="124"/>
      <c r="Q721" s="125"/>
      <c r="R721" s="75"/>
      <c r="S721" s="76"/>
      <c r="W721" s="19"/>
    </row>
    <row r="722" ht="17.1" customHeight="1" outlineLevel="1" spans="1:23">
      <c r="A722" s="156" t="s">
        <v>1879</v>
      </c>
      <c r="B722" s="119" t="s">
        <v>1880</v>
      </c>
      <c r="C722" s="105" t="s">
        <v>356</v>
      </c>
      <c r="D722" s="106"/>
      <c r="E722" s="107">
        <v>22.16</v>
      </c>
      <c r="F722" s="108">
        <f t="shared" ref="F722:F727" si="213">E722-E722*$G$2%</f>
        <v>22.16</v>
      </c>
      <c r="G722" s="108">
        <f t="shared" ref="G722:G727" si="214">E722-(20*E722/100)</f>
        <v>17.728</v>
      </c>
      <c r="H722" s="115">
        <v>1697</v>
      </c>
      <c r="I722" s="105"/>
      <c r="J722" s="108" t="str">
        <f t="shared" si="208"/>
        <v/>
      </c>
      <c r="K722" s="105">
        <v>100</v>
      </c>
      <c r="L722" s="105">
        <v>2000</v>
      </c>
      <c r="M722" s="111" t="s">
        <v>357</v>
      </c>
      <c r="N722" s="112" t="s">
        <v>1644</v>
      </c>
      <c r="O722" s="113">
        <v>4620105826747</v>
      </c>
      <c r="P722" s="124">
        <v>12.6</v>
      </c>
      <c r="Q722" s="125">
        <v>0.054188</v>
      </c>
      <c r="R722" s="75">
        <f t="shared" ref="R722:R727" si="215">P722/L722*D722</f>
        <v>0</v>
      </c>
      <c r="S722" s="76">
        <f t="shared" ref="S722:S727" si="216">Q722/L722*D722</f>
        <v>0</v>
      </c>
      <c r="W722" s="19"/>
    </row>
    <row r="723" ht="17.1" customHeight="1" outlineLevel="1" spans="1:23">
      <c r="A723" s="138" t="s">
        <v>1881</v>
      </c>
      <c r="B723" s="119" t="s">
        <v>1882</v>
      </c>
      <c r="C723" s="105" t="s">
        <v>356</v>
      </c>
      <c r="D723" s="106"/>
      <c r="E723" s="107">
        <v>34.17</v>
      </c>
      <c r="F723" s="108">
        <f t="shared" si="213"/>
        <v>34.17</v>
      </c>
      <c r="G723" s="108">
        <f t="shared" si="214"/>
        <v>27.336</v>
      </c>
      <c r="H723" s="115">
        <v>1097</v>
      </c>
      <c r="I723" s="105"/>
      <c r="J723" s="108" t="str">
        <f t="shared" si="208"/>
        <v/>
      </c>
      <c r="K723" s="105">
        <v>100</v>
      </c>
      <c r="L723" s="105">
        <v>1200</v>
      </c>
      <c r="M723" s="111" t="s">
        <v>357</v>
      </c>
      <c r="N723" s="112" t="s">
        <v>1644</v>
      </c>
      <c r="O723" s="113">
        <v>4620105826754</v>
      </c>
      <c r="P723" s="124">
        <v>12.6</v>
      </c>
      <c r="Q723" s="125">
        <v>0.054188</v>
      </c>
      <c r="R723" s="75">
        <f t="shared" si="215"/>
        <v>0</v>
      </c>
      <c r="S723" s="76">
        <f t="shared" si="216"/>
        <v>0</v>
      </c>
      <c r="W723" s="19"/>
    </row>
    <row r="724" ht="17.1" customHeight="1" outlineLevel="1" spans="1:23">
      <c r="A724" s="156" t="s">
        <v>1883</v>
      </c>
      <c r="B724" s="119" t="s">
        <v>1884</v>
      </c>
      <c r="C724" s="105" t="s">
        <v>356</v>
      </c>
      <c r="D724" s="106"/>
      <c r="E724" s="107">
        <v>43.88</v>
      </c>
      <c r="F724" s="108">
        <f t="shared" si="213"/>
        <v>43.88</v>
      </c>
      <c r="G724" s="108">
        <f t="shared" si="214"/>
        <v>35.104</v>
      </c>
      <c r="H724" s="115">
        <v>1400</v>
      </c>
      <c r="I724" s="105"/>
      <c r="J724" s="108" t="str">
        <f t="shared" si="208"/>
        <v/>
      </c>
      <c r="K724" s="105">
        <v>100</v>
      </c>
      <c r="L724" s="105">
        <v>900</v>
      </c>
      <c r="M724" s="111" t="s">
        <v>357</v>
      </c>
      <c r="N724" s="112" t="s">
        <v>1644</v>
      </c>
      <c r="O724" s="113">
        <v>4620105826761</v>
      </c>
      <c r="P724" s="124">
        <v>14</v>
      </c>
      <c r="Q724" s="125">
        <v>0.054188</v>
      </c>
      <c r="R724" s="75">
        <f t="shared" si="215"/>
        <v>0</v>
      </c>
      <c r="S724" s="76">
        <f t="shared" si="216"/>
        <v>0</v>
      </c>
      <c r="W724" s="19"/>
    </row>
    <row r="725" ht="17.1" customHeight="1" outlineLevel="1" spans="1:23">
      <c r="A725" s="156" t="s">
        <v>1885</v>
      </c>
      <c r="B725" s="119" t="s">
        <v>1886</v>
      </c>
      <c r="C725" s="105" t="s">
        <v>356</v>
      </c>
      <c r="D725" s="106"/>
      <c r="E725" s="107">
        <v>56.73</v>
      </c>
      <c r="F725" s="108">
        <f t="shared" si="213"/>
        <v>56.73</v>
      </c>
      <c r="G725" s="108">
        <f t="shared" si="214"/>
        <v>45.384</v>
      </c>
      <c r="H725" s="115">
        <v>1697</v>
      </c>
      <c r="I725" s="105"/>
      <c r="J725" s="108" t="str">
        <f t="shared" si="208"/>
        <v/>
      </c>
      <c r="K725" s="105">
        <v>100</v>
      </c>
      <c r="L725" s="105">
        <v>800</v>
      </c>
      <c r="M725" s="111" t="s">
        <v>357</v>
      </c>
      <c r="N725" s="112" t="s">
        <v>1644</v>
      </c>
      <c r="O725" s="113">
        <v>4620105826778</v>
      </c>
      <c r="P725" s="124">
        <v>14.6</v>
      </c>
      <c r="Q725" s="125">
        <v>0.054188</v>
      </c>
      <c r="R725" s="75">
        <f t="shared" si="215"/>
        <v>0</v>
      </c>
      <c r="S725" s="76">
        <f t="shared" si="216"/>
        <v>0</v>
      </c>
      <c r="W725" s="19"/>
    </row>
    <row r="726" ht="17.1" customHeight="1" outlineLevel="1" spans="1:23">
      <c r="A726" s="138" t="s">
        <v>1887</v>
      </c>
      <c r="B726" s="119" t="s">
        <v>1888</v>
      </c>
      <c r="C726" s="105" t="s">
        <v>356</v>
      </c>
      <c r="D726" s="106"/>
      <c r="E726" s="107">
        <v>66.79</v>
      </c>
      <c r="F726" s="108">
        <f t="shared" si="213"/>
        <v>66.79</v>
      </c>
      <c r="G726" s="108">
        <f t="shared" si="214"/>
        <v>53.432</v>
      </c>
      <c r="H726" s="115">
        <v>1497</v>
      </c>
      <c r="I726" s="105"/>
      <c r="J726" s="108" t="str">
        <f t="shared" si="208"/>
        <v/>
      </c>
      <c r="K726" s="105">
        <v>100</v>
      </c>
      <c r="L726" s="105">
        <v>500</v>
      </c>
      <c r="M726" s="111" t="s">
        <v>357</v>
      </c>
      <c r="N726" s="112" t="s">
        <v>1644</v>
      </c>
      <c r="O726" s="113">
        <v>4620105826785</v>
      </c>
      <c r="P726" s="124">
        <v>13.8</v>
      </c>
      <c r="Q726" s="125">
        <v>0.054188</v>
      </c>
      <c r="R726" s="75">
        <f t="shared" si="215"/>
        <v>0</v>
      </c>
      <c r="S726" s="76">
        <f t="shared" si="216"/>
        <v>0</v>
      </c>
      <c r="W726" s="19"/>
    </row>
    <row r="727" ht="17.1" customHeight="1" outlineLevel="1" spans="1:23">
      <c r="A727" s="138" t="s">
        <v>1889</v>
      </c>
      <c r="B727" s="119" t="s">
        <v>1890</v>
      </c>
      <c r="C727" s="105" t="s">
        <v>356</v>
      </c>
      <c r="D727" s="106"/>
      <c r="E727" s="107">
        <v>83.39</v>
      </c>
      <c r="F727" s="108">
        <f t="shared" si="213"/>
        <v>83.39</v>
      </c>
      <c r="G727" s="108">
        <f t="shared" si="214"/>
        <v>66.712</v>
      </c>
      <c r="H727" s="115">
        <v>597</v>
      </c>
      <c r="I727" s="105"/>
      <c r="J727" s="108" t="str">
        <f t="shared" si="208"/>
        <v/>
      </c>
      <c r="K727" s="105">
        <v>50</v>
      </c>
      <c r="L727" s="105">
        <v>300</v>
      </c>
      <c r="M727" s="111" t="s">
        <v>357</v>
      </c>
      <c r="N727" s="112" t="s">
        <v>1644</v>
      </c>
      <c r="O727" s="113">
        <v>4620105826792</v>
      </c>
      <c r="P727" s="124">
        <v>13.5</v>
      </c>
      <c r="Q727" s="125">
        <v>0.054188</v>
      </c>
      <c r="R727" s="75">
        <f t="shared" si="215"/>
        <v>0</v>
      </c>
      <c r="S727" s="76">
        <f t="shared" si="216"/>
        <v>0</v>
      </c>
      <c r="W727" s="19"/>
    </row>
    <row r="728" s="18" customFormat="1" ht="17.1" customHeight="1" outlineLevel="1" spans="1:23">
      <c r="A728" s="93" t="s">
        <v>1891</v>
      </c>
      <c r="B728" s="119"/>
      <c r="C728" s="105"/>
      <c r="D728" s="106"/>
      <c r="E728" s="107"/>
      <c r="F728" s="108"/>
      <c r="G728" s="108"/>
      <c r="H728" s="117"/>
      <c r="I728" s="105"/>
      <c r="J728" s="108" t="str">
        <f t="shared" si="208"/>
        <v/>
      </c>
      <c r="K728" s="105"/>
      <c r="L728" s="105"/>
      <c r="M728" s="111"/>
      <c r="N728" s="112"/>
      <c r="O728" s="113"/>
      <c r="P728" s="124"/>
      <c r="Q728" s="125"/>
      <c r="R728" s="75"/>
      <c r="S728" s="76"/>
      <c r="T728" s="21"/>
      <c r="W728" s="19"/>
    </row>
    <row r="729" s="18" customFormat="1" ht="17.1" customHeight="1" outlineLevel="1" spans="1:23">
      <c r="A729" s="157" t="s">
        <v>1892</v>
      </c>
      <c r="B729" s="119" t="s">
        <v>1893</v>
      </c>
      <c r="C729" s="105" t="s">
        <v>356</v>
      </c>
      <c r="D729" s="106"/>
      <c r="E729" s="107">
        <v>22.16</v>
      </c>
      <c r="F729" s="108">
        <f t="shared" ref="F729:F734" si="217">E729-E729*$G$2%</f>
        <v>22.16</v>
      </c>
      <c r="G729" s="108">
        <f t="shared" ref="G729:G734" si="218">E729-(20*E729/100)</f>
        <v>17.728</v>
      </c>
      <c r="H729" s="115">
        <v>3900</v>
      </c>
      <c r="I729" s="105"/>
      <c r="J729" s="108" t="str">
        <f t="shared" si="208"/>
        <v/>
      </c>
      <c r="K729" s="105">
        <v>100</v>
      </c>
      <c r="L729" s="105">
        <v>2000</v>
      </c>
      <c r="M729" s="111" t="s">
        <v>357</v>
      </c>
      <c r="N729" s="112" t="s">
        <v>1644</v>
      </c>
      <c r="O729" s="113">
        <v>4650358703373</v>
      </c>
      <c r="P729" s="124">
        <v>12.6</v>
      </c>
      <c r="Q729" s="125">
        <v>0.054188</v>
      </c>
      <c r="R729" s="75">
        <f t="shared" ref="R729:R734" si="219">P729/L729*D729</f>
        <v>0</v>
      </c>
      <c r="S729" s="76">
        <f t="shared" ref="S729:S734" si="220">Q729/L729*D729</f>
        <v>0</v>
      </c>
      <c r="T729" s="21"/>
      <c r="W729" s="19"/>
    </row>
    <row r="730" s="18" customFormat="1" ht="17.1" customHeight="1" outlineLevel="1" spans="1:23">
      <c r="A730" s="157" t="s">
        <v>1894</v>
      </c>
      <c r="B730" s="119" t="s">
        <v>1895</v>
      </c>
      <c r="C730" s="105" t="s">
        <v>356</v>
      </c>
      <c r="D730" s="106"/>
      <c r="E730" s="107">
        <v>34.17</v>
      </c>
      <c r="F730" s="108">
        <f t="shared" si="217"/>
        <v>34.17</v>
      </c>
      <c r="G730" s="108">
        <f t="shared" si="218"/>
        <v>27.336</v>
      </c>
      <c r="H730" s="115">
        <v>2300</v>
      </c>
      <c r="I730" s="105"/>
      <c r="J730" s="108" t="str">
        <f t="shared" si="208"/>
        <v/>
      </c>
      <c r="K730" s="105">
        <v>100</v>
      </c>
      <c r="L730" s="105">
        <v>1200</v>
      </c>
      <c r="M730" s="111" t="s">
        <v>357</v>
      </c>
      <c r="N730" s="112" t="s">
        <v>1644</v>
      </c>
      <c r="O730" s="113">
        <v>4650358703380</v>
      </c>
      <c r="P730" s="124">
        <v>12.6</v>
      </c>
      <c r="Q730" s="125">
        <v>0.054188</v>
      </c>
      <c r="R730" s="75">
        <f t="shared" si="219"/>
        <v>0</v>
      </c>
      <c r="S730" s="76">
        <f t="shared" si="220"/>
        <v>0</v>
      </c>
      <c r="T730" s="21"/>
      <c r="W730" s="19"/>
    </row>
    <row r="731" s="18" customFormat="1" ht="17.1" customHeight="1" outlineLevel="1" spans="1:23">
      <c r="A731" s="157" t="s">
        <v>1896</v>
      </c>
      <c r="B731" s="119" t="s">
        <v>1897</v>
      </c>
      <c r="C731" s="105" t="s">
        <v>356</v>
      </c>
      <c r="D731" s="106"/>
      <c r="E731" s="107">
        <v>43.88</v>
      </c>
      <c r="F731" s="108">
        <f t="shared" si="217"/>
        <v>43.88</v>
      </c>
      <c r="G731" s="108">
        <f t="shared" si="218"/>
        <v>35.104</v>
      </c>
      <c r="H731" s="115">
        <v>1800</v>
      </c>
      <c r="I731" s="105"/>
      <c r="J731" s="108" t="str">
        <f t="shared" si="208"/>
        <v/>
      </c>
      <c r="K731" s="105">
        <v>100</v>
      </c>
      <c r="L731" s="105">
        <v>900</v>
      </c>
      <c r="M731" s="111" t="s">
        <v>357</v>
      </c>
      <c r="N731" s="112" t="s">
        <v>1644</v>
      </c>
      <c r="O731" s="113">
        <v>4650358703397</v>
      </c>
      <c r="P731" s="124">
        <v>14</v>
      </c>
      <c r="Q731" s="125">
        <v>0.054188</v>
      </c>
      <c r="R731" s="75">
        <f t="shared" si="219"/>
        <v>0</v>
      </c>
      <c r="S731" s="76">
        <f t="shared" si="220"/>
        <v>0</v>
      </c>
      <c r="T731" s="21"/>
      <c r="W731" s="19"/>
    </row>
    <row r="732" s="18" customFormat="1" ht="17.1" customHeight="1" outlineLevel="1" spans="1:23">
      <c r="A732" s="157" t="s">
        <v>1898</v>
      </c>
      <c r="B732" s="119" t="s">
        <v>1899</v>
      </c>
      <c r="C732" s="105" t="s">
        <v>356</v>
      </c>
      <c r="D732" s="106"/>
      <c r="E732" s="107">
        <v>56.73</v>
      </c>
      <c r="F732" s="108">
        <f t="shared" si="217"/>
        <v>56.73</v>
      </c>
      <c r="G732" s="108">
        <f t="shared" si="218"/>
        <v>45.384</v>
      </c>
      <c r="H732" s="115">
        <v>1400</v>
      </c>
      <c r="I732" s="105"/>
      <c r="J732" s="108" t="str">
        <f t="shared" si="208"/>
        <v/>
      </c>
      <c r="K732" s="105">
        <v>100</v>
      </c>
      <c r="L732" s="105">
        <v>800</v>
      </c>
      <c r="M732" s="111" t="s">
        <v>357</v>
      </c>
      <c r="N732" s="112" t="s">
        <v>1644</v>
      </c>
      <c r="O732" s="113">
        <v>4650358703403</v>
      </c>
      <c r="P732" s="124">
        <v>14.6</v>
      </c>
      <c r="Q732" s="125">
        <v>0.054188</v>
      </c>
      <c r="R732" s="75">
        <f t="shared" si="219"/>
        <v>0</v>
      </c>
      <c r="S732" s="76">
        <f t="shared" si="220"/>
        <v>0</v>
      </c>
      <c r="T732" s="21"/>
      <c r="W732" s="19"/>
    </row>
    <row r="733" s="18" customFormat="1" ht="17.1" customHeight="1" outlineLevel="1" spans="1:23">
      <c r="A733" s="157" t="s">
        <v>1900</v>
      </c>
      <c r="B733" s="119" t="s">
        <v>1901</v>
      </c>
      <c r="C733" s="105" t="s">
        <v>356</v>
      </c>
      <c r="D733" s="106"/>
      <c r="E733" s="107">
        <v>66.79</v>
      </c>
      <c r="F733" s="108">
        <f t="shared" si="217"/>
        <v>66.79</v>
      </c>
      <c r="G733" s="108">
        <f t="shared" si="218"/>
        <v>53.432</v>
      </c>
      <c r="H733" s="115">
        <v>1000</v>
      </c>
      <c r="I733" s="105"/>
      <c r="J733" s="108" t="str">
        <f t="shared" si="208"/>
        <v/>
      </c>
      <c r="K733" s="105">
        <v>100</v>
      </c>
      <c r="L733" s="105">
        <v>500</v>
      </c>
      <c r="M733" s="111" t="s">
        <v>357</v>
      </c>
      <c r="N733" s="112" t="s">
        <v>1644</v>
      </c>
      <c r="O733" s="113">
        <v>4650358703410</v>
      </c>
      <c r="P733" s="124">
        <v>13.8</v>
      </c>
      <c r="Q733" s="125">
        <v>0.054188</v>
      </c>
      <c r="R733" s="75">
        <f t="shared" si="219"/>
        <v>0</v>
      </c>
      <c r="S733" s="76">
        <f t="shared" si="220"/>
        <v>0</v>
      </c>
      <c r="T733" s="21"/>
      <c r="W733" s="19"/>
    </row>
    <row r="734" s="18" customFormat="1" ht="17.1" customHeight="1" outlineLevel="1" spans="1:23">
      <c r="A734" s="157" t="s">
        <v>1902</v>
      </c>
      <c r="B734" s="119" t="s">
        <v>1903</v>
      </c>
      <c r="C734" s="105" t="s">
        <v>356</v>
      </c>
      <c r="D734" s="106"/>
      <c r="E734" s="107">
        <v>83.39</v>
      </c>
      <c r="F734" s="108">
        <f t="shared" si="217"/>
        <v>83.39</v>
      </c>
      <c r="G734" s="108">
        <f t="shared" si="218"/>
        <v>66.712</v>
      </c>
      <c r="H734" s="115">
        <v>600</v>
      </c>
      <c r="I734" s="105"/>
      <c r="J734" s="108" t="str">
        <f t="shared" si="208"/>
        <v/>
      </c>
      <c r="K734" s="105">
        <v>50</v>
      </c>
      <c r="L734" s="105">
        <v>300</v>
      </c>
      <c r="M734" s="111" t="s">
        <v>357</v>
      </c>
      <c r="N734" s="112" t="s">
        <v>1644</v>
      </c>
      <c r="O734" s="113">
        <v>4650358703427</v>
      </c>
      <c r="P734" s="124">
        <v>13.5</v>
      </c>
      <c r="Q734" s="125">
        <v>0.054188</v>
      </c>
      <c r="R734" s="75">
        <f t="shared" si="219"/>
        <v>0</v>
      </c>
      <c r="S734" s="76">
        <f t="shared" si="220"/>
        <v>0</v>
      </c>
      <c r="T734" s="21"/>
      <c r="W734" s="19"/>
    </row>
    <row r="735" ht="17.1" customHeight="1" outlineLevel="1" spans="1:23">
      <c r="A735" s="93" t="s">
        <v>83</v>
      </c>
      <c r="B735" s="94"/>
      <c r="C735" s="105"/>
      <c r="D735" s="106"/>
      <c r="E735" s="107"/>
      <c r="F735" s="108"/>
      <c r="G735" s="108"/>
      <c r="H735" s="117"/>
      <c r="I735" s="105"/>
      <c r="J735" s="108" t="str">
        <f t="shared" si="208"/>
        <v/>
      </c>
      <c r="K735" s="105"/>
      <c r="L735" s="105"/>
      <c r="M735" s="111"/>
      <c r="N735" s="112"/>
      <c r="O735" s="113"/>
      <c r="P735" s="124"/>
      <c r="Q735" s="125"/>
      <c r="R735" s="75"/>
      <c r="S735" s="76"/>
      <c r="W735" s="19"/>
    </row>
    <row r="736" ht="17.1" customHeight="1" outlineLevel="1" spans="1:23">
      <c r="A736" s="156" t="s">
        <v>1904</v>
      </c>
      <c r="B736" s="119" t="s">
        <v>1905</v>
      </c>
      <c r="C736" s="105" t="s">
        <v>356</v>
      </c>
      <c r="D736" s="106"/>
      <c r="E736" s="107">
        <v>7.47</v>
      </c>
      <c r="F736" s="108">
        <f>E736-E736*$G$2%</f>
        <v>7.47</v>
      </c>
      <c r="G736" s="108">
        <f>E736-(20*E736/100)</f>
        <v>5.976</v>
      </c>
      <c r="H736" s="115">
        <v>7497</v>
      </c>
      <c r="I736" s="105"/>
      <c r="J736" s="108" t="str">
        <f t="shared" si="208"/>
        <v/>
      </c>
      <c r="K736" s="105">
        <v>100</v>
      </c>
      <c r="L736" s="105">
        <v>4000</v>
      </c>
      <c r="M736" s="111" t="s">
        <v>357</v>
      </c>
      <c r="N736" s="112" t="s">
        <v>1644</v>
      </c>
      <c r="O736" s="113">
        <v>4620105826808</v>
      </c>
      <c r="P736" s="124">
        <v>3.7</v>
      </c>
      <c r="Q736" s="125">
        <v>0.02277</v>
      </c>
      <c r="R736" s="75">
        <f>P736/L736*D736</f>
        <v>0</v>
      </c>
      <c r="S736" s="76">
        <f>Q736/L736*D736</f>
        <v>0</v>
      </c>
      <c r="W736" s="19"/>
    </row>
    <row r="737" ht="17.1" customHeight="1" outlineLevel="1" spans="1:23">
      <c r="A737" s="156" t="s">
        <v>1906</v>
      </c>
      <c r="B737" s="119" t="s">
        <v>1907</v>
      </c>
      <c r="C737" s="105" t="s">
        <v>356</v>
      </c>
      <c r="D737" s="106"/>
      <c r="E737" s="107">
        <v>8.44</v>
      </c>
      <c r="F737" s="108">
        <f>E737-E737*$G$2%</f>
        <v>8.44</v>
      </c>
      <c r="G737" s="108">
        <f>E737-(20*E737/100)</f>
        <v>6.752</v>
      </c>
      <c r="H737" s="115">
        <v>5397</v>
      </c>
      <c r="I737" s="105"/>
      <c r="J737" s="108" t="str">
        <f t="shared" si="208"/>
        <v/>
      </c>
      <c r="K737" s="105">
        <v>100</v>
      </c>
      <c r="L737" s="105">
        <v>5000</v>
      </c>
      <c r="M737" s="111" t="s">
        <v>357</v>
      </c>
      <c r="N737" s="112" t="s">
        <v>1644</v>
      </c>
      <c r="O737" s="113">
        <v>4620105826815</v>
      </c>
      <c r="P737" s="124">
        <v>9.48</v>
      </c>
      <c r="Q737" s="125">
        <v>0.07406</v>
      </c>
      <c r="R737" s="75">
        <f>P737/L737*D737</f>
        <v>0</v>
      </c>
      <c r="S737" s="76">
        <f>Q737/L737*D737</f>
        <v>0</v>
      </c>
      <c r="W737" s="19"/>
    </row>
    <row r="738" ht="17.1" customHeight="1" outlineLevel="1" spans="1:23">
      <c r="A738" s="138" t="s">
        <v>1908</v>
      </c>
      <c r="B738" s="119" t="s">
        <v>1909</v>
      </c>
      <c r="C738" s="105" t="s">
        <v>356</v>
      </c>
      <c r="D738" s="106"/>
      <c r="E738" s="107">
        <v>11.4</v>
      </c>
      <c r="F738" s="108">
        <f>E738-E738*$G$2%</f>
        <v>11.4</v>
      </c>
      <c r="G738" s="108">
        <f>E738-(20*E738/100)</f>
        <v>9.12</v>
      </c>
      <c r="H738" s="115">
        <v>5000</v>
      </c>
      <c r="I738" s="105"/>
      <c r="J738" s="108" t="str">
        <f t="shared" si="208"/>
        <v/>
      </c>
      <c r="K738" s="105">
        <v>100</v>
      </c>
      <c r="L738" s="105">
        <v>3000</v>
      </c>
      <c r="M738" s="111" t="s">
        <v>357</v>
      </c>
      <c r="N738" s="112" t="s">
        <v>1644</v>
      </c>
      <c r="O738" s="113">
        <v>4620105826822</v>
      </c>
      <c r="P738" s="124">
        <v>9.71</v>
      </c>
      <c r="Q738" s="125">
        <v>0.038088</v>
      </c>
      <c r="R738" s="75">
        <f>P738/L738*D738</f>
        <v>0</v>
      </c>
      <c r="S738" s="76">
        <f>Q738/L738*D738</f>
        <v>0</v>
      </c>
      <c r="W738" s="19"/>
    </row>
    <row r="739" ht="17.1" customHeight="1" outlineLevel="1" spans="1:23">
      <c r="A739" s="138" t="s">
        <v>1910</v>
      </c>
      <c r="B739" s="119" t="s">
        <v>1911</v>
      </c>
      <c r="C739" s="105" t="s">
        <v>356</v>
      </c>
      <c r="D739" s="106"/>
      <c r="E739" s="107">
        <v>21.59</v>
      </c>
      <c r="F739" s="108">
        <f>E739-E739*$G$2%</f>
        <v>21.59</v>
      </c>
      <c r="G739" s="108">
        <f>E739-(20*E739/100)</f>
        <v>17.272</v>
      </c>
      <c r="H739" s="114">
        <v>997</v>
      </c>
      <c r="I739" s="105"/>
      <c r="J739" s="108" t="str">
        <f t="shared" si="208"/>
        <v/>
      </c>
      <c r="K739" s="105">
        <v>100</v>
      </c>
      <c r="L739" s="105">
        <v>2800</v>
      </c>
      <c r="M739" s="111" t="s">
        <v>357</v>
      </c>
      <c r="N739" s="112" t="s">
        <v>1644</v>
      </c>
      <c r="O739" s="113">
        <v>4620105826839</v>
      </c>
      <c r="P739" s="124">
        <v>14.14</v>
      </c>
      <c r="Q739" s="125">
        <v>0.056028</v>
      </c>
      <c r="R739" s="75">
        <f>P739/L739*D739</f>
        <v>0</v>
      </c>
      <c r="S739" s="76">
        <f>Q739/L739*D739</f>
        <v>0</v>
      </c>
      <c r="W739" s="19"/>
    </row>
    <row r="740" ht="17.1" customHeight="1" outlineLevel="1" spans="1:23">
      <c r="A740" s="156" t="s">
        <v>1912</v>
      </c>
      <c r="B740" s="119" t="s">
        <v>1913</v>
      </c>
      <c r="C740" s="105" t="s">
        <v>356</v>
      </c>
      <c r="D740" s="106"/>
      <c r="E740" s="107">
        <v>28.95</v>
      </c>
      <c r="F740" s="108">
        <f>E740-E740*$G$2%</f>
        <v>28.95</v>
      </c>
      <c r="G740" s="108">
        <f>E740-(20*E740/100)</f>
        <v>23.16</v>
      </c>
      <c r="H740" s="115">
        <v>1297</v>
      </c>
      <c r="I740" s="105"/>
      <c r="J740" s="108" t="str">
        <f t="shared" si="208"/>
        <v/>
      </c>
      <c r="K740" s="105">
        <v>100</v>
      </c>
      <c r="L740" s="105">
        <v>1400</v>
      </c>
      <c r="M740" s="111" t="s">
        <v>357</v>
      </c>
      <c r="N740" s="112" t="s">
        <v>1644</v>
      </c>
      <c r="O740" s="113">
        <v>4620105826846</v>
      </c>
      <c r="P740" s="124">
        <v>11.56</v>
      </c>
      <c r="Q740" s="125">
        <v>0.061364</v>
      </c>
      <c r="R740" s="75">
        <f>P740/L740*D740</f>
        <v>0</v>
      </c>
      <c r="S740" s="76">
        <f>Q740/L740*D740</f>
        <v>0</v>
      </c>
      <c r="W740" s="19"/>
    </row>
    <row r="741" outlineLevel="1" spans="1:23">
      <c r="A741" s="93" t="s">
        <v>84</v>
      </c>
      <c r="B741" s="94"/>
      <c r="C741" s="105"/>
      <c r="D741" s="106"/>
      <c r="E741" s="107"/>
      <c r="F741" s="108"/>
      <c r="G741" s="108"/>
      <c r="H741" s="117"/>
      <c r="I741" s="105"/>
      <c r="J741" s="108" t="str">
        <f t="shared" si="208"/>
        <v/>
      </c>
      <c r="K741" s="155"/>
      <c r="L741" s="105"/>
      <c r="M741" s="135"/>
      <c r="N741" s="135"/>
      <c r="O741" s="113"/>
      <c r="P741" s="124"/>
      <c r="Q741" s="125"/>
      <c r="R741" s="75"/>
      <c r="S741" s="76"/>
      <c r="W741" s="19"/>
    </row>
    <row r="742" outlineLevel="1" spans="1:23">
      <c r="A742" s="128" t="s">
        <v>1914</v>
      </c>
      <c r="B742" s="119" t="s">
        <v>1915</v>
      </c>
      <c r="C742" s="105" t="s">
        <v>356</v>
      </c>
      <c r="D742" s="106"/>
      <c r="E742" s="107">
        <v>439.08</v>
      </c>
      <c r="F742" s="108">
        <f t="shared" ref="F742:F747" si="221">E742-E742*$G$2%</f>
        <v>439.08</v>
      </c>
      <c r="G742" s="108">
        <f t="shared" ref="G742:G747" si="222">E742-(20*E742/100)</f>
        <v>351.264</v>
      </c>
      <c r="H742" s="115">
        <v>166</v>
      </c>
      <c r="I742" s="105"/>
      <c r="J742" s="108" t="str">
        <f t="shared" si="208"/>
        <v/>
      </c>
      <c r="K742" s="155">
        <v>15</v>
      </c>
      <c r="L742" s="105">
        <v>300</v>
      </c>
      <c r="M742" s="111" t="s">
        <v>357</v>
      </c>
      <c r="N742" s="112" t="s">
        <v>1916</v>
      </c>
      <c r="O742" s="113">
        <v>4630076440408</v>
      </c>
      <c r="P742" s="124">
        <v>18.5</v>
      </c>
      <c r="Q742" s="125">
        <v>0.042822</v>
      </c>
      <c r="R742" s="75">
        <f t="shared" ref="R742:R747" si="223">P742/L742*D742</f>
        <v>0</v>
      </c>
      <c r="S742" s="76">
        <f t="shared" ref="S742:S747" si="224">Q742/L742*D742</f>
        <v>0</v>
      </c>
      <c r="W742" s="19"/>
    </row>
    <row r="743" outlineLevel="1" spans="1:23">
      <c r="A743" s="128" t="s">
        <v>1917</v>
      </c>
      <c r="B743" s="119" t="s">
        <v>1918</v>
      </c>
      <c r="C743" s="105" t="s">
        <v>356</v>
      </c>
      <c r="D743" s="106"/>
      <c r="E743" s="107">
        <v>516.67</v>
      </c>
      <c r="F743" s="108">
        <f t="shared" si="221"/>
        <v>516.67</v>
      </c>
      <c r="G743" s="108">
        <f t="shared" si="222"/>
        <v>413.336</v>
      </c>
      <c r="H743" s="109">
        <v>705</v>
      </c>
      <c r="I743" s="105"/>
      <c r="J743" s="108" t="str">
        <f t="shared" si="208"/>
        <v/>
      </c>
      <c r="K743" s="155">
        <v>15</v>
      </c>
      <c r="L743" s="105">
        <v>300</v>
      </c>
      <c r="M743" s="111" t="s">
        <v>357</v>
      </c>
      <c r="N743" s="112" t="s">
        <v>1916</v>
      </c>
      <c r="O743" s="113">
        <v>4630076440415</v>
      </c>
      <c r="P743" s="124">
        <v>19</v>
      </c>
      <c r="Q743" s="125">
        <v>0.042822</v>
      </c>
      <c r="R743" s="75">
        <f t="shared" si="223"/>
        <v>0</v>
      </c>
      <c r="S743" s="76">
        <f t="shared" si="224"/>
        <v>0</v>
      </c>
      <c r="W743" s="19"/>
    </row>
    <row r="744" outlineLevel="1" spans="1:23">
      <c r="A744" s="128" t="s">
        <v>1919</v>
      </c>
      <c r="B744" s="119" t="s">
        <v>1920</v>
      </c>
      <c r="C744" s="105" t="s">
        <v>356</v>
      </c>
      <c r="D744" s="106"/>
      <c r="E744" s="107">
        <v>640.35</v>
      </c>
      <c r="F744" s="108">
        <f t="shared" si="221"/>
        <v>640.35</v>
      </c>
      <c r="G744" s="108">
        <f t="shared" si="222"/>
        <v>512.28</v>
      </c>
      <c r="H744" s="115">
        <v>322</v>
      </c>
      <c r="I744" s="105"/>
      <c r="J744" s="108" t="str">
        <f t="shared" si="208"/>
        <v/>
      </c>
      <c r="K744" s="155">
        <v>10</v>
      </c>
      <c r="L744" s="105">
        <v>150</v>
      </c>
      <c r="M744" s="111" t="s">
        <v>357</v>
      </c>
      <c r="N744" s="112" t="s">
        <v>1916</v>
      </c>
      <c r="O744" s="113">
        <v>4630076440422</v>
      </c>
      <c r="P744" s="124">
        <v>12</v>
      </c>
      <c r="Q744" s="125">
        <v>0.041791</v>
      </c>
      <c r="R744" s="75">
        <f t="shared" si="223"/>
        <v>0</v>
      </c>
      <c r="S744" s="76">
        <f t="shared" si="224"/>
        <v>0</v>
      </c>
      <c r="W744" s="19"/>
    </row>
    <row r="745" outlineLevel="1" spans="1:23">
      <c r="A745" s="128" t="s">
        <v>1921</v>
      </c>
      <c r="B745" s="119" t="s">
        <v>1922</v>
      </c>
      <c r="C745" s="105" t="s">
        <v>356</v>
      </c>
      <c r="D745" s="106"/>
      <c r="E745" s="107">
        <v>671.18</v>
      </c>
      <c r="F745" s="108">
        <f t="shared" si="221"/>
        <v>671.18</v>
      </c>
      <c r="G745" s="108">
        <f t="shared" si="222"/>
        <v>536.944</v>
      </c>
      <c r="H745" s="116">
        <v>60</v>
      </c>
      <c r="I745" s="105"/>
      <c r="J745" s="108" t="str">
        <f t="shared" si="208"/>
        <v/>
      </c>
      <c r="K745" s="155">
        <v>10</v>
      </c>
      <c r="L745" s="105">
        <v>150</v>
      </c>
      <c r="M745" s="111" t="s">
        <v>357</v>
      </c>
      <c r="N745" s="112" t="s">
        <v>1916</v>
      </c>
      <c r="O745" s="113">
        <v>4630076440439</v>
      </c>
      <c r="P745" s="124">
        <v>12.5</v>
      </c>
      <c r="Q745" s="125">
        <v>0.041791</v>
      </c>
      <c r="R745" s="75">
        <f t="shared" si="223"/>
        <v>0</v>
      </c>
      <c r="S745" s="76">
        <f t="shared" si="224"/>
        <v>0</v>
      </c>
      <c r="W745" s="19"/>
    </row>
    <row r="746" outlineLevel="1" spans="1:23">
      <c r="A746" s="128" t="s">
        <v>1923</v>
      </c>
      <c r="B746" s="119" t="s">
        <v>1924</v>
      </c>
      <c r="C746" s="105" t="s">
        <v>356</v>
      </c>
      <c r="D746" s="106"/>
      <c r="E746" s="107">
        <v>1056.43</v>
      </c>
      <c r="F746" s="108">
        <f t="shared" si="221"/>
        <v>1056.43</v>
      </c>
      <c r="G746" s="108">
        <f t="shared" si="222"/>
        <v>845.144</v>
      </c>
      <c r="H746" s="116">
        <v>52</v>
      </c>
      <c r="I746" s="105"/>
      <c r="J746" s="108" t="str">
        <f t="shared" si="208"/>
        <v/>
      </c>
      <c r="K746" s="155">
        <v>10</v>
      </c>
      <c r="L746" s="105">
        <v>150</v>
      </c>
      <c r="M746" s="111" t="s">
        <v>357</v>
      </c>
      <c r="N746" s="112" t="s">
        <v>1916</v>
      </c>
      <c r="O746" s="255" t="s">
        <v>1925</v>
      </c>
      <c r="P746" s="124">
        <v>13</v>
      </c>
      <c r="Q746" s="125">
        <v>0.041791</v>
      </c>
      <c r="R746" s="75">
        <f t="shared" si="223"/>
        <v>0</v>
      </c>
      <c r="S746" s="76">
        <f t="shared" si="224"/>
        <v>0</v>
      </c>
      <c r="W746" s="19"/>
    </row>
    <row r="747" outlineLevel="1" spans="1:23">
      <c r="A747" s="128" t="s">
        <v>1926</v>
      </c>
      <c r="B747" s="119" t="s">
        <v>1927</v>
      </c>
      <c r="C747" s="105" t="s">
        <v>356</v>
      </c>
      <c r="D747" s="106"/>
      <c r="E747" s="107">
        <v>1254.21</v>
      </c>
      <c r="F747" s="108">
        <f t="shared" si="221"/>
        <v>1254.21</v>
      </c>
      <c r="G747" s="108">
        <f t="shared" si="222"/>
        <v>1003.368</v>
      </c>
      <c r="H747" s="115">
        <v>170</v>
      </c>
      <c r="I747" s="105"/>
      <c r="J747" s="108" t="str">
        <f t="shared" si="208"/>
        <v/>
      </c>
      <c r="K747" s="155">
        <v>10</v>
      </c>
      <c r="L747" s="105">
        <v>150</v>
      </c>
      <c r="M747" s="111" t="s">
        <v>357</v>
      </c>
      <c r="N747" s="112" t="s">
        <v>1916</v>
      </c>
      <c r="O747" s="255" t="s">
        <v>1928</v>
      </c>
      <c r="P747" s="124">
        <v>14</v>
      </c>
      <c r="Q747" s="125">
        <v>0.041791</v>
      </c>
      <c r="R747" s="75">
        <f t="shared" si="223"/>
        <v>0</v>
      </c>
      <c r="S747" s="76">
        <f t="shared" si="224"/>
        <v>0</v>
      </c>
      <c r="W747" s="19"/>
    </row>
    <row r="748" outlineLevel="1" spans="1:23">
      <c r="A748" s="93" t="s">
        <v>85</v>
      </c>
      <c r="B748" s="94"/>
      <c r="C748" s="105"/>
      <c r="D748" s="106"/>
      <c r="E748" s="107"/>
      <c r="F748" s="108"/>
      <c r="G748" s="108"/>
      <c r="H748" s="117"/>
      <c r="I748" s="105"/>
      <c r="J748" s="108" t="str">
        <f t="shared" si="208"/>
        <v/>
      </c>
      <c r="K748" s="155"/>
      <c r="L748" s="105"/>
      <c r="M748" s="135"/>
      <c r="N748" s="135"/>
      <c r="O748" s="113"/>
      <c r="P748" s="124"/>
      <c r="Q748" s="125"/>
      <c r="R748" s="75"/>
      <c r="S748" s="76"/>
      <c r="W748" s="19"/>
    </row>
    <row r="749" outlineLevel="1" spans="1:23">
      <c r="A749" s="128" t="s">
        <v>1929</v>
      </c>
      <c r="B749" s="119" t="s">
        <v>1930</v>
      </c>
      <c r="C749" s="105" t="s">
        <v>356</v>
      </c>
      <c r="D749" s="106"/>
      <c r="E749" s="107">
        <v>277.08</v>
      </c>
      <c r="F749" s="108">
        <f>E749-E749*$G$2%</f>
        <v>277.08</v>
      </c>
      <c r="G749" s="108">
        <f>E749-(20*E749/100)</f>
        <v>221.664</v>
      </c>
      <c r="H749" s="115">
        <v>400</v>
      </c>
      <c r="I749" s="105"/>
      <c r="J749" s="108" t="str">
        <f t="shared" si="208"/>
        <v/>
      </c>
      <c r="K749" s="155">
        <v>2</v>
      </c>
      <c r="L749" s="105">
        <v>100</v>
      </c>
      <c r="M749" s="111" t="s">
        <v>357</v>
      </c>
      <c r="N749" s="112" t="s">
        <v>1931</v>
      </c>
      <c r="O749" s="113">
        <v>4620105821902</v>
      </c>
      <c r="P749" s="124">
        <v>17.35</v>
      </c>
      <c r="Q749" s="125">
        <v>0.139026</v>
      </c>
      <c r="R749" s="75">
        <f>P749/L749*D749</f>
        <v>0</v>
      </c>
      <c r="S749" s="76">
        <f>Q749/L749*D749</f>
        <v>0</v>
      </c>
      <c r="W749" s="19"/>
    </row>
    <row r="750" s="18" customFormat="1" outlineLevel="1" spans="1:23">
      <c r="A750" s="93" t="s">
        <v>1932</v>
      </c>
      <c r="B750" s="94"/>
      <c r="C750" s="95"/>
      <c r="D750" s="106"/>
      <c r="E750" s="107"/>
      <c r="F750" s="85"/>
      <c r="G750" s="108"/>
      <c r="H750" s="117"/>
      <c r="I750" s="105"/>
      <c r="J750" s="108" t="str">
        <f t="shared" si="208"/>
        <v/>
      </c>
      <c r="K750" s="95"/>
      <c r="L750" s="95"/>
      <c r="M750" s="95"/>
      <c r="N750" s="95"/>
      <c r="O750" s="113"/>
      <c r="P750" s="99"/>
      <c r="Q750" s="100"/>
      <c r="R750" s="75"/>
      <c r="S750" s="76"/>
      <c r="T750" s="21"/>
      <c r="W750" s="19"/>
    </row>
    <row r="751" s="22" customFormat="1" outlineLevel="1" spans="1:23">
      <c r="A751" s="132" t="s">
        <v>1933</v>
      </c>
      <c r="B751" s="119" t="s">
        <v>1934</v>
      </c>
      <c r="C751" s="105" t="s">
        <v>703</v>
      </c>
      <c r="D751" s="106"/>
      <c r="E751" s="107">
        <v>150.24</v>
      </c>
      <c r="F751" s="108">
        <f t="shared" ref="F751:F757" si="225">E751-E751*$G$2%</f>
        <v>150.24</v>
      </c>
      <c r="G751" s="108">
        <f t="shared" ref="G751:G757" si="226">E751-(20*E751/100)</f>
        <v>120.192</v>
      </c>
      <c r="H751" s="146">
        <v>5</v>
      </c>
      <c r="I751" s="105" t="s">
        <v>487</v>
      </c>
      <c r="J751" s="108" t="str">
        <f t="shared" si="208"/>
        <v/>
      </c>
      <c r="K751" s="105">
        <v>10</v>
      </c>
      <c r="L751" s="105">
        <v>100</v>
      </c>
      <c r="M751" s="111" t="s">
        <v>357</v>
      </c>
      <c r="N751" s="112" t="s">
        <v>1935</v>
      </c>
      <c r="O751" s="255" t="s">
        <v>1936</v>
      </c>
      <c r="P751" s="124">
        <v>10.5</v>
      </c>
      <c r="Q751" s="125">
        <v>0.071928</v>
      </c>
      <c r="R751" s="75">
        <f t="shared" ref="R751:R757" si="227">P751/L751*D751</f>
        <v>0</v>
      </c>
      <c r="S751" s="76">
        <f t="shared" ref="S751:S757" si="228">Q751/L751*D751</f>
        <v>0</v>
      </c>
      <c r="W751" s="19"/>
    </row>
    <row r="752" s="18" customFormat="1" outlineLevel="1" spans="1:23">
      <c r="A752" s="128" t="s">
        <v>1937</v>
      </c>
      <c r="B752" s="119" t="s">
        <v>1938</v>
      </c>
      <c r="C752" s="105" t="s">
        <v>703</v>
      </c>
      <c r="D752" s="106"/>
      <c r="E752" s="107">
        <v>210.09</v>
      </c>
      <c r="F752" s="108">
        <f t="shared" si="225"/>
        <v>210.09</v>
      </c>
      <c r="G752" s="108">
        <f t="shared" si="226"/>
        <v>168.072</v>
      </c>
      <c r="H752" s="114">
        <v>491</v>
      </c>
      <c r="I752" s="105"/>
      <c r="J752" s="108" t="str">
        <f t="shared" si="208"/>
        <v/>
      </c>
      <c r="K752" s="105">
        <v>10</v>
      </c>
      <c r="L752" s="105">
        <v>80</v>
      </c>
      <c r="M752" s="111" t="s">
        <v>357</v>
      </c>
      <c r="N752" s="112" t="s">
        <v>1935</v>
      </c>
      <c r="O752" s="255" t="s">
        <v>1939</v>
      </c>
      <c r="P752" s="124">
        <v>11.2</v>
      </c>
      <c r="Q752" s="125">
        <v>0.071928</v>
      </c>
      <c r="R752" s="75">
        <f t="shared" si="227"/>
        <v>0</v>
      </c>
      <c r="S752" s="76">
        <f t="shared" si="228"/>
        <v>0</v>
      </c>
      <c r="T752" s="21"/>
      <c r="W752" s="19"/>
    </row>
    <row r="753" s="22" customFormat="1" outlineLevel="1" spans="1:23">
      <c r="A753" s="128" t="s">
        <v>1940</v>
      </c>
      <c r="B753" s="119" t="s">
        <v>1941</v>
      </c>
      <c r="C753" s="105" t="s">
        <v>703</v>
      </c>
      <c r="D753" s="106"/>
      <c r="E753" s="107">
        <v>295.06</v>
      </c>
      <c r="F753" s="108">
        <f t="shared" si="225"/>
        <v>295.06</v>
      </c>
      <c r="G753" s="108">
        <f t="shared" si="226"/>
        <v>236.048</v>
      </c>
      <c r="H753" s="114">
        <v>440</v>
      </c>
      <c r="I753" s="105"/>
      <c r="J753" s="108" t="str">
        <f t="shared" si="208"/>
        <v/>
      </c>
      <c r="K753" s="105">
        <v>5</v>
      </c>
      <c r="L753" s="105">
        <v>50</v>
      </c>
      <c r="M753" s="111" t="s">
        <v>357</v>
      </c>
      <c r="N753" s="112" t="s">
        <v>1935</v>
      </c>
      <c r="O753" s="255" t="s">
        <v>1942</v>
      </c>
      <c r="P753" s="124">
        <v>9.5</v>
      </c>
      <c r="Q753" s="125">
        <v>0.071928</v>
      </c>
      <c r="R753" s="75">
        <f t="shared" si="227"/>
        <v>0</v>
      </c>
      <c r="S753" s="76">
        <f t="shared" si="228"/>
        <v>0</v>
      </c>
      <c r="W753" s="19"/>
    </row>
    <row r="754" s="18" customFormat="1" outlineLevel="1" spans="1:23">
      <c r="A754" s="128" t="s">
        <v>1943</v>
      </c>
      <c r="B754" s="119" t="s">
        <v>1944</v>
      </c>
      <c r="C754" s="105" t="s">
        <v>703</v>
      </c>
      <c r="D754" s="106"/>
      <c r="E754" s="107">
        <v>387.79</v>
      </c>
      <c r="F754" s="108">
        <f t="shared" si="225"/>
        <v>387.79</v>
      </c>
      <c r="G754" s="108">
        <f t="shared" si="226"/>
        <v>310.232</v>
      </c>
      <c r="H754" s="114">
        <v>301</v>
      </c>
      <c r="I754" s="105"/>
      <c r="J754" s="108" t="str">
        <f t="shared" si="208"/>
        <v/>
      </c>
      <c r="K754" s="105">
        <v>5</v>
      </c>
      <c r="L754" s="105">
        <v>40</v>
      </c>
      <c r="M754" s="111" t="s">
        <v>357</v>
      </c>
      <c r="N754" s="112" t="s">
        <v>1935</v>
      </c>
      <c r="O754" s="255" t="s">
        <v>1945</v>
      </c>
      <c r="P754" s="124">
        <v>9.6</v>
      </c>
      <c r="Q754" s="125">
        <v>0.071928</v>
      </c>
      <c r="R754" s="75">
        <f t="shared" si="227"/>
        <v>0</v>
      </c>
      <c r="S754" s="76">
        <f t="shared" si="228"/>
        <v>0</v>
      </c>
      <c r="T754" s="21"/>
      <c r="W754" s="19"/>
    </row>
    <row r="755" s="22" customFormat="1" outlineLevel="1" spans="1:23">
      <c r="A755" s="128" t="s">
        <v>1946</v>
      </c>
      <c r="B755" s="119" t="s">
        <v>1947</v>
      </c>
      <c r="C755" s="105" t="s">
        <v>703</v>
      </c>
      <c r="D755" s="106"/>
      <c r="E755" s="107">
        <v>520.09</v>
      </c>
      <c r="F755" s="108">
        <f t="shared" si="225"/>
        <v>520.09</v>
      </c>
      <c r="G755" s="108">
        <f t="shared" si="226"/>
        <v>416.072</v>
      </c>
      <c r="H755" s="115">
        <v>320</v>
      </c>
      <c r="I755" s="105"/>
      <c r="J755" s="108" t="str">
        <f t="shared" si="208"/>
        <v/>
      </c>
      <c r="K755" s="105">
        <v>3</v>
      </c>
      <c r="L755" s="105">
        <v>24</v>
      </c>
      <c r="M755" s="111" t="s">
        <v>357</v>
      </c>
      <c r="N755" s="112" t="s">
        <v>1935</v>
      </c>
      <c r="O755" s="255" t="s">
        <v>1948</v>
      </c>
      <c r="P755" s="124">
        <v>8.4</v>
      </c>
      <c r="Q755" s="125">
        <v>0.071928</v>
      </c>
      <c r="R755" s="75">
        <f t="shared" si="227"/>
        <v>0</v>
      </c>
      <c r="S755" s="76">
        <f t="shared" si="228"/>
        <v>0</v>
      </c>
      <c r="W755" s="19"/>
    </row>
    <row r="756" s="18" customFormat="1" outlineLevel="1" spans="1:23">
      <c r="A756" s="128" t="s">
        <v>1949</v>
      </c>
      <c r="B756" s="119" t="s">
        <v>1950</v>
      </c>
      <c r="C756" s="105" t="s">
        <v>703</v>
      </c>
      <c r="D756" s="106"/>
      <c r="E756" s="107">
        <v>725.12</v>
      </c>
      <c r="F756" s="108">
        <f t="shared" si="225"/>
        <v>725.12</v>
      </c>
      <c r="G756" s="108">
        <f t="shared" si="226"/>
        <v>580.096</v>
      </c>
      <c r="H756" s="114">
        <v>108</v>
      </c>
      <c r="I756" s="105"/>
      <c r="J756" s="108" t="str">
        <f t="shared" si="208"/>
        <v/>
      </c>
      <c r="K756" s="105">
        <v>3</v>
      </c>
      <c r="L756" s="105">
        <v>15</v>
      </c>
      <c r="M756" s="111" t="s">
        <v>357</v>
      </c>
      <c r="N756" s="112" t="s">
        <v>1935</v>
      </c>
      <c r="O756" s="255" t="s">
        <v>1951</v>
      </c>
      <c r="P756" s="124">
        <v>7.5</v>
      </c>
      <c r="Q756" s="125">
        <v>0.071928</v>
      </c>
      <c r="R756" s="75">
        <f t="shared" si="227"/>
        <v>0</v>
      </c>
      <c r="S756" s="76">
        <f t="shared" si="228"/>
        <v>0</v>
      </c>
      <c r="T756" s="21"/>
      <c r="W756" s="19"/>
    </row>
    <row r="757" s="18" customFormat="1" outlineLevel="1" spans="1:23">
      <c r="A757" s="128" t="s">
        <v>1952</v>
      </c>
      <c r="B757" s="119" t="s">
        <v>1953</v>
      </c>
      <c r="C757" s="105" t="s">
        <v>703</v>
      </c>
      <c r="D757" s="106"/>
      <c r="E757" s="107">
        <v>1396.27</v>
      </c>
      <c r="F757" s="108">
        <f t="shared" si="225"/>
        <v>1396.27</v>
      </c>
      <c r="G757" s="108">
        <f t="shared" si="226"/>
        <v>1117.016</v>
      </c>
      <c r="H757" s="115">
        <v>122</v>
      </c>
      <c r="I757" s="105"/>
      <c r="J757" s="108" t="str">
        <f t="shared" si="208"/>
        <v/>
      </c>
      <c r="K757" s="105">
        <v>2</v>
      </c>
      <c r="L757" s="105">
        <v>10</v>
      </c>
      <c r="M757" s="111" t="s">
        <v>357</v>
      </c>
      <c r="N757" s="112" t="s">
        <v>1935</v>
      </c>
      <c r="O757" s="255" t="s">
        <v>1954</v>
      </c>
      <c r="P757" s="124">
        <v>8.25</v>
      </c>
      <c r="Q757" s="125">
        <v>0.071928</v>
      </c>
      <c r="R757" s="75">
        <f t="shared" si="227"/>
        <v>0</v>
      </c>
      <c r="S757" s="76">
        <f t="shared" si="228"/>
        <v>0</v>
      </c>
      <c r="T757" s="21"/>
      <c r="W757" s="19"/>
    </row>
    <row r="758" s="18" customFormat="1" outlineLevel="1" spans="1:23">
      <c r="A758" s="93" t="s">
        <v>1955</v>
      </c>
      <c r="B758" s="94"/>
      <c r="C758" s="95"/>
      <c r="D758" s="106"/>
      <c r="E758" s="107"/>
      <c r="F758" s="85"/>
      <c r="G758" s="108"/>
      <c r="H758" s="117"/>
      <c r="I758" s="105"/>
      <c r="J758" s="108" t="str">
        <f t="shared" si="208"/>
        <v/>
      </c>
      <c r="K758" s="105"/>
      <c r="L758" s="105"/>
      <c r="M758" s="135"/>
      <c r="N758" s="112"/>
      <c r="O758" s="105"/>
      <c r="P758" s="124"/>
      <c r="Q758" s="125"/>
      <c r="R758" s="158"/>
      <c r="S758" s="159"/>
      <c r="T758" s="21"/>
      <c r="W758" s="19"/>
    </row>
    <row r="759" s="19" customFormat="1" outlineLevel="1" spans="1:23">
      <c r="A759" s="128" t="s">
        <v>1956</v>
      </c>
      <c r="B759" s="119" t="s">
        <v>1957</v>
      </c>
      <c r="C759" s="105" t="s">
        <v>703</v>
      </c>
      <c r="D759" s="106"/>
      <c r="E759" s="107">
        <v>150.24</v>
      </c>
      <c r="F759" s="108">
        <f t="shared" ref="F759:F765" si="229">E759-E759*$G$2%</f>
        <v>150.24</v>
      </c>
      <c r="G759" s="108">
        <f t="shared" ref="G759:G765" si="230">E759-(20*E759/100)</f>
        <v>120.192</v>
      </c>
      <c r="H759" s="114">
        <v>160</v>
      </c>
      <c r="I759" s="105"/>
      <c r="J759" s="108" t="str">
        <f t="shared" si="208"/>
        <v/>
      </c>
      <c r="K759" s="105">
        <v>10</v>
      </c>
      <c r="L759" s="105">
        <v>100</v>
      </c>
      <c r="M759" s="111" t="s">
        <v>357</v>
      </c>
      <c r="N759" s="112" t="s">
        <v>1935</v>
      </c>
      <c r="O759" s="255" t="s">
        <v>1958</v>
      </c>
      <c r="P759" s="124">
        <v>10.5</v>
      </c>
      <c r="Q759" s="125">
        <v>0.071928</v>
      </c>
      <c r="R759" s="75">
        <f t="shared" ref="R759:R765" si="231">P759/L759*D759</f>
        <v>0</v>
      </c>
      <c r="S759" s="76">
        <f t="shared" ref="S759:S765" si="232">Q759/L759*D759</f>
        <v>0</v>
      </c>
    </row>
    <row r="760" s="19" customFormat="1" outlineLevel="1" spans="1:23">
      <c r="A760" s="128" t="s">
        <v>1959</v>
      </c>
      <c r="B760" s="119" t="s">
        <v>1960</v>
      </c>
      <c r="C760" s="105" t="s">
        <v>703</v>
      </c>
      <c r="D760" s="106"/>
      <c r="E760" s="107">
        <v>210.09</v>
      </c>
      <c r="F760" s="108">
        <f t="shared" si="229"/>
        <v>210.09</v>
      </c>
      <c r="G760" s="108">
        <f t="shared" si="230"/>
        <v>168.072</v>
      </c>
      <c r="H760" s="115">
        <v>170</v>
      </c>
      <c r="I760" s="105"/>
      <c r="J760" s="108" t="str">
        <f t="shared" si="208"/>
        <v/>
      </c>
      <c r="K760" s="105">
        <v>10</v>
      </c>
      <c r="L760" s="105">
        <v>80</v>
      </c>
      <c r="M760" s="111" t="s">
        <v>357</v>
      </c>
      <c r="N760" s="112" t="s">
        <v>1935</v>
      </c>
      <c r="O760" s="255" t="s">
        <v>1961</v>
      </c>
      <c r="P760" s="124">
        <v>11.2</v>
      </c>
      <c r="Q760" s="125">
        <v>0.071928</v>
      </c>
      <c r="R760" s="75">
        <f t="shared" si="231"/>
        <v>0</v>
      </c>
      <c r="S760" s="76">
        <f t="shared" si="232"/>
        <v>0</v>
      </c>
    </row>
    <row r="761" s="19" customFormat="1" outlineLevel="1" spans="1:23">
      <c r="A761" s="128" t="s">
        <v>1962</v>
      </c>
      <c r="B761" s="119" t="s">
        <v>1963</v>
      </c>
      <c r="C761" s="105" t="s">
        <v>703</v>
      </c>
      <c r="D761" s="106"/>
      <c r="E761" s="107">
        <v>295.06</v>
      </c>
      <c r="F761" s="108">
        <f t="shared" si="229"/>
        <v>295.06</v>
      </c>
      <c r="G761" s="108">
        <f t="shared" si="230"/>
        <v>236.048</v>
      </c>
      <c r="H761" s="115">
        <v>250</v>
      </c>
      <c r="I761" s="105"/>
      <c r="J761" s="108" t="str">
        <f t="shared" si="208"/>
        <v/>
      </c>
      <c r="K761" s="105">
        <v>5</v>
      </c>
      <c r="L761" s="105">
        <v>50</v>
      </c>
      <c r="M761" s="111" t="s">
        <v>357</v>
      </c>
      <c r="N761" s="112" t="s">
        <v>1935</v>
      </c>
      <c r="O761" s="255" t="s">
        <v>1964</v>
      </c>
      <c r="P761" s="124">
        <v>9.5</v>
      </c>
      <c r="Q761" s="125">
        <v>0.071928</v>
      </c>
      <c r="R761" s="75">
        <f t="shared" si="231"/>
        <v>0</v>
      </c>
      <c r="S761" s="76">
        <f t="shared" si="232"/>
        <v>0</v>
      </c>
    </row>
    <row r="762" s="19" customFormat="1" outlineLevel="1" spans="1:23">
      <c r="A762" s="128" t="s">
        <v>1965</v>
      </c>
      <c r="B762" s="119" t="s">
        <v>1966</v>
      </c>
      <c r="C762" s="105" t="s">
        <v>703</v>
      </c>
      <c r="D762" s="106"/>
      <c r="E762" s="107">
        <v>387.79</v>
      </c>
      <c r="F762" s="108">
        <f t="shared" si="229"/>
        <v>387.79</v>
      </c>
      <c r="G762" s="108">
        <f t="shared" si="230"/>
        <v>310.232</v>
      </c>
      <c r="H762" s="115">
        <v>240</v>
      </c>
      <c r="I762" s="105"/>
      <c r="J762" s="108" t="str">
        <f t="shared" si="208"/>
        <v/>
      </c>
      <c r="K762" s="105">
        <v>5</v>
      </c>
      <c r="L762" s="105">
        <v>40</v>
      </c>
      <c r="M762" s="111" t="s">
        <v>357</v>
      </c>
      <c r="N762" s="112" t="s">
        <v>1935</v>
      </c>
      <c r="O762" s="255" t="s">
        <v>1967</v>
      </c>
      <c r="P762" s="124">
        <v>9.6</v>
      </c>
      <c r="Q762" s="125">
        <v>0.071928</v>
      </c>
      <c r="R762" s="75">
        <f t="shared" si="231"/>
        <v>0</v>
      </c>
      <c r="S762" s="76">
        <f t="shared" si="232"/>
        <v>0</v>
      </c>
    </row>
    <row r="763" s="19" customFormat="1" outlineLevel="1" spans="1:23">
      <c r="A763" s="128" t="s">
        <v>1968</v>
      </c>
      <c r="B763" s="119" t="s">
        <v>1969</v>
      </c>
      <c r="C763" s="105" t="s">
        <v>703</v>
      </c>
      <c r="D763" s="106"/>
      <c r="E763" s="107">
        <v>520.09</v>
      </c>
      <c r="F763" s="108">
        <f t="shared" si="229"/>
        <v>520.09</v>
      </c>
      <c r="G763" s="108">
        <f t="shared" si="230"/>
        <v>416.072</v>
      </c>
      <c r="H763" s="115">
        <v>57</v>
      </c>
      <c r="I763" s="105"/>
      <c r="J763" s="108" t="str">
        <f t="shared" si="208"/>
        <v/>
      </c>
      <c r="K763" s="105">
        <v>3</v>
      </c>
      <c r="L763" s="105">
        <v>24</v>
      </c>
      <c r="M763" s="111" t="s">
        <v>357</v>
      </c>
      <c r="N763" s="112" t="s">
        <v>1935</v>
      </c>
      <c r="O763" s="255" t="s">
        <v>1970</v>
      </c>
      <c r="P763" s="124">
        <v>8.4</v>
      </c>
      <c r="Q763" s="125">
        <v>0.071928</v>
      </c>
      <c r="R763" s="75">
        <f t="shared" si="231"/>
        <v>0</v>
      </c>
      <c r="S763" s="76">
        <f t="shared" si="232"/>
        <v>0</v>
      </c>
    </row>
    <row r="764" s="19" customFormat="1" outlineLevel="1" spans="1:23">
      <c r="A764" s="128" t="s">
        <v>1971</v>
      </c>
      <c r="B764" s="119" t="s">
        <v>1972</v>
      </c>
      <c r="C764" s="105" t="s">
        <v>703</v>
      </c>
      <c r="D764" s="106"/>
      <c r="E764" s="107">
        <v>725.12</v>
      </c>
      <c r="F764" s="108">
        <f t="shared" si="229"/>
        <v>725.12</v>
      </c>
      <c r="G764" s="108">
        <f t="shared" si="230"/>
        <v>580.096</v>
      </c>
      <c r="H764" s="115">
        <v>55</v>
      </c>
      <c r="I764" s="105"/>
      <c r="J764" s="108" t="str">
        <f t="shared" si="208"/>
        <v/>
      </c>
      <c r="K764" s="105">
        <v>3</v>
      </c>
      <c r="L764" s="105">
        <v>15</v>
      </c>
      <c r="M764" s="111" t="s">
        <v>357</v>
      </c>
      <c r="N764" s="112" t="s">
        <v>1935</v>
      </c>
      <c r="O764" s="255" t="s">
        <v>1973</v>
      </c>
      <c r="P764" s="124">
        <v>7.5</v>
      </c>
      <c r="Q764" s="125">
        <v>0.071928</v>
      </c>
      <c r="R764" s="75">
        <f t="shared" si="231"/>
        <v>0</v>
      </c>
      <c r="S764" s="76">
        <f t="shared" si="232"/>
        <v>0</v>
      </c>
    </row>
    <row r="765" s="19" customFormat="1" outlineLevel="1" spans="1:23">
      <c r="A765" s="132" t="s">
        <v>1974</v>
      </c>
      <c r="B765" s="119" t="s">
        <v>1975</v>
      </c>
      <c r="C765" s="105" t="s">
        <v>703</v>
      </c>
      <c r="D765" s="106"/>
      <c r="E765" s="107">
        <v>1396.27</v>
      </c>
      <c r="F765" s="108">
        <f t="shared" si="229"/>
        <v>1396.27</v>
      </c>
      <c r="G765" s="108">
        <f t="shared" si="230"/>
        <v>1117.016</v>
      </c>
      <c r="H765" s="115">
        <v>6</v>
      </c>
      <c r="I765" s="105" t="s">
        <v>487</v>
      </c>
      <c r="J765" s="108" t="str">
        <f t="shared" si="208"/>
        <v/>
      </c>
      <c r="K765" s="105">
        <v>2</v>
      </c>
      <c r="L765" s="105">
        <v>10</v>
      </c>
      <c r="M765" s="111" t="s">
        <v>357</v>
      </c>
      <c r="N765" s="112" t="s">
        <v>1935</v>
      </c>
      <c r="O765" s="255" t="s">
        <v>1976</v>
      </c>
      <c r="P765" s="124">
        <v>8.25</v>
      </c>
      <c r="Q765" s="125">
        <v>0.071928</v>
      </c>
      <c r="R765" s="75">
        <f t="shared" si="231"/>
        <v>0</v>
      </c>
      <c r="S765" s="76">
        <f t="shared" si="232"/>
        <v>0</v>
      </c>
    </row>
    <row r="766" s="19" customFormat="1" outlineLevel="1" spans="1:23">
      <c r="A766" s="93" t="s">
        <v>89</v>
      </c>
      <c r="B766" s="94"/>
      <c r="C766" s="105"/>
      <c r="D766" s="106"/>
      <c r="E766" s="107"/>
      <c r="F766" s="108"/>
      <c r="G766" s="108"/>
      <c r="H766" s="117"/>
      <c r="I766" s="105"/>
      <c r="J766" s="108" t="str">
        <f t="shared" si="208"/>
        <v/>
      </c>
      <c r="K766" s="105"/>
      <c r="L766" s="105"/>
      <c r="M766" s="135"/>
      <c r="N766" s="135"/>
      <c r="O766" s="113"/>
      <c r="P766" s="124"/>
      <c r="Q766" s="125"/>
      <c r="R766" s="75"/>
      <c r="S766" s="76"/>
    </row>
    <row r="767" s="19" customFormat="1" outlineLevel="1" spans="1:23">
      <c r="A767" s="132" t="s">
        <v>1977</v>
      </c>
      <c r="B767" s="119" t="s">
        <v>1978</v>
      </c>
      <c r="C767" s="105" t="s">
        <v>703</v>
      </c>
      <c r="D767" s="106"/>
      <c r="E767" s="107">
        <v>218.42</v>
      </c>
      <c r="F767" s="108">
        <f>E767-E767*$G$2%</f>
        <v>218.42</v>
      </c>
      <c r="G767" s="108">
        <f>E767-(20*E767/100)</f>
        <v>174.736</v>
      </c>
      <c r="H767" s="117"/>
      <c r="I767" s="105" t="s">
        <v>487</v>
      </c>
      <c r="J767" s="108" t="str">
        <f t="shared" si="208"/>
        <v/>
      </c>
      <c r="K767" s="105">
        <v>1</v>
      </c>
      <c r="L767" s="105">
        <v>100</v>
      </c>
      <c r="M767" s="111" t="s">
        <v>357</v>
      </c>
      <c r="N767" s="112" t="s">
        <v>1935</v>
      </c>
      <c r="O767" s="113">
        <v>4620105825467</v>
      </c>
      <c r="P767" s="124">
        <v>7.4</v>
      </c>
      <c r="Q767" s="125">
        <v>0.0972</v>
      </c>
      <c r="R767" s="75">
        <f>P767/L767*D767</f>
        <v>0</v>
      </c>
      <c r="S767" s="76">
        <f>Q767/L767*D767</f>
        <v>0</v>
      </c>
    </row>
    <row r="768" s="19" customFormat="1" outlineLevel="1" spans="1:23">
      <c r="A768" s="128" t="s">
        <v>1979</v>
      </c>
      <c r="B768" s="119" t="s">
        <v>1980</v>
      </c>
      <c r="C768" s="105" t="s">
        <v>703</v>
      </c>
      <c r="D768" s="106"/>
      <c r="E768" s="107">
        <v>273.67</v>
      </c>
      <c r="F768" s="108">
        <f>E768-E768*$G$2%</f>
        <v>273.67</v>
      </c>
      <c r="G768" s="108">
        <f>E768-(20*E768/100)</f>
        <v>218.936</v>
      </c>
      <c r="H768" s="115">
        <v>711</v>
      </c>
      <c r="I768" s="105"/>
      <c r="J768" s="108" t="str">
        <f t="shared" si="208"/>
        <v/>
      </c>
      <c r="K768" s="105">
        <v>1</v>
      </c>
      <c r="L768" s="105">
        <v>100</v>
      </c>
      <c r="M768" s="111" t="s">
        <v>357</v>
      </c>
      <c r="N768" s="112" t="s">
        <v>1935</v>
      </c>
      <c r="O768" s="113">
        <v>4620105825474</v>
      </c>
      <c r="P768" s="124">
        <v>10.5</v>
      </c>
      <c r="Q768" s="125">
        <v>0.14259</v>
      </c>
      <c r="R768" s="75">
        <f>P768/L768*D768</f>
        <v>0</v>
      </c>
      <c r="S768" s="76">
        <f>Q768/L768*D768</f>
        <v>0</v>
      </c>
    </row>
    <row r="769" s="19" customFormat="1" outlineLevel="1" spans="1:23">
      <c r="A769" s="128" t="s">
        <v>1981</v>
      </c>
      <c r="B769" s="119" t="s">
        <v>1982</v>
      </c>
      <c r="C769" s="105" t="s">
        <v>703</v>
      </c>
      <c r="D769" s="106"/>
      <c r="E769" s="107">
        <v>402.46</v>
      </c>
      <c r="F769" s="108">
        <f>E769-E769*$G$2%</f>
        <v>402.46</v>
      </c>
      <c r="G769" s="108">
        <f>E769-(20*E769/100)</f>
        <v>321.968</v>
      </c>
      <c r="H769" s="115">
        <v>994</v>
      </c>
      <c r="I769" s="105"/>
      <c r="J769" s="108" t="str">
        <f t="shared" si="208"/>
        <v/>
      </c>
      <c r="K769" s="105">
        <v>1</v>
      </c>
      <c r="L769" s="105">
        <v>100</v>
      </c>
      <c r="M769" s="111" t="s">
        <v>357</v>
      </c>
      <c r="N769" s="112" t="s">
        <v>1935</v>
      </c>
      <c r="O769" s="113">
        <v>4620105825481</v>
      </c>
      <c r="P769" s="124">
        <v>14.1</v>
      </c>
      <c r="Q769" s="125">
        <v>0.22661</v>
      </c>
      <c r="R769" s="75">
        <f>P769/L769*D769</f>
        <v>0</v>
      </c>
      <c r="S769" s="76">
        <f>Q769/L769*D769</f>
        <v>0</v>
      </c>
    </row>
    <row r="770" s="19" customFormat="1" outlineLevel="1" spans="1:23">
      <c r="A770" s="128" t="s">
        <v>1983</v>
      </c>
      <c r="B770" s="119" t="s">
        <v>1984</v>
      </c>
      <c r="C770" s="105" t="s">
        <v>703</v>
      </c>
      <c r="D770" s="106"/>
      <c r="E770" s="107">
        <v>586.56</v>
      </c>
      <c r="F770" s="108">
        <f>E770-E770*$G$2%</f>
        <v>586.56</v>
      </c>
      <c r="G770" s="108">
        <f>E770-(20*E770/100)</f>
        <v>469.248</v>
      </c>
      <c r="H770" s="114">
        <v>84</v>
      </c>
      <c r="I770" s="105"/>
      <c r="J770" s="108" t="str">
        <f t="shared" si="208"/>
        <v/>
      </c>
      <c r="K770" s="105">
        <v>1</v>
      </c>
      <c r="L770" s="105">
        <v>50</v>
      </c>
      <c r="M770" s="111" t="s">
        <v>357</v>
      </c>
      <c r="N770" s="112" t="s">
        <v>1935</v>
      </c>
      <c r="O770" s="113">
        <v>4620105825498</v>
      </c>
      <c r="P770" s="124">
        <v>9.7</v>
      </c>
      <c r="Q770" s="125">
        <v>0.14259</v>
      </c>
      <c r="R770" s="75">
        <f>P770/L770*D770</f>
        <v>0</v>
      </c>
      <c r="S770" s="76">
        <f>Q770/L770*D770</f>
        <v>0</v>
      </c>
    </row>
    <row r="771" s="19" customFormat="1" outlineLevel="1" spans="1:23">
      <c r="A771" s="93" t="s">
        <v>90</v>
      </c>
      <c r="B771" s="94"/>
      <c r="C771" s="105"/>
      <c r="D771" s="106"/>
      <c r="E771" s="107"/>
      <c r="F771" s="108"/>
      <c r="G771" s="108"/>
      <c r="H771" s="117"/>
      <c r="I771" s="105"/>
      <c r="J771" s="108" t="str">
        <f t="shared" si="208"/>
        <v/>
      </c>
      <c r="K771" s="105"/>
      <c r="L771" s="105"/>
      <c r="M771" s="111"/>
      <c r="N771" s="112"/>
      <c r="O771" s="113"/>
      <c r="P771" s="124"/>
      <c r="Q771" s="125"/>
      <c r="R771" s="75"/>
      <c r="S771" s="76"/>
    </row>
    <row r="772" s="19" customFormat="1" outlineLevel="1" spans="1:23">
      <c r="A772" s="128" t="s">
        <v>1985</v>
      </c>
      <c r="B772" s="119" t="s">
        <v>1986</v>
      </c>
      <c r="C772" s="105" t="s">
        <v>1987</v>
      </c>
      <c r="D772" s="106"/>
      <c r="E772" s="107">
        <v>29.42</v>
      </c>
      <c r="F772" s="108">
        <f t="shared" ref="F772:F782" si="233">E772-E772*$G$2%</f>
        <v>29.42</v>
      </c>
      <c r="G772" s="108">
        <f t="shared" ref="G772:G782" si="234">E772-(20*E772/100)</f>
        <v>23.536</v>
      </c>
      <c r="H772" s="115">
        <v>500</v>
      </c>
      <c r="I772" s="105"/>
      <c r="J772" s="108" t="str">
        <f t="shared" si="208"/>
        <v/>
      </c>
      <c r="K772" s="105">
        <v>100</v>
      </c>
      <c r="L772" s="105">
        <v>12</v>
      </c>
      <c r="M772" s="111" t="s">
        <v>357</v>
      </c>
      <c r="N772" s="112" t="s">
        <v>1988</v>
      </c>
      <c r="O772" s="113">
        <v>4650358702468</v>
      </c>
      <c r="P772" s="124">
        <v>8</v>
      </c>
      <c r="Q772" s="125">
        <v>0.001</v>
      </c>
      <c r="R772" s="75">
        <f t="shared" ref="R772:R782" si="235">P772/(L772*K772)*D772</f>
        <v>0</v>
      </c>
      <c r="S772" s="76">
        <f t="shared" ref="S772:S782" si="236">Q772/L772*D772</f>
        <v>0</v>
      </c>
    </row>
    <row r="773" s="19" customFormat="1" outlineLevel="1" spans="1:23">
      <c r="A773" s="128" t="s">
        <v>1989</v>
      </c>
      <c r="B773" s="119" t="s">
        <v>1990</v>
      </c>
      <c r="C773" s="105" t="s">
        <v>1987</v>
      </c>
      <c r="D773" s="106"/>
      <c r="E773" s="107">
        <v>35.78</v>
      </c>
      <c r="F773" s="108">
        <f t="shared" si="233"/>
        <v>35.78</v>
      </c>
      <c r="G773" s="108">
        <f t="shared" si="234"/>
        <v>28.624</v>
      </c>
      <c r="H773" s="115">
        <v>1300</v>
      </c>
      <c r="I773" s="105"/>
      <c r="J773" s="108" t="str">
        <f t="shared" si="208"/>
        <v/>
      </c>
      <c r="K773" s="105">
        <v>100</v>
      </c>
      <c r="L773" s="105">
        <v>12</v>
      </c>
      <c r="M773" s="111" t="s">
        <v>357</v>
      </c>
      <c r="N773" s="112" t="s">
        <v>1988</v>
      </c>
      <c r="O773" s="113">
        <v>4650358702475</v>
      </c>
      <c r="P773" s="124">
        <v>11</v>
      </c>
      <c r="Q773" s="125">
        <v>0.001</v>
      </c>
      <c r="R773" s="75">
        <f t="shared" si="235"/>
        <v>0</v>
      </c>
      <c r="S773" s="76">
        <f t="shared" si="236"/>
        <v>0</v>
      </c>
    </row>
    <row r="774" s="19" customFormat="1" outlineLevel="1" spans="1:23">
      <c r="A774" s="128" t="s">
        <v>1991</v>
      </c>
      <c r="B774" s="119" t="s">
        <v>1992</v>
      </c>
      <c r="C774" s="105" t="s">
        <v>1987</v>
      </c>
      <c r="D774" s="106"/>
      <c r="E774" s="107">
        <v>46.62</v>
      </c>
      <c r="F774" s="108">
        <f t="shared" si="233"/>
        <v>46.62</v>
      </c>
      <c r="G774" s="108">
        <f t="shared" si="234"/>
        <v>37.296</v>
      </c>
      <c r="H774" s="115">
        <v>1500</v>
      </c>
      <c r="I774" s="105"/>
      <c r="J774" s="108" t="str">
        <f t="shared" ref="J774:J837" si="237">IF(D774="","",IF(F774="","",ROUND(D774*F774,2)))</f>
        <v/>
      </c>
      <c r="K774" s="105">
        <v>100</v>
      </c>
      <c r="L774" s="105">
        <v>12</v>
      </c>
      <c r="M774" s="111" t="s">
        <v>357</v>
      </c>
      <c r="N774" s="112" t="s">
        <v>1988</v>
      </c>
      <c r="O774" s="113">
        <v>4650358702482</v>
      </c>
      <c r="P774" s="124">
        <v>13.2</v>
      </c>
      <c r="Q774" s="125">
        <v>0.001</v>
      </c>
      <c r="R774" s="75">
        <f t="shared" si="235"/>
        <v>0</v>
      </c>
      <c r="S774" s="76">
        <f t="shared" si="236"/>
        <v>0</v>
      </c>
    </row>
    <row r="775" s="19" customFormat="1" outlineLevel="1" spans="1:23">
      <c r="A775" s="128" t="s">
        <v>1993</v>
      </c>
      <c r="B775" s="119" t="s">
        <v>1994</v>
      </c>
      <c r="C775" s="105" t="s">
        <v>1987</v>
      </c>
      <c r="D775" s="106"/>
      <c r="E775" s="107">
        <v>59.75</v>
      </c>
      <c r="F775" s="108">
        <f t="shared" si="233"/>
        <v>59.75</v>
      </c>
      <c r="G775" s="108">
        <f t="shared" si="234"/>
        <v>47.8</v>
      </c>
      <c r="H775" s="115">
        <v>550</v>
      </c>
      <c r="I775" s="105"/>
      <c r="J775" s="108" t="str">
        <f t="shared" si="237"/>
        <v/>
      </c>
      <c r="K775" s="105">
        <v>50</v>
      </c>
      <c r="L775" s="105">
        <v>12</v>
      </c>
      <c r="M775" s="111" t="s">
        <v>357</v>
      </c>
      <c r="N775" s="112" t="s">
        <v>1988</v>
      </c>
      <c r="O775" s="113">
        <v>4650358702413</v>
      </c>
      <c r="P775" s="124">
        <v>8.4</v>
      </c>
      <c r="Q775" s="125">
        <v>0.002</v>
      </c>
      <c r="R775" s="75">
        <f t="shared" si="235"/>
        <v>0</v>
      </c>
      <c r="S775" s="76">
        <f t="shared" si="236"/>
        <v>0</v>
      </c>
    </row>
    <row r="776" s="19" customFormat="1" outlineLevel="1" spans="1:23">
      <c r="A776" s="128" t="s">
        <v>1995</v>
      </c>
      <c r="B776" s="119" t="s">
        <v>1996</v>
      </c>
      <c r="C776" s="105" t="s">
        <v>1987</v>
      </c>
      <c r="D776" s="106"/>
      <c r="E776" s="107">
        <v>83.71</v>
      </c>
      <c r="F776" s="108">
        <f t="shared" si="233"/>
        <v>83.71</v>
      </c>
      <c r="G776" s="108">
        <f t="shared" si="234"/>
        <v>66.968</v>
      </c>
      <c r="H776" s="115">
        <v>1850</v>
      </c>
      <c r="I776" s="105"/>
      <c r="J776" s="108" t="str">
        <f t="shared" si="237"/>
        <v/>
      </c>
      <c r="K776" s="105">
        <v>50</v>
      </c>
      <c r="L776" s="105">
        <v>12</v>
      </c>
      <c r="M776" s="111" t="s">
        <v>357</v>
      </c>
      <c r="N776" s="112" t="s">
        <v>1988</v>
      </c>
      <c r="O776" s="113">
        <v>4650358702420</v>
      </c>
      <c r="P776" s="124">
        <v>10</v>
      </c>
      <c r="Q776" s="125">
        <v>0.002</v>
      </c>
      <c r="R776" s="75">
        <f t="shared" si="235"/>
        <v>0</v>
      </c>
      <c r="S776" s="76">
        <f t="shared" si="236"/>
        <v>0</v>
      </c>
    </row>
    <row r="777" s="19" customFormat="1" outlineLevel="1" spans="1:23">
      <c r="A777" s="128" t="s">
        <v>1997</v>
      </c>
      <c r="B777" s="119" t="s">
        <v>1998</v>
      </c>
      <c r="C777" s="105" t="s">
        <v>1987</v>
      </c>
      <c r="D777" s="106"/>
      <c r="E777" s="107">
        <v>97.25</v>
      </c>
      <c r="F777" s="108">
        <f t="shared" si="233"/>
        <v>97.25</v>
      </c>
      <c r="G777" s="108">
        <f t="shared" si="234"/>
        <v>77.8</v>
      </c>
      <c r="H777" s="115">
        <v>2250</v>
      </c>
      <c r="I777" s="105"/>
      <c r="J777" s="108" t="str">
        <f t="shared" si="237"/>
        <v/>
      </c>
      <c r="K777" s="105">
        <v>50</v>
      </c>
      <c r="L777" s="105">
        <v>12</v>
      </c>
      <c r="M777" s="111" t="s">
        <v>357</v>
      </c>
      <c r="N777" s="112" t="s">
        <v>1988</v>
      </c>
      <c r="O777" s="113">
        <v>4650358702437</v>
      </c>
      <c r="P777" s="124">
        <v>11.2</v>
      </c>
      <c r="Q777" s="125">
        <v>0.002</v>
      </c>
      <c r="R777" s="75">
        <f t="shared" si="235"/>
        <v>0</v>
      </c>
      <c r="S777" s="76">
        <f t="shared" si="236"/>
        <v>0</v>
      </c>
    </row>
    <row r="778" s="19" customFormat="1" outlineLevel="1" spans="1:23">
      <c r="A778" s="128" t="s">
        <v>1999</v>
      </c>
      <c r="B778" s="119" t="s">
        <v>2000</v>
      </c>
      <c r="C778" s="105" t="s">
        <v>1987</v>
      </c>
      <c r="D778" s="106"/>
      <c r="E778" s="107">
        <v>107.16</v>
      </c>
      <c r="F778" s="108">
        <f t="shared" si="233"/>
        <v>107.16</v>
      </c>
      <c r="G778" s="108">
        <f t="shared" si="234"/>
        <v>85.728</v>
      </c>
      <c r="H778" s="115">
        <v>900</v>
      </c>
      <c r="I778" s="105"/>
      <c r="J778" s="108" t="str">
        <f t="shared" si="237"/>
        <v/>
      </c>
      <c r="K778" s="105">
        <v>50</v>
      </c>
      <c r="L778" s="105">
        <v>12</v>
      </c>
      <c r="M778" s="111" t="s">
        <v>357</v>
      </c>
      <c r="N778" s="112" t="s">
        <v>1988</v>
      </c>
      <c r="O778" s="113">
        <v>4650358702444</v>
      </c>
      <c r="P778" s="124">
        <v>13.2</v>
      </c>
      <c r="Q778" s="125">
        <v>0.002</v>
      </c>
      <c r="R778" s="75">
        <f t="shared" si="235"/>
        <v>0</v>
      </c>
      <c r="S778" s="76">
        <f t="shared" si="236"/>
        <v>0</v>
      </c>
    </row>
    <row r="779" s="19" customFormat="1" outlineLevel="1" spans="1:23">
      <c r="A779" s="128" t="s">
        <v>2001</v>
      </c>
      <c r="B779" s="119" t="s">
        <v>2002</v>
      </c>
      <c r="C779" s="105" t="s">
        <v>1987</v>
      </c>
      <c r="D779" s="106"/>
      <c r="E779" s="107">
        <v>117.8</v>
      </c>
      <c r="F779" s="108">
        <f t="shared" si="233"/>
        <v>117.8</v>
      </c>
      <c r="G779" s="108">
        <f t="shared" si="234"/>
        <v>94.24</v>
      </c>
      <c r="H779" s="115">
        <v>150</v>
      </c>
      <c r="I779" s="105"/>
      <c r="J779" s="108" t="str">
        <f t="shared" si="237"/>
        <v/>
      </c>
      <c r="K779" s="105">
        <v>50</v>
      </c>
      <c r="L779" s="105">
        <v>12</v>
      </c>
      <c r="M779" s="111" t="s">
        <v>357</v>
      </c>
      <c r="N779" s="112" t="s">
        <v>1988</v>
      </c>
      <c r="O779" s="113">
        <v>4650358702451</v>
      </c>
      <c r="P779" s="124">
        <v>14</v>
      </c>
      <c r="Q779" s="125">
        <v>0.002</v>
      </c>
      <c r="R779" s="75">
        <f t="shared" si="235"/>
        <v>0</v>
      </c>
      <c r="S779" s="76">
        <f t="shared" si="236"/>
        <v>0</v>
      </c>
    </row>
    <row r="780" s="19" customFormat="1" outlineLevel="1" spans="1:23">
      <c r="A780" s="128" t="s">
        <v>2003</v>
      </c>
      <c r="B780" s="119" t="s">
        <v>2004</v>
      </c>
      <c r="C780" s="105" t="s">
        <v>1987</v>
      </c>
      <c r="D780" s="106"/>
      <c r="E780" s="107">
        <v>135.83</v>
      </c>
      <c r="F780" s="108">
        <f t="shared" si="233"/>
        <v>135.83</v>
      </c>
      <c r="G780" s="108">
        <f t="shared" si="234"/>
        <v>108.664</v>
      </c>
      <c r="H780" s="115">
        <v>1200</v>
      </c>
      <c r="I780" s="105"/>
      <c r="J780" s="108" t="str">
        <f t="shared" si="237"/>
        <v/>
      </c>
      <c r="K780" s="105">
        <v>50</v>
      </c>
      <c r="L780" s="105">
        <v>12</v>
      </c>
      <c r="M780" s="111" t="s">
        <v>357</v>
      </c>
      <c r="N780" s="112" t="s">
        <v>1988</v>
      </c>
      <c r="O780" s="113">
        <v>4650358702499</v>
      </c>
      <c r="P780" s="124">
        <v>15.9</v>
      </c>
      <c r="Q780" s="125">
        <v>0.002</v>
      </c>
      <c r="R780" s="75">
        <f t="shared" si="235"/>
        <v>0</v>
      </c>
      <c r="S780" s="76">
        <f t="shared" si="236"/>
        <v>0</v>
      </c>
    </row>
    <row r="781" s="19" customFormat="1" outlineLevel="1" spans="1:23">
      <c r="A781" s="128" t="s">
        <v>2005</v>
      </c>
      <c r="B781" s="119" t="s">
        <v>2006</v>
      </c>
      <c r="C781" s="105" t="s">
        <v>1987</v>
      </c>
      <c r="D781" s="106"/>
      <c r="E781" s="107">
        <v>169.11</v>
      </c>
      <c r="F781" s="108">
        <f t="shared" si="233"/>
        <v>169.11</v>
      </c>
      <c r="G781" s="108">
        <f t="shared" si="234"/>
        <v>135.288</v>
      </c>
      <c r="H781" s="115">
        <v>350</v>
      </c>
      <c r="I781" s="105"/>
      <c r="J781" s="108" t="str">
        <f t="shared" si="237"/>
        <v/>
      </c>
      <c r="K781" s="105">
        <v>50</v>
      </c>
      <c r="L781" s="105">
        <v>12</v>
      </c>
      <c r="M781" s="111" t="s">
        <v>357</v>
      </c>
      <c r="N781" s="112" t="s">
        <v>1988</v>
      </c>
      <c r="O781" s="113">
        <v>4650358702505</v>
      </c>
      <c r="P781" s="124">
        <v>17.8</v>
      </c>
      <c r="Q781" s="125">
        <v>0.002</v>
      </c>
      <c r="R781" s="75">
        <f t="shared" si="235"/>
        <v>0</v>
      </c>
      <c r="S781" s="76">
        <f t="shared" si="236"/>
        <v>0</v>
      </c>
    </row>
    <row r="782" s="19" customFormat="1" outlineLevel="1" spans="1:23">
      <c r="A782" s="128" t="s">
        <v>2007</v>
      </c>
      <c r="B782" s="119" t="s">
        <v>2008</v>
      </c>
      <c r="C782" s="105" t="s">
        <v>1987</v>
      </c>
      <c r="D782" s="106"/>
      <c r="E782" s="107">
        <v>266.39</v>
      </c>
      <c r="F782" s="108">
        <f t="shared" si="233"/>
        <v>266.39</v>
      </c>
      <c r="G782" s="108">
        <f t="shared" si="234"/>
        <v>213.112</v>
      </c>
      <c r="H782" s="115">
        <v>450</v>
      </c>
      <c r="I782" s="105"/>
      <c r="J782" s="108" t="str">
        <f t="shared" si="237"/>
        <v/>
      </c>
      <c r="K782" s="105">
        <v>50</v>
      </c>
      <c r="L782" s="105">
        <v>12</v>
      </c>
      <c r="M782" s="111" t="s">
        <v>357</v>
      </c>
      <c r="N782" s="112" t="s">
        <v>1988</v>
      </c>
      <c r="O782" s="113">
        <v>4650358702512</v>
      </c>
      <c r="P782" s="124">
        <v>22.9</v>
      </c>
      <c r="Q782" s="125">
        <v>0.002</v>
      </c>
      <c r="R782" s="75">
        <f t="shared" si="235"/>
        <v>0</v>
      </c>
      <c r="S782" s="76">
        <f t="shared" si="236"/>
        <v>0</v>
      </c>
    </row>
    <row r="783" outlineLevel="1" spans="1:23">
      <c r="A783" s="93" t="s">
        <v>92</v>
      </c>
      <c r="B783" s="94"/>
      <c r="C783" s="95"/>
      <c r="D783" s="106"/>
      <c r="E783" s="107"/>
      <c r="F783" s="85"/>
      <c r="G783" s="108"/>
      <c r="H783" s="117"/>
      <c r="I783" s="105"/>
      <c r="J783" s="108" t="str">
        <f t="shared" si="237"/>
        <v/>
      </c>
      <c r="K783" s="110"/>
      <c r="L783" s="129"/>
      <c r="M783" s="118"/>
      <c r="N783" s="118"/>
      <c r="O783" s="129"/>
      <c r="P783" s="130"/>
      <c r="Q783" s="131"/>
      <c r="R783" s="160"/>
      <c r="S783" s="161"/>
      <c r="W783" s="19"/>
    </row>
    <row r="784" s="22" customFormat="1" outlineLevel="1" spans="1:23">
      <c r="A784" s="128" t="s">
        <v>2009</v>
      </c>
      <c r="B784" s="104" t="s">
        <v>2010</v>
      </c>
      <c r="C784" s="105" t="s">
        <v>356</v>
      </c>
      <c r="D784" s="106"/>
      <c r="E784" s="107">
        <v>378.81</v>
      </c>
      <c r="F784" s="108">
        <f t="shared" ref="F784:F795" si="238">E784-E784*$G$2%</f>
        <v>378.81</v>
      </c>
      <c r="G784" s="108">
        <f t="shared" ref="G784:G795" si="239">E784-(20*E784/100)</f>
        <v>303.048</v>
      </c>
      <c r="H784" s="117"/>
      <c r="I784" s="105"/>
      <c r="J784" s="108" t="str">
        <f t="shared" si="237"/>
        <v/>
      </c>
      <c r="K784" s="110">
        <v>50</v>
      </c>
      <c r="L784" s="110">
        <v>50</v>
      </c>
      <c r="M784" s="111" t="s">
        <v>357</v>
      </c>
      <c r="N784" s="112" t="s">
        <v>2011</v>
      </c>
      <c r="O784" s="255" t="s">
        <v>2012</v>
      </c>
      <c r="P784" s="73">
        <v>25</v>
      </c>
      <c r="Q784" s="74">
        <v>0.052318</v>
      </c>
      <c r="R784" s="75">
        <f t="shared" ref="R784:R795" si="240">P784/L784*D784</f>
        <v>0</v>
      </c>
      <c r="S784" s="76">
        <f t="shared" ref="S784:S795" si="241">Q784/L784*D784</f>
        <v>0</v>
      </c>
      <c r="W784" s="19"/>
    </row>
    <row r="785" s="22" customFormat="1" outlineLevel="1" spans="1:23">
      <c r="A785" s="128" t="s">
        <v>2013</v>
      </c>
      <c r="B785" s="104" t="s">
        <v>2014</v>
      </c>
      <c r="C785" s="105" t="s">
        <v>356</v>
      </c>
      <c r="D785" s="106"/>
      <c r="E785" s="107">
        <v>455.3</v>
      </c>
      <c r="F785" s="108">
        <f t="shared" si="238"/>
        <v>455.3</v>
      </c>
      <c r="G785" s="108">
        <f t="shared" si="239"/>
        <v>364.24</v>
      </c>
      <c r="H785" s="117"/>
      <c r="I785" s="105"/>
      <c r="J785" s="108" t="str">
        <f t="shared" si="237"/>
        <v/>
      </c>
      <c r="K785" s="110">
        <v>50</v>
      </c>
      <c r="L785" s="110">
        <v>50</v>
      </c>
      <c r="M785" s="111" t="s">
        <v>357</v>
      </c>
      <c r="N785" s="112" t="s">
        <v>2011</v>
      </c>
      <c r="O785" s="255" t="s">
        <v>2015</v>
      </c>
      <c r="P785" s="73">
        <v>32</v>
      </c>
      <c r="Q785" s="74">
        <v>0.073528</v>
      </c>
      <c r="R785" s="75">
        <f t="shared" si="240"/>
        <v>0</v>
      </c>
      <c r="S785" s="76">
        <f t="shared" si="241"/>
        <v>0</v>
      </c>
      <c r="W785" s="19"/>
    </row>
    <row r="786" s="22" customFormat="1" outlineLevel="1" spans="1:23">
      <c r="A786" s="128" t="s">
        <v>2016</v>
      </c>
      <c r="B786" s="104" t="s">
        <v>2017</v>
      </c>
      <c r="C786" s="105" t="s">
        <v>356</v>
      </c>
      <c r="D786" s="106"/>
      <c r="E786" s="107">
        <v>516.54</v>
      </c>
      <c r="F786" s="108">
        <f t="shared" si="238"/>
        <v>516.54</v>
      </c>
      <c r="G786" s="108">
        <f t="shared" si="239"/>
        <v>413.232</v>
      </c>
      <c r="H786" s="115">
        <v>250</v>
      </c>
      <c r="I786" s="105"/>
      <c r="J786" s="108" t="str">
        <f t="shared" si="237"/>
        <v/>
      </c>
      <c r="K786" s="110">
        <v>50</v>
      </c>
      <c r="L786" s="110">
        <v>50</v>
      </c>
      <c r="M786" s="111" t="s">
        <v>357</v>
      </c>
      <c r="N786" s="112" t="s">
        <v>2011</v>
      </c>
      <c r="O786" s="255" t="s">
        <v>2018</v>
      </c>
      <c r="P786" s="73">
        <v>32</v>
      </c>
      <c r="Q786" s="74">
        <v>0.12462</v>
      </c>
      <c r="R786" s="75">
        <f t="shared" si="240"/>
        <v>0</v>
      </c>
      <c r="S786" s="76">
        <f t="shared" si="241"/>
        <v>0</v>
      </c>
      <c r="W786" s="19"/>
    </row>
    <row r="787" s="22" customFormat="1" outlineLevel="1" spans="1:23">
      <c r="A787" s="128" t="s">
        <v>2019</v>
      </c>
      <c r="B787" s="104" t="s">
        <v>2020</v>
      </c>
      <c r="C787" s="105" t="s">
        <v>356</v>
      </c>
      <c r="D787" s="106"/>
      <c r="E787" s="107">
        <v>333.1</v>
      </c>
      <c r="F787" s="108">
        <f t="shared" si="238"/>
        <v>333.1</v>
      </c>
      <c r="G787" s="108">
        <f t="shared" si="239"/>
        <v>266.48</v>
      </c>
      <c r="H787" s="115">
        <v>550</v>
      </c>
      <c r="I787" s="105"/>
      <c r="J787" s="108" t="str">
        <f t="shared" si="237"/>
        <v/>
      </c>
      <c r="K787" s="110">
        <v>50</v>
      </c>
      <c r="L787" s="110">
        <v>50</v>
      </c>
      <c r="M787" s="111" t="s">
        <v>357</v>
      </c>
      <c r="N787" s="112" t="s">
        <v>2011</v>
      </c>
      <c r="O787" s="255" t="s">
        <v>2021</v>
      </c>
      <c r="P787" s="73">
        <v>29</v>
      </c>
      <c r="Q787" s="74">
        <v>0.0683265</v>
      </c>
      <c r="R787" s="75">
        <f t="shared" si="240"/>
        <v>0</v>
      </c>
      <c r="S787" s="76">
        <f t="shared" si="241"/>
        <v>0</v>
      </c>
      <c r="W787" s="19"/>
    </row>
    <row r="788" s="22" customFormat="1" outlineLevel="1" spans="1:23">
      <c r="A788" s="128" t="s">
        <v>2022</v>
      </c>
      <c r="B788" s="104" t="s">
        <v>2023</v>
      </c>
      <c r="C788" s="105" t="s">
        <v>356</v>
      </c>
      <c r="D788" s="106"/>
      <c r="E788" s="107">
        <v>549.24</v>
      </c>
      <c r="F788" s="108">
        <f t="shared" si="238"/>
        <v>549.24</v>
      </c>
      <c r="G788" s="108">
        <f t="shared" si="239"/>
        <v>439.392</v>
      </c>
      <c r="H788" s="117"/>
      <c r="I788" s="105"/>
      <c r="J788" s="108" t="str">
        <f t="shared" si="237"/>
        <v/>
      </c>
      <c r="K788" s="110">
        <v>50</v>
      </c>
      <c r="L788" s="110">
        <v>50</v>
      </c>
      <c r="M788" s="111" t="s">
        <v>357</v>
      </c>
      <c r="N788" s="112" t="s">
        <v>2011</v>
      </c>
      <c r="O788" s="255" t="s">
        <v>2024</v>
      </c>
      <c r="P788" s="73">
        <v>39</v>
      </c>
      <c r="Q788" s="74">
        <v>0.125424</v>
      </c>
      <c r="R788" s="75">
        <f t="shared" si="240"/>
        <v>0</v>
      </c>
      <c r="S788" s="76">
        <f t="shared" si="241"/>
        <v>0</v>
      </c>
      <c r="W788" s="19"/>
    </row>
    <row r="789" s="22" customFormat="1" outlineLevel="1" spans="1:23">
      <c r="A789" s="128" t="s">
        <v>2025</v>
      </c>
      <c r="B789" s="104" t="s">
        <v>2026</v>
      </c>
      <c r="C789" s="105" t="s">
        <v>356</v>
      </c>
      <c r="D789" s="106"/>
      <c r="E789" s="107">
        <v>722.8</v>
      </c>
      <c r="F789" s="108">
        <f t="shared" si="238"/>
        <v>722.8</v>
      </c>
      <c r="G789" s="108">
        <f t="shared" si="239"/>
        <v>578.24</v>
      </c>
      <c r="H789" s="117"/>
      <c r="I789" s="105"/>
      <c r="J789" s="108" t="str">
        <f t="shared" si="237"/>
        <v/>
      </c>
      <c r="K789" s="110">
        <v>30</v>
      </c>
      <c r="L789" s="110">
        <v>30</v>
      </c>
      <c r="M789" s="111" t="s">
        <v>357</v>
      </c>
      <c r="N789" s="112" t="s">
        <v>2011</v>
      </c>
      <c r="O789" s="255" t="s">
        <v>2027</v>
      </c>
      <c r="P789" s="73">
        <v>34.5</v>
      </c>
      <c r="Q789" s="74">
        <v>0.10854</v>
      </c>
      <c r="R789" s="75">
        <f t="shared" si="240"/>
        <v>0</v>
      </c>
      <c r="S789" s="76">
        <f t="shared" si="241"/>
        <v>0</v>
      </c>
      <c r="W789" s="19"/>
    </row>
    <row r="790" s="22" customFormat="1" outlineLevel="1" spans="1:23">
      <c r="A790" s="128" t="s">
        <v>2028</v>
      </c>
      <c r="B790" s="104" t="s">
        <v>2029</v>
      </c>
      <c r="C790" s="105" t="s">
        <v>356</v>
      </c>
      <c r="D790" s="106"/>
      <c r="E790" s="107">
        <v>735.94</v>
      </c>
      <c r="F790" s="108">
        <f t="shared" si="238"/>
        <v>735.94</v>
      </c>
      <c r="G790" s="108">
        <f t="shared" si="239"/>
        <v>588.752</v>
      </c>
      <c r="H790" s="115">
        <v>400</v>
      </c>
      <c r="I790" s="105"/>
      <c r="J790" s="108" t="str">
        <f t="shared" si="237"/>
        <v/>
      </c>
      <c r="K790" s="110">
        <v>50</v>
      </c>
      <c r="L790" s="110">
        <v>50</v>
      </c>
      <c r="M790" s="111" t="s">
        <v>357</v>
      </c>
      <c r="N790" s="112" t="s">
        <v>2011</v>
      </c>
      <c r="O790" s="255" t="s">
        <v>2030</v>
      </c>
      <c r="P790" s="73">
        <v>52</v>
      </c>
      <c r="Q790" s="74">
        <v>0.148941</v>
      </c>
      <c r="R790" s="75">
        <f t="shared" si="240"/>
        <v>0</v>
      </c>
      <c r="S790" s="76">
        <f t="shared" si="241"/>
        <v>0</v>
      </c>
      <c r="W790" s="19"/>
    </row>
    <row r="791" s="22" customFormat="1" outlineLevel="1" spans="1:23">
      <c r="A791" s="128" t="s">
        <v>2031</v>
      </c>
      <c r="B791" s="104" t="s">
        <v>2032</v>
      </c>
      <c r="C791" s="105" t="s">
        <v>356</v>
      </c>
      <c r="D791" s="106"/>
      <c r="E791" s="107">
        <v>717.41</v>
      </c>
      <c r="F791" s="108">
        <f t="shared" si="238"/>
        <v>717.41</v>
      </c>
      <c r="G791" s="108">
        <f t="shared" si="239"/>
        <v>573.928</v>
      </c>
      <c r="H791" s="115">
        <v>150</v>
      </c>
      <c r="I791" s="105"/>
      <c r="J791" s="108" t="str">
        <f t="shared" si="237"/>
        <v/>
      </c>
      <c r="K791" s="110">
        <v>50</v>
      </c>
      <c r="L791" s="110">
        <v>50</v>
      </c>
      <c r="M791" s="111" t="s">
        <v>357</v>
      </c>
      <c r="N791" s="112" t="s">
        <v>2011</v>
      </c>
      <c r="O791" s="255" t="s">
        <v>2033</v>
      </c>
      <c r="P791" s="73">
        <v>38</v>
      </c>
      <c r="Q791" s="74">
        <v>0.09648</v>
      </c>
      <c r="R791" s="75">
        <f t="shared" si="240"/>
        <v>0</v>
      </c>
      <c r="S791" s="76">
        <f t="shared" si="241"/>
        <v>0</v>
      </c>
      <c r="W791" s="19"/>
    </row>
    <row r="792" s="22" customFormat="1" outlineLevel="1" spans="1:23">
      <c r="A792" s="128" t="s">
        <v>2034</v>
      </c>
      <c r="B792" s="104" t="s">
        <v>2035</v>
      </c>
      <c r="C792" s="105" t="s">
        <v>356</v>
      </c>
      <c r="D792" s="106"/>
      <c r="E792" s="107">
        <v>785.7</v>
      </c>
      <c r="F792" s="108">
        <f t="shared" si="238"/>
        <v>785.7</v>
      </c>
      <c r="G792" s="108">
        <f t="shared" si="239"/>
        <v>628.56</v>
      </c>
      <c r="H792" s="115">
        <v>200</v>
      </c>
      <c r="I792" s="105"/>
      <c r="J792" s="108" t="str">
        <f t="shared" si="237"/>
        <v/>
      </c>
      <c r="K792" s="110">
        <v>50</v>
      </c>
      <c r="L792" s="110">
        <v>50</v>
      </c>
      <c r="M792" s="111" t="s">
        <v>357</v>
      </c>
      <c r="N792" s="112" t="s">
        <v>2011</v>
      </c>
      <c r="O792" s="255" t="s">
        <v>2036</v>
      </c>
      <c r="P792" s="73">
        <v>52</v>
      </c>
      <c r="Q792" s="74">
        <v>0.14406675</v>
      </c>
      <c r="R792" s="75">
        <f t="shared" si="240"/>
        <v>0</v>
      </c>
      <c r="S792" s="76">
        <f t="shared" si="241"/>
        <v>0</v>
      </c>
      <c r="W792" s="19"/>
    </row>
    <row r="793" s="22" customFormat="1" outlineLevel="1" spans="1:23">
      <c r="A793" s="128" t="s">
        <v>2037</v>
      </c>
      <c r="B793" s="104" t="s">
        <v>2038</v>
      </c>
      <c r="C793" s="105" t="s">
        <v>356</v>
      </c>
      <c r="D793" s="106"/>
      <c r="E793" s="107">
        <v>905.46</v>
      </c>
      <c r="F793" s="108">
        <f t="shared" si="238"/>
        <v>905.46</v>
      </c>
      <c r="G793" s="108">
        <f t="shared" si="239"/>
        <v>724.368</v>
      </c>
      <c r="H793" s="114">
        <v>160</v>
      </c>
      <c r="I793" s="105"/>
      <c r="J793" s="108" t="str">
        <f t="shared" si="237"/>
        <v/>
      </c>
      <c r="K793" s="110">
        <v>40</v>
      </c>
      <c r="L793" s="110">
        <v>40</v>
      </c>
      <c r="M793" s="111" t="s">
        <v>357</v>
      </c>
      <c r="N793" s="112" t="s">
        <v>2011</v>
      </c>
      <c r="O793" s="255" t="s">
        <v>2039</v>
      </c>
      <c r="P793" s="73">
        <v>50</v>
      </c>
      <c r="Q793" s="74">
        <v>0.12462</v>
      </c>
      <c r="R793" s="75">
        <f t="shared" si="240"/>
        <v>0</v>
      </c>
      <c r="S793" s="76">
        <f t="shared" si="241"/>
        <v>0</v>
      </c>
      <c r="W793" s="19"/>
    </row>
    <row r="794" s="22" customFormat="1" outlineLevel="1" spans="1:23">
      <c r="A794" s="128" t="s">
        <v>2040</v>
      </c>
      <c r="B794" s="104" t="s">
        <v>2041</v>
      </c>
      <c r="C794" s="105" t="s">
        <v>356</v>
      </c>
      <c r="D794" s="106"/>
      <c r="E794" s="107">
        <v>1395.4</v>
      </c>
      <c r="F794" s="108">
        <f t="shared" si="238"/>
        <v>1395.4</v>
      </c>
      <c r="G794" s="108">
        <f t="shared" si="239"/>
        <v>1116.32</v>
      </c>
      <c r="H794" s="115">
        <v>60</v>
      </c>
      <c r="I794" s="105"/>
      <c r="J794" s="108" t="str">
        <f t="shared" si="237"/>
        <v/>
      </c>
      <c r="K794" s="110">
        <v>20</v>
      </c>
      <c r="L794" s="110">
        <v>20</v>
      </c>
      <c r="M794" s="111" t="s">
        <v>357</v>
      </c>
      <c r="N794" s="112" t="s">
        <v>2011</v>
      </c>
      <c r="O794" s="255" t="s">
        <v>2042</v>
      </c>
      <c r="P794" s="73">
        <v>40</v>
      </c>
      <c r="Q794" s="74">
        <v>0.179091</v>
      </c>
      <c r="R794" s="75">
        <f t="shared" si="240"/>
        <v>0</v>
      </c>
      <c r="S794" s="76">
        <f t="shared" si="241"/>
        <v>0</v>
      </c>
      <c r="W794" s="19"/>
    </row>
    <row r="795" s="22" customFormat="1" outlineLevel="1" spans="1:23">
      <c r="A795" s="128" t="s">
        <v>2043</v>
      </c>
      <c r="B795" s="104" t="s">
        <v>2044</v>
      </c>
      <c r="C795" s="105" t="s">
        <v>356</v>
      </c>
      <c r="D795" s="106"/>
      <c r="E795" s="107">
        <v>1593.21</v>
      </c>
      <c r="F795" s="108">
        <f t="shared" si="238"/>
        <v>1593.21</v>
      </c>
      <c r="G795" s="108">
        <f t="shared" si="239"/>
        <v>1274.568</v>
      </c>
      <c r="H795" s="115">
        <v>36</v>
      </c>
      <c r="I795" s="105"/>
      <c r="J795" s="108" t="str">
        <f t="shared" si="237"/>
        <v/>
      </c>
      <c r="K795" s="110">
        <v>18</v>
      </c>
      <c r="L795" s="110">
        <v>18</v>
      </c>
      <c r="M795" s="111" t="s">
        <v>357</v>
      </c>
      <c r="N795" s="112" t="s">
        <v>2011</v>
      </c>
      <c r="O795" s="255" t="s">
        <v>2045</v>
      </c>
      <c r="P795" s="73">
        <v>45</v>
      </c>
      <c r="Q795" s="74">
        <v>0.2025075</v>
      </c>
      <c r="R795" s="75">
        <f t="shared" si="240"/>
        <v>0</v>
      </c>
      <c r="S795" s="76">
        <f t="shared" si="241"/>
        <v>0</v>
      </c>
      <c r="W795" s="19"/>
    </row>
    <row r="796" s="22" customFormat="1" outlineLevel="1" spans="1:23">
      <c r="A796" s="93" t="s">
        <v>94</v>
      </c>
      <c r="B796" s="94"/>
      <c r="C796" s="105"/>
      <c r="D796" s="106"/>
      <c r="E796" s="107"/>
      <c r="F796" s="108"/>
      <c r="G796" s="108"/>
      <c r="H796" s="117"/>
      <c r="I796" s="105"/>
      <c r="J796" s="108" t="str">
        <f t="shared" si="237"/>
        <v/>
      </c>
      <c r="K796" s="110"/>
      <c r="L796" s="110"/>
      <c r="M796" s="118"/>
      <c r="N796" s="118"/>
      <c r="O796" s="110"/>
      <c r="P796" s="73"/>
      <c r="Q796" s="74"/>
      <c r="R796" s="75"/>
      <c r="S796" s="76"/>
      <c r="W796" s="19"/>
    </row>
    <row r="797" s="22" customFormat="1" outlineLevel="1" spans="1:23">
      <c r="A797" s="128" t="s">
        <v>2046</v>
      </c>
      <c r="B797" s="104" t="s">
        <v>2047</v>
      </c>
      <c r="C797" s="105" t="s">
        <v>2048</v>
      </c>
      <c r="D797" s="106"/>
      <c r="E797" s="107">
        <v>128.42</v>
      </c>
      <c r="F797" s="108">
        <f t="shared" ref="F797:F852" si="242">E797-E797*$G$2%</f>
        <v>128.42</v>
      </c>
      <c r="G797" s="108">
        <f t="shared" ref="G797:G852" si="243">E797-(20*E797/100)</f>
        <v>102.736</v>
      </c>
      <c r="H797" s="114">
        <v>209</v>
      </c>
      <c r="I797" s="105"/>
      <c r="J797" s="108" t="str">
        <f t="shared" si="237"/>
        <v/>
      </c>
      <c r="K797" s="110">
        <v>1</v>
      </c>
      <c r="L797" s="110">
        <v>100</v>
      </c>
      <c r="M797" s="111" t="s">
        <v>357</v>
      </c>
      <c r="N797" s="112" t="s">
        <v>2049</v>
      </c>
      <c r="O797" s="255" t="s">
        <v>2050</v>
      </c>
      <c r="P797" s="73">
        <v>13.5</v>
      </c>
      <c r="Q797" s="74">
        <v>0.036686</v>
      </c>
      <c r="R797" s="75">
        <f t="shared" ref="R797:R852" si="244">P797/L797*D797</f>
        <v>0</v>
      </c>
      <c r="S797" s="76">
        <f t="shared" ref="S797:S852" si="245">Q797/L797*D797</f>
        <v>0</v>
      </c>
      <c r="W797" s="19"/>
    </row>
    <row r="798" s="22" customFormat="1" outlineLevel="1" spans="1:23">
      <c r="A798" s="128" t="s">
        <v>2051</v>
      </c>
      <c r="B798" s="104" t="s">
        <v>2052</v>
      </c>
      <c r="C798" s="105" t="s">
        <v>2048</v>
      </c>
      <c r="D798" s="106"/>
      <c r="E798" s="107">
        <v>128.42</v>
      </c>
      <c r="F798" s="108">
        <f t="shared" si="242"/>
        <v>128.42</v>
      </c>
      <c r="G798" s="108">
        <f t="shared" si="243"/>
        <v>102.736</v>
      </c>
      <c r="H798" s="115">
        <v>229</v>
      </c>
      <c r="I798" s="105"/>
      <c r="J798" s="108" t="str">
        <f t="shared" si="237"/>
        <v/>
      </c>
      <c r="K798" s="110">
        <v>1</v>
      </c>
      <c r="L798" s="110">
        <v>100</v>
      </c>
      <c r="M798" s="111" t="s">
        <v>357</v>
      </c>
      <c r="N798" s="112" t="s">
        <v>2049</v>
      </c>
      <c r="O798" s="255" t="s">
        <v>2053</v>
      </c>
      <c r="P798" s="73">
        <v>13.5</v>
      </c>
      <c r="Q798" s="74">
        <v>0.036686</v>
      </c>
      <c r="R798" s="75">
        <f t="shared" si="244"/>
        <v>0</v>
      </c>
      <c r="S798" s="76">
        <f t="shared" si="245"/>
        <v>0</v>
      </c>
      <c r="W798" s="19"/>
    </row>
    <row r="799" s="22" customFormat="1" outlineLevel="1" spans="1:23">
      <c r="A799" s="128" t="s">
        <v>2054</v>
      </c>
      <c r="B799" s="104" t="s">
        <v>2055</v>
      </c>
      <c r="C799" s="105" t="s">
        <v>2048</v>
      </c>
      <c r="D799" s="106"/>
      <c r="E799" s="107">
        <v>128.42</v>
      </c>
      <c r="F799" s="108">
        <f t="shared" si="242"/>
        <v>128.42</v>
      </c>
      <c r="G799" s="108">
        <f t="shared" si="243"/>
        <v>102.736</v>
      </c>
      <c r="H799" s="114">
        <v>196</v>
      </c>
      <c r="I799" s="105"/>
      <c r="J799" s="108" t="str">
        <f t="shared" si="237"/>
        <v/>
      </c>
      <c r="K799" s="110">
        <v>1</v>
      </c>
      <c r="L799" s="110">
        <v>100</v>
      </c>
      <c r="M799" s="111" t="s">
        <v>357</v>
      </c>
      <c r="N799" s="112" t="s">
        <v>2049</v>
      </c>
      <c r="O799" s="255" t="s">
        <v>2056</v>
      </c>
      <c r="P799" s="73">
        <v>13.5</v>
      </c>
      <c r="Q799" s="74">
        <v>0.036686</v>
      </c>
      <c r="R799" s="75">
        <f t="shared" si="244"/>
        <v>0</v>
      </c>
      <c r="S799" s="76">
        <f t="shared" si="245"/>
        <v>0</v>
      </c>
      <c r="W799" s="19"/>
    </row>
    <row r="800" s="22" customFormat="1" outlineLevel="1" spans="1:23">
      <c r="A800" s="128" t="s">
        <v>2057</v>
      </c>
      <c r="B800" s="104" t="s">
        <v>2058</v>
      </c>
      <c r="C800" s="105" t="s">
        <v>2048</v>
      </c>
      <c r="D800" s="106"/>
      <c r="E800" s="107">
        <v>128.42</v>
      </c>
      <c r="F800" s="108">
        <f t="shared" si="242"/>
        <v>128.42</v>
      </c>
      <c r="G800" s="108">
        <f t="shared" si="243"/>
        <v>102.736</v>
      </c>
      <c r="H800" s="114">
        <v>229</v>
      </c>
      <c r="I800" s="105"/>
      <c r="J800" s="108" t="str">
        <f t="shared" si="237"/>
        <v/>
      </c>
      <c r="K800" s="110">
        <v>1</v>
      </c>
      <c r="L800" s="110">
        <v>100</v>
      </c>
      <c r="M800" s="111" t="s">
        <v>357</v>
      </c>
      <c r="N800" s="112" t="s">
        <v>2049</v>
      </c>
      <c r="O800" s="255" t="s">
        <v>2059</v>
      </c>
      <c r="P800" s="73">
        <v>13.5</v>
      </c>
      <c r="Q800" s="74">
        <v>0.036686</v>
      </c>
      <c r="R800" s="75">
        <f t="shared" si="244"/>
        <v>0</v>
      </c>
      <c r="S800" s="76">
        <f t="shared" si="245"/>
        <v>0</v>
      </c>
      <c r="W800" s="19"/>
    </row>
    <row r="801" s="22" customFormat="1" outlineLevel="1" spans="1:23">
      <c r="A801" s="128" t="s">
        <v>2060</v>
      </c>
      <c r="B801" s="104" t="s">
        <v>2061</v>
      </c>
      <c r="C801" s="105" t="s">
        <v>2048</v>
      </c>
      <c r="D801" s="106"/>
      <c r="E801" s="107">
        <v>128.42</v>
      </c>
      <c r="F801" s="108">
        <f t="shared" si="242"/>
        <v>128.42</v>
      </c>
      <c r="G801" s="108">
        <f t="shared" si="243"/>
        <v>102.736</v>
      </c>
      <c r="H801" s="115">
        <v>190</v>
      </c>
      <c r="I801" s="105"/>
      <c r="J801" s="108" t="str">
        <f t="shared" si="237"/>
        <v/>
      </c>
      <c r="K801" s="110">
        <v>1</v>
      </c>
      <c r="L801" s="110">
        <v>100</v>
      </c>
      <c r="M801" s="111" t="s">
        <v>357</v>
      </c>
      <c r="N801" s="112" t="s">
        <v>2049</v>
      </c>
      <c r="O801" s="255" t="s">
        <v>2062</v>
      </c>
      <c r="P801" s="73">
        <v>13.5</v>
      </c>
      <c r="Q801" s="74">
        <v>0.036686</v>
      </c>
      <c r="R801" s="75">
        <f t="shared" si="244"/>
        <v>0</v>
      </c>
      <c r="S801" s="76">
        <f t="shared" si="245"/>
        <v>0</v>
      </c>
      <c r="W801" s="19"/>
    </row>
    <row r="802" s="22" customFormat="1" outlineLevel="1" spans="1:23">
      <c r="A802" s="128" t="s">
        <v>2063</v>
      </c>
      <c r="B802" s="104" t="s">
        <v>2064</v>
      </c>
      <c r="C802" s="105" t="s">
        <v>2048</v>
      </c>
      <c r="D802" s="106"/>
      <c r="E802" s="107">
        <v>128.42</v>
      </c>
      <c r="F802" s="108">
        <f t="shared" si="242"/>
        <v>128.42</v>
      </c>
      <c r="G802" s="108">
        <f t="shared" si="243"/>
        <v>102.736</v>
      </c>
      <c r="H802" s="115">
        <v>208</v>
      </c>
      <c r="I802" s="105"/>
      <c r="J802" s="108" t="str">
        <f t="shared" si="237"/>
        <v/>
      </c>
      <c r="K802" s="110">
        <v>1</v>
      </c>
      <c r="L802" s="110">
        <v>100</v>
      </c>
      <c r="M802" s="111" t="s">
        <v>357</v>
      </c>
      <c r="N802" s="112" t="s">
        <v>2049</v>
      </c>
      <c r="O802" s="255" t="s">
        <v>2065</v>
      </c>
      <c r="P802" s="73">
        <v>13.5</v>
      </c>
      <c r="Q802" s="74">
        <v>0.036686</v>
      </c>
      <c r="R802" s="75">
        <f t="shared" si="244"/>
        <v>0</v>
      </c>
      <c r="S802" s="76">
        <f t="shared" si="245"/>
        <v>0</v>
      </c>
      <c r="W802" s="19"/>
    </row>
    <row r="803" s="22" customFormat="1" outlineLevel="1" spans="1:23">
      <c r="A803" s="128" t="s">
        <v>2066</v>
      </c>
      <c r="B803" s="104" t="s">
        <v>2067</v>
      </c>
      <c r="C803" s="105" t="s">
        <v>2048</v>
      </c>
      <c r="D803" s="106"/>
      <c r="E803" s="107">
        <v>128.42</v>
      </c>
      <c r="F803" s="108">
        <f t="shared" si="242"/>
        <v>128.42</v>
      </c>
      <c r="G803" s="108">
        <f t="shared" si="243"/>
        <v>102.736</v>
      </c>
      <c r="H803" s="115">
        <v>184</v>
      </c>
      <c r="I803" s="105"/>
      <c r="J803" s="108" t="str">
        <f t="shared" si="237"/>
        <v/>
      </c>
      <c r="K803" s="110">
        <v>1</v>
      </c>
      <c r="L803" s="110">
        <v>100</v>
      </c>
      <c r="M803" s="111" t="s">
        <v>357</v>
      </c>
      <c r="N803" s="112" t="s">
        <v>2049</v>
      </c>
      <c r="O803" s="255" t="s">
        <v>2068</v>
      </c>
      <c r="P803" s="73">
        <v>13.5</v>
      </c>
      <c r="Q803" s="74">
        <v>0.036686</v>
      </c>
      <c r="R803" s="75">
        <f t="shared" si="244"/>
        <v>0</v>
      </c>
      <c r="S803" s="76">
        <f t="shared" si="245"/>
        <v>0</v>
      </c>
      <c r="W803" s="19"/>
    </row>
    <row r="804" s="22" customFormat="1" outlineLevel="1" spans="1:23">
      <c r="A804" s="128" t="s">
        <v>2069</v>
      </c>
      <c r="B804" s="104" t="s">
        <v>2070</v>
      </c>
      <c r="C804" s="105" t="s">
        <v>2048</v>
      </c>
      <c r="D804" s="106"/>
      <c r="E804" s="107">
        <v>128.42</v>
      </c>
      <c r="F804" s="108">
        <f t="shared" si="242"/>
        <v>128.42</v>
      </c>
      <c r="G804" s="108">
        <f t="shared" si="243"/>
        <v>102.736</v>
      </c>
      <c r="H804" s="115">
        <v>125</v>
      </c>
      <c r="I804" s="105"/>
      <c r="J804" s="108" t="str">
        <f t="shared" si="237"/>
        <v/>
      </c>
      <c r="K804" s="110">
        <v>1</v>
      </c>
      <c r="L804" s="110">
        <v>100</v>
      </c>
      <c r="M804" s="111" t="s">
        <v>357</v>
      </c>
      <c r="N804" s="112" t="s">
        <v>2049</v>
      </c>
      <c r="O804" s="255" t="s">
        <v>2071</v>
      </c>
      <c r="P804" s="73">
        <v>13.5</v>
      </c>
      <c r="Q804" s="74">
        <v>0.036686</v>
      </c>
      <c r="R804" s="75">
        <f t="shared" si="244"/>
        <v>0</v>
      </c>
      <c r="S804" s="76">
        <f t="shared" si="245"/>
        <v>0</v>
      </c>
      <c r="W804" s="19"/>
    </row>
    <row r="805" s="22" customFormat="1" outlineLevel="1" spans="1:23">
      <c r="A805" s="128" t="s">
        <v>2072</v>
      </c>
      <c r="B805" s="104" t="s">
        <v>2073</v>
      </c>
      <c r="C805" s="105" t="s">
        <v>2048</v>
      </c>
      <c r="D805" s="106"/>
      <c r="E805" s="107">
        <v>128.42</v>
      </c>
      <c r="F805" s="108">
        <f t="shared" si="242"/>
        <v>128.42</v>
      </c>
      <c r="G805" s="108">
        <f t="shared" si="243"/>
        <v>102.736</v>
      </c>
      <c r="H805" s="114">
        <v>106</v>
      </c>
      <c r="I805" s="105"/>
      <c r="J805" s="108" t="str">
        <f t="shared" si="237"/>
        <v/>
      </c>
      <c r="K805" s="110">
        <v>1</v>
      </c>
      <c r="L805" s="110">
        <v>100</v>
      </c>
      <c r="M805" s="111" t="s">
        <v>357</v>
      </c>
      <c r="N805" s="112" t="s">
        <v>2049</v>
      </c>
      <c r="O805" s="255" t="s">
        <v>2074</v>
      </c>
      <c r="P805" s="73">
        <v>13.5</v>
      </c>
      <c r="Q805" s="74">
        <v>0.036686</v>
      </c>
      <c r="R805" s="75">
        <f t="shared" si="244"/>
        <v>0</v>
      </c>
      <c r="S805" s="76">
        <f t="shared" si="245"/>
        <v>0</v>
      </c>
      <c r="W805" s="19"/>
    </row>
    <row r="806" s="22" customFormat="1" outlineLevel="1" spans="1:23">
      <c r="A806" s="132" t="s">
        <v>2075</v>
      </c>
      <c r="B806" s="104" t="s">
        <v>2076</v>
      </c>
      <c r="C806" s="105" t="s">
        <v>2048</v>
      </c>
      <c r="D806" s="106"/>
      <c r="E806" s="107">
        <v>128.42</v>
      </c>
      <c r="F806" s="108">
        <f t="shared" si="242"/>
        <v>128.42</v>
      </c>
      <c r="G806" s="108">
        <f t="shared" si="243"/>
        <v>102.736</v>
      </c>
      <c r="H806" s="115">
        <v>86</v>
      </c>
      <c r="I806" s="105" t="s">
        <v>487</v>
      </c>
      <c r="J806" s="108" t="str">
        <f t="shared" si="237"/>
        <v/>
      </c>
      <c r="K806" s="110">
        <v>1</v>
      </c>
      <c r="L806" s="110">
        <v>100</v>
      </c>
      <c r="M806" s="111" t="s">
        <v>357</v>
      </c>
      <c r="N806" s="112" t="s">
        <v>2049</v>
      </c>
      <c r="O806" s="255" t="s">
        <v>2077</v>
      </c>
      <c r="P806" s="73">
        <v>13.5</v>
      </c>
      <c r="Q806" s="74">
        <v>0.036686</v>
      </c>
      <c r="R806" s="75">
        <f t="shared" si="244"/>
        <v>0</v>
      </c>
      <c r="S806" s="76">
        <f t="shared" si="245"/>
        <v>0</v>
      </c>
      <c r="W806" s="19"/>
    </row>
    <row r="807" s="22" customFormat="1" outlineLevel="1" spans="1:23">
      <c r="A807" s="128" t="s">
        <v>2078</v>
      </c>
      <c r="B807" s="104" t="s">
        <v>2079</v>
      </c>
      <c r="C807" s="105" t="s">
        <v>2048</v>
      </c>
      <c r="D807" s="106"/>
      <c r="E807" s="107">
        <v>128.42</v>
      </c>
      <c r="F807" s="108">
        <f t="shared" si="242"/>
        <v>128.42</v>
      </c>
      <c r="G807" s="108">
        <f t="shared" si="243"/>
        <v>102.736</v>
      </c>
      <c r="H807" s="114">
        <v>317</v>
      </c>
      <c r="I807" s="105"/>
      <c r="J807" s="108" t="str">
        <f t="shared" si="237"/>
        <v/>
      </c>
      <c r="K807" s="110">
        <v>1</v>
      </c>
      <c r="L807" s="110">
        <v>100</v>
      </c>
      <c r="M807" s="111" t="s">
        <v>357</v>
      </c>
      <c r="N807" s="112" t="s">
        <v>2049</v>
      </c>
      <c r="O807" s="255" t="s">
        <v>2080</v>
      </c>
      <c r="P807" s="73">
        <v>13.5</v>
      </c>
      <c r="Q807" s="74">
        <v>0.036686</v>
      </c>
      <c r="R807" s="75">
        <f t="shared" si="244"/>
        <v>0</v>
      </c>
      <c r="S807" s="76">
        <f t="shared" si="245"/>
        <v>0</v>
      </c>
      <c r="W807" s="19"/>
    </row>
    <row r="808" s="22" customFormat="1" outlineLevel="1" spans="1:23">
      <c r="A808" s="128" t="s">
        <v>2081</v>
      </c>
      <c r="B808" s="104" t="s">
        <v>2082</v>
      </c>
      <c r="C808" s="105" t="s">
        <v>2048</v>
      </c>
      <c r="D808" s="106"/>
      <c r="E808" s="107">
        <v>128.42</v>
      </c>
      <c r="F808" s="108">
        <f t="shared" si="242"/>
        <v>128.42</v>
      </c>
      <c r="G808" s="108">
        <f t="shared" si="243"/>
        <v>102.736</v>
      </c>
      <c r="H808" s="114">
        <v>151</v>
      </c>
      <c r="I808" s="105"/>
      <c r="J808" s="108" t="str">
        <f t="shared" si="237"/>
        <v/>
      </c>
      <c r="K808" s="110">
        <v>1</v>
      </c>
      <c r="L808" s="110">
        <v>100</v>
      </c>
      <c r="M808" s="111" t="s">
        <v>357</v>
      </c>
      <c r="N808" s="112" t="s">
        <v>2049</v>
      </c>
      <c r="O808" s="255" t="s">
        <v>2083</v>
      </c>
      <c r="P808" s="73">
        <v>13.5</v>
      </c>
      <c r="Q808" s="74">
        <v>0.036686</v>
      </c>
      <c r="R808" s="75">
        <f t="shared" si="244"/>
        <v>0</v>
      </c>
      <c r="S808" s="76">
        <f t="shared" si="245"/>
        <v>0</v>
      </c>
      <c r="W808" s="19"/>
    </row>
    <row r="809" s="22" customFormat="1" outlineLevel="1" spans="1:23">
      <c r="A809" s="128" t="s">
        <v>2084</v>
      </c>
      <c r="B809" s="104" t="s">
        <v>2085</v>
      </c>
      <c r="C809" s="105" t="s">
        <v>2048</v>
      </c>
      <c r="D809" s="106"/>
      <c r="E809" s="107">
        <v>128.42</v>
      </c>
      <c r="F809" s="108">
        <f t="shared" si="242"/>
        <v>128.42</v>
      </c>
      <c r="G809" s="108">
        <f t="shared" si="243"/>
        <v>102.736</v>
      </c>
      <c r="H809" s="114">
        <v>105</v>
      </c>
      <c r="I809" s="105"/>
      <c r="J809" s="108" t="str">
        <f t="shared" si="237"/>
        <v/>
      </c>
      <c r="K809" s="110">
        <v>1</v>
      </c>
      <c r="L809" s="110">
        <v>100</v>
      </c>
      <c r="M809" s="111" t="s">
        <v>357</v>
      </c>
      <c r="N809" s="112" t="s">
        <v>2049</v>
      </c>
      <c r="O809" s="255" t="s">
        <v>2086</v>
      </c>
      <c r="P809" s="73">
        <v>13.5</v>
      </c>
      <c r="Q809" s="74">
        <v>0.036686</v>
      </c>
      <c r="R809" s="75">
        <f t="shared" si="244"/>
        <v>0</v>
      </c>
      <c r="S809" s="76">
        <f t="shared" si="245"/>
        <v>0</v>
      </c>
      <c r="W809" s="19"/>
    </row>
    <row r="810" s="22" customFormat="1" outlineLevel="1" spans="1:23">
      <c r="A810" s="128" t="s">
        <v>2087</v>
      </c>
      <c r="B810" s="104" t="s">
        <v>2088</v>
      </c>
      <c r="C810" s="105" t="s">
        <v>2048</v>
      </c>
      <c r="D810" s="106"/>
      <c r="E810" s="107">
        <v>128.42</v>
      </c>
      <c r="F810" s="108">
        <f t="shared" si="242"/>
        <v>128.42</v>
      </c>
      <c r="G810" s="108">
        <f t="shared" si="243"/>
        <v>102.736</v>
      </c>
      <c r="H810" s="115">
        <v>102</v>
      </c>
      <c r="I810" s="105"/>
      <c r="J810" s="108" t="str">
        <f t="shared" si="237"/>
        <v/>
      </c>
      <c r="K810" s="110">
        <v>1</v>
      </c>
      <c r="L810" s="110">
        <v>100</v>
      </c>
      <c r="M810" s="111" t="s">
        <v>357</v>
      </c>
      <c r="N810" s="112" t="s">
        <v>2049</v>
      </c>
      <c r="O810" s="255" t="s">
        <v>2089</v>
      </c>
      <c r="P810" s="73">
        <v>13.5</v>
      </c>
      <c r="Q810" s="74">
        <v>0.036686</v>
      </c>
      <c r="R810" s="75">
        <f t="shared" si="244"/>
        <v>0</v>
      </c>
      <c r="S810" s="76">
        <f t="shared" si="245"/>
        <v>0</v>
      </c>
      <c r="W810" s="19"/>
    </row>
    <row r="811" s="22" customFormat="1" outlineLevel="1" spans="1:23">
      <c r="A811" s="128" t="s">
        <v>2090</v>
      </c>
      <c r="B811" s="104" t="s">
        <v>2091</v>
      </c>
      <c r="C811" s="105" t="s">
        <v>2048</v>
      </c>
      <c r="D811" s="106"/>
      <c r="E811" s="107">
        <v>128.42</v>
      </c>
      <c r="F811" s="108">
        <f t="shared" si="242"/>
        <v>128.42</v>
      </c>
      <c r="G811" s="108">
        <f t="shared" si="243"/>
        <v>102.736</v>
      </c>
      <c r="H811" s="115">
        <v>171</v>
      </c>
      <c r="I811" s="105"/>
      <c r="J811" s="108" t="str">
        <f t="shared" si="237"/>
        <v/>
      </c>
      <c r="K811" s="110">
        <v>1</v>
      </c>
      <c r="L811" s="110">
        <v>100</v>
      </c>
      <c r="M811" s="111" t="s">
        <v>357</v>
      </c>
      <c r="N811" s="112" t="s">
        <v>2049</v>
      </c>
      <c r="O811" s="255" t="s">
        <v>2092</v>
      </c>
      <c r="P811" s="73">
        <v>14</v>
      </c>
      <c r="Q811" s="74">
        <v>0.036686</v>
      </c>
      <c r="R811" s="75">
        <f t="shared" si="244"/>
        <v>0</v>
      </c>
      <c r="S811" s="76">
        <f t="shared" si="245"/>
        <v>0</v>
      </c>
      <c r="W811" s="19"/>
    </row>
    <row r="812" s="22" customFormat="1" outlineLevel="1" spans="1:23">
      <c r="A812" s="132" t="s">
        <v>2093</v>
      </c>
      <c r="B812" s="104" t="s">
        <v>2094</v>
      </c>
      <c r="C812" s="105" t="s">
        <v>2048</v>
      </c>
      <c r="D812" s="106"/>
      <c r="E812" s="107">
        <v>128.42</v>
      </c>
      <c r="F812" s="108">
        <f t="shared" si="242"/>
        <v>128.42</v>
      </c>
      <c r="G812" s="108">
        <f t="shared" si="243"/>
        <v>102.736</v>
      </c>
      <c r="H812" s="115">
        <v>78</v>
      </c>
      <c r="I812" s="105" t="s">
        <v>487</v>
      </c>
      <c r="J812" s="108" t="str">
        <f t="shared" si="237"/>
        <v/>
      </c>
      <c r="K812" s="110">
        <v>1</v>
      </c>
      <c r="L812" s="110">
        <v>100</v>
      </c>
      <c r="M812" s="111" t="s">
        <v>357</v>
      </c>
      <c r="N812" s="112" t="s">
        <v>2049</v>
      </c>
      <c r="O812" s="113">
        <v>4630076440163</v>
      </c>
      <c r="P812" s="73">
        <v>14</v>
      </c>
      <c r="Q812" s="74">
        <v>0.036686</v>
      </c>
      <c r="R812" s="75">
        <f t="shared" si="244"/>
        <v>0</v>
      </c>
      <c r="S812" s="76">
        <f t="shared" si="245"/>
        <v>0</v>
      </c>
      <c r="W812" s="19"/>
    </row>
    <row r="813" s="22" customFormat="1" outlineLevel="1" spans="1:23">
      <c r="A813" s="128" t="s">
        <v>2095</v>
      </c>
      <c r="B813" s="104" t="s">
        <v>2096</v>
      </c>
      <c r="C813" s="105" t="s">
        <v>2048</v>
      </c>
      <c r="D813" s="106"/>
      <c r="E813" s="107">
        <v>128.42</v>
      </c>
      <c r="F813" s="108">
        <f t="shared" si="242"/>
        <v>128.42</v>
      </c>
      <c r="G813" s="108">
        <f t="shared" si="243"/>
        <v>102.736</v>
      </c>
      <c r="H813" s="115">
        <v>109</v>
      </c>
      <c r="I813" s="105"/>
      <c r="J813" s="108" t="str">
        <f t="shared" si="237"/>
        <v/>
      </c>
      <c r="K813" s="110">
        <v>1</v>
      </c>
      <c r="L813" s="110">
        <v>100</v>
      </c>
      <c r="M813" s="111" t="s">
        <v>357</v>
      </c>
      <c r="N813" s="112" t="s">
        <v>2049</v>
      </c>
      <c r="O813" s="113">
        <v>4630076440170</v>
      </c>
      <c r="P813" s="73">
        <v>14</v>
      </c>
      <c r="Q813" s="74">
        <v>0.036686</v>
      </c>
      <c r="R813" s="75">
        <f t="shared" si="244"/>
        <v>0</v>
      </c>
      <c r="S813" s="76">
        <f t="shared" si="245"/>
        <v>0</v>
      </c>
      <c r="W813" s="19"/>
    </row>
    <row r="814" s="22" customFormat="1" outlineLevel="1" spans="1:23">
      <c r="A814" s="128" t="s">
        <v>2097</v>
      </c>
      <c r="B814" s="104" t="s">
        <v>2098</v>
      </c>
      <c r="C814" s="105" t="s">
        <v>2048</v>
      </c>
      <c r="D814" s="106"/>
      <c r="E814" s="107">
        <v>128.42</v>
      </c>
      <c r="F814" s="108">
        <f t="shared" si="242"/>
        <v>128.42</v>
      </c>
      <c r="G814" s="108">
        <f t="shared" si="243"/>
        <v>102.736</v>
      </c>
      <c r="H814" s="114">
        <v>133</v>
      </c>
      <c r="I814" s="105"/>
      <c r="J814" s="108" t="str">
        <f t="shared" si="237"/>
        <v/>
      </c>
      <c r="K814" s="110">
        <v>1</v>
      </c>
      <c r="L814" s="110">
        <v>100</v>
      </c>
      <c r="M814" s="111" t="s">
        <v>357</v>
      </c>
      <c r="N814" s="112" t="s">
        <v>2049</v>
      </c>
      <c r="O814" s="113">
        <v>4630076440187</v>
      </c>
      <c r="P814" s="73">
        <v>14</v>
      </c>
      <c r="Q814" s="74">
        <v>0.036686</v>
      </c>
      <c r="R814" s="75">
        <f t="shared" si="244"/>
        <v>0</v>
      </c>
      <c r="S814" s="76">
        <f t="shared" si="245"/>
        <v>0</v>
      </c>
      <c r="W814" s="19"/>
    </row>
    <row r="815" s="22" customFormat="1" outlineLevel="1" spans="1:23">
      <c r="A815" s="128" t="s">
        <v>2099</v>
      </c>
      <c r="B815" s="104" t="s">
        <v>2100</v>
      </c>
      <c r="C815" s="105" t="s">
        <v>2048</v>
      </c>
      <c r="D815" s="106"/>
      <c r="E815" s="107">
        <v>128.42</v>
      </c>
      <c r="F815" s="108">
        <f t="shared" si="242"/>
        <v>128.42</v>
      </c>
      <c r="G815" s="108">
        <f t="shared" si="243"/>
        <v>102.736</v>
      </c>
      <c r="H815" s="115">
        <v>158</v>
      </c>
      <c r="I815" s="105"/>
      <c r="J815" s="108" t="str">
        <f t="shared" si="237"/>
        <v/>
      </c>
      <c r="K815" s="110">
        <v>1</v>
      </c>
      <c r="L815" s="110">
        <v>100</v>
      </c>
      <c r="M815" s="111" t="s">
        <v>357</v>
      </c>
      <c r="N815" s="112" t="s">
        <v>2049</v>
      </c>
      <c r="O815" s="113">
        <v>4630076440194</v>
      </c>
      <c r="P815" s="73">
        <v>14</v>
      </c>
      <c r="Q815" s="74">
        <v>0.036686</v>
      </c>
      <c r="R815" s="75">
        <f t="shared" si="244"/>
        <v>0</v>
      </c>
      <c r="S815" s="76">
        <f t="shared" si="245"/>
        <v>0</v>
      </c>
      <c r="W815" s="19"/>
    </row>
    <row r="816" s="22" customFormat="1" outlineLevel="1" spans="1:23">
      <c r="A816" s="128" t="s">
        <v>2101</v>
      </c>
      <c r="B816" s="104" t="s">
        <v>2102</v>
      </c>
      <c r="C816" s="105" t="s">
        <v>2048</v>
      </c>
      <c r="D816" s="106"/>
      <c r="E816" s="107">
        <v>128.42</v>
      </c>
      <c r="F816" s="108">
        <f t="shared" si="242"/>
        <v>128.42</v>
      </c>
      <c r="G816" s="108">
        <f t="shared" si="243"/>
        <v>102.736</v>
      </c>
      <c r="H816" s="115">
        <v>168</v>
      </c>
      <c r="I816" s="105"/>
      <c r="J816" s="108" t="str">
        <f t="shared" si="237"/>
        <v/>
      </c>
      <c r="K816" s="110">
        <v>1</v>
      </c>
      <c r="L816" s="110">
        <v>100</v>
      </c>
      <c r="M816" s="111" t="s">
        <v>357</v>
      </c>
      <c r="N816" s="112" t="s">
        <v>2049</v>
      </c>
      <c r="O816" s="113">
        <v>4630076440200</v>
      </c>
      <c r="P816" s="73">
        <v>14</v>
      </c>
      <c r="Q816" s="74">
        <v>0.036686</v>
      </c>
      <c r="R816" s="75">
        <f t="shared" si="244"/>
        <v>0</v>
      </c>
      <c r="S816" s="76">
        <f t="shared" si="245"/>
        <v>0</v>
      </c>
      <c r="W816" s="19"/>
    </row>
    <row r="817" s="22" customFormat="1" outlineLevel="1" spans="1:23">
      <c r="A817" s="128" t="s">
        <v>2103</v>
      </c>
      <c r="B817" s="104" t="s">
        <v>2104</v>
      </c>
      <c r="C817" s="105" t="s">
        <v>2048</v>
      </c>
      <c r="D817" s="106"/>
      <c r="E817" s="107">
        <v>128.42</v>
      </c>
      <c r="F817" s="108">
        <f t="shared" si="242"/>
        <v>128.42</v>
      </c>
      <c r="G817" s="108">
        <f t="shared" si="243"/>
        <v>102.736</v>
      </c>
      <c r="H817" s="115">
        <v>200</v>
      </c>
      <c r="I817" s="105"/>
      <c r="J817" s="108" t="str">
        <f t="shared" si="237"/>
        <v/>
      </c>
      <c r="K817" s="110">
        <v>1</v>
      </c>
      <c r="L817" s="110">
        <v>100</v>
      </c>
      <c r="M817" s="111" t="s">
        <v>357</v>
      </c>
      <c r="N817" s="112" t="s">
        <v>2049</v>
      </c>
      <c r="O817" s="113">
        <v>4630076440217</v>
      </c>
      <c r="P817" s="73">
        <v>14</v>
      </c>
      <c r="Q817" s="74">
        <v>0.036686</v>
      </c>
      <c r="R817" s="75">
        <f t="shared" si="244"/>
        <v>0</v>
      </c>
      <c r="S817" s="76">
        <f t="shared" si="245"/>
        <v>0</v>
      </c>
      <c r="W817" s="19"/>
    </row>
    <row r="818" s="22" customFormat="1" outlineLevel="1" spans="1:23">
      <c r="A818" s="128" t="s">
        <v>2105</v>
      </c>
      <c r="B818" s="104" t="s">
        <v>2106</v>
      </c>
      <c r="C818" s="105" t="s">
        <v>2048</v>
      </c>
      <c r="D818" s="106"/>
      <c r="E818" s="107">
        <v>128.42</v>
      </c>
      <c r="F818" s="108">
        <f t="shared" si="242"/>
        <v>128.42</v>
      </c>
      <c r="G818" s="108">
        <f t="shared" si="243"/>
        <v>102.736</v>
      </c>
      <c r="H818" s="115">
        <v>208</v>
      </c>
      <c r="I818" s="105"/>
      <c r="J818" s="108" t="str">
        <f t="shared" si="237"/>
        <v/>
      </c>
      <c r="K818" s="110">
        <v>1</v>
      </c>
      <c r="L818" s="110">
        <v>100</v>
      </c>
      <c r="M818" s="111" t="s">
        <v>357</v>
      </c>
      <c r="N818" s="112" t="s">
        <v>2049</v>
      </c>
      <c r="O818" s="113">
        <v>4630076440224</v>
      </c>
      <c r="P818" s="73">
        <v>14</v>
      </c>
      <c r="Q818" s="74">
        <v>0.036686</v>
      </c>
      <c r="R818" s="75">
        <f t="shared" si="244"/>
        <v>0</v>
      </c>
      <c r="S818" s="76">
        <f t="shared" si="245"/>
        <v>0</v>
      </c>
      <c r="W818" s="19"/>
    </row>
    <row r="819" s="22" customFormat="1" outlineLevel="1" spans="1:23">
      <c r="A819" s="128" t="s">
        <v>2107</v>
      </c>
      <c r="B819" s="104" t="s">
        <v>2108</v>
      </c>
      <c r="C819" s="105" t="s">
        <v>2048</v>
      </c>
      <c r="D819" s="106"/>
      <c r="E819" s="107">
        <v>128.42</v>
      </c>
      <c r="F819" s="108">
        <f t="shared" si="242"/>
        <v>128.42</v>
      </c>
      <c r="G819" s="108">
        <f t="shared" si="243"/>
        <v>102.736</v>
      </c>
      <c r="H819" s="115">
        <v>217</v>
      </c>
      <c r="I819" s="105"/>
      <c r="J819" s="108" t="str">
        <f t="shared" si="237"/>
        <v/>
      </c>
      <c r="K819" s="110">
        <v>1</v>
      </c>
      <c r="L819" s="110">
        <v>100</v>
      </c>
      <c r="M819" s="111" t="s">
        <v>357</v>
      </c>
      <c r="N819" s="112" t="s">
        <v>2049</v>
      </c>
      <c r="O819" s="113">
        <v>4630076440231</v>
      </c>
      <c r="P819" s="73">
        <v>14</v>
      </c>
      <c r="Q819" s="74">
        <v>0.036686</v>
      </c>
      <c r="R819" s="75">
        <f t="shared" si="244"/>
        <v>0</v>
      </c>
      <c r="S819" s="76">
        <f t="shared" si="245"/>
        <v>0</v>
      </c>
      <c r="W819" s="19"/>
    </row>
    <row r="820" s="22" customFormat="1" outlineLevel="1" spans="1:23">
      <c r="A820" s="128" t="s">
        <v>2109</v>
      </c>
      <c r="B820" s="104" t="s">
        <v>2110</v>
      </c>
      <c r="C820" s="105" t="s">
        <v>2048</v>
      </c>
      <c r="D820" s="106"/>
      <c r="E820" s="107">
        <v>128.42</v>
      </c>
      <c r="F820" s="108">
        <f t="shared" si="242"/>
        <v>128.42</v>
      </c>
      <c r="G820" s="108">
        <f t="shared" si="243"/>
        <v>102.736</v>
      </c>
      <c r="H820" s="115">
        <v>223</v>
      </c>
      <c r="I820" s="105"/>
      <c r="J820" s="108" t="str">
        <f t="shared" si="237"/>
        <v/>
      </c>
      <c r="K820" s="110">
        <v>1</v>
      </c>
      <c r="L820" s="110">
        <v>100</v>
      </c>
      <c r="M820" s="111" t="s">
        <v>357</v>
      </c>
      <c r="N820" s="112" t="s">
        <v>2049</v>
      </c>
      <c r="O820" s="113">
        <v>4630076440248</v>
      </c>
      <c r="P820" s="73">
        <v>14</v>
      </c>
      <c r="Q820" s="74">
        <v>0.036686</v>
      </c>
      <c r="R820" s="75">
        <f t="shared" si="244"/>
        <v>0</v>
      </c>
      <c r="S820" s="76">
        <f t="shared" si="245"/>
        <v>0</v>
      </c>
      <c r="W820" s="19"/>
    </row>
    <row r="821" s="22" customFormat="1" outlineLevel="1" spans="1:23">
      <c r="A821" s="128" t="s">
        <v>2111</v>
      </c>
      <c r="B821" s="104" t="s">
        <v>2112</v>
      </c>
      <c r="C821" s="105" t="s">
        <v>2048</v>
      </c>
      <c r="D821" s="106"/>
      <c r="E821" s="107">
        <v>128.42</v>
      </c>
      <c r="F821" s="108">
        <f t="shared" si="242"/>
        <v>128.42</v>
      </c>
      <c r="G821" s="108">
        <f t="shared" si="243"/>
        <v>102.736</v>
      </c>
      <c r="H821" s="114">
        <v>110</v>
      </c>
      <c r="I821" s="105"/>
      <c r="J821" s="108" t="str">
        <f t="shared" si="237"/>
        <v/>
      </c>
      <c r="K821" s="110">
        <v>1</v>
      </c>
      <c r="L821" s="110">
        <v>100</v>
      </c>
      <c r="M821" s="111" t="s">
        <v>357</v>
      </c>
      <c r="N821" s="112" t="s">
        <v>2049</v>
      </c>
      <c r="O821" s="113">
        <v>4630076440255</v>
      </c>
      <c r="P821" s="73">
        <v>14</v>
      </c>
      <c r="Q821" s="74">
        <v>0.036686</v>
      </c>
      <c r="R821" s="75">
        <f t="shared" si="244"/>
        <v>0</v>
      </c>
      <c r="S821" s="76">
        <f t="shared" si="245"/>
        <v>0</v>
      </c>
      <c r="W821" s="19"/>
    </row>
    <row r="822" s="22" customFormat="1" outlineLevel="1" spans="1:23">
      <c r="A822" s="128" t="s">
        <v>2113</v>
      </c>
      <c r="B822" s="104" t="s">
        <v>2114</v>
      </c>
      <c r="C822" s="105" t="s">
        <v>2048</v>
      </c>
      <c r="D822" s="106"/>
      <c r="E822" s="107">
        <v>128.42</v>
      </c>
      <c r="F822" s="108">
        <f t="shared" si="242"/>
        <v>128.42</v>
      </c>
      <c r="G822" s="108">
        <f t="shared" si="243"/>
        <v>102.736</v>
      </c>
      <c r="H822" s="115">
        <v>133</v>
      </c>
      <c r="I822" s="105"/>
      <c r="J822" s="108" t="str">
        <f t="shared" si="237"/>
        <v/>
      </c>
      <c r="K822" s="110">
        <v>1</v>
      </c>
      <c r="L822" s="110">
        <v>100</v>
      </c>
      <c r="M822" s="111" t="s">
        <v>357</v>
      </c>
      <c r="N822" s="112" t="s">
        <v>2049</v>
      </c>
      <c r="O822" s="113">
        <v>4630076440262</v>
      </c>
      <c r="P822" s="73">
        <v>14</v>
      </c>
      <c r="Q822" s="74">
        <v>0.036686</v>
      </c>
      <c r="R822" s="75">
        <f t="shared" si="244"/>
        <v>0</v>
      </c>
      <c r="S822" s="76">
        <f t="shared" si="245"/>
        <v>0</v>
      </c>
      <c r="W822" s="19"/>
    </row>
    <row r="823" s="22" customFormat="1" outlineLevel="1" spans="1:23">
      <c r="A823" s="128" t="s">
        <v>2115</v>
      </c>
      <c r="B823" s="104" t="s">
        <v>2116</v>
      </c>
      <c r="C823" s="105" t="s">
        <v>2048</v>
      </c>
      <c r="D823" s="106"/>
      <c r="E823" s="107">
        <v>128.42</v>
      </c>
      <c r="F823" s="108">
        <f t="shared" si="242"/>
        <v>128.42</v>
      </c>
      <c r="G823" s="108">
        <f t="shared" si="243"/>
        <v>102.736</v>
      </c>
      <c r="H823" s="115">
        <v>141</v>
      </c>
      <c r="I823" s="105"/>
      <c r="J823" s="108" t="str">
        <f t="shared" si="237"/>
        <v/>
      </c>
      <c r="K823" s="110">
        <v>1</v>
      </c>
      <c r="L823" s="110">
        <v>100</v>
      </c>
      <c r="M823" s="111" t="s">
        <v>357</v>
      </c>
      <c r="N823" s="112" t="s">
        <v>2049</v>
      </c>
      <c r="O823" s="113">
        <v>4630076440279</v>
      </c>
      <c r="P823" s="73">
        <v>14</v>
      </c>
      <c r="Q823" s="74">
        <v>0.036686</v>
      </c>
      <c r="R823" s="75">
        <f t="shared" si="244"/>
        <v>0</v>
      </c>
      <c r="S823" s="76">
        <f t="shared" si="245"/>
        <v>0</v>
      </c>
      <c r="W823" s="19"/>
    </row>
    <row r="824" s="22" customFormat="1" outlineLevel="1" spans="1:23">
      <c r="A824" s="128" t="s">
        <v>2117</v>
      </c>
      <c r="B824" s="104" t="s">
        <v>2118</v>
      </c>
      <c r="C824" s="105" t="s">
        <v>2048</v>
      </c>
      <c r="D824" s="106"/>
      <c r="E824" s="107">
        <v>128.42</v>
      </c>
      <c r="F824" s="108">
        <f t="shared" si="242"/>
        <v>128.42</v>
      </c>
      <c r="G824" s="108">
        <f t="shared" si="243"/>
        <v>102.736</v>
      </c>
      <c r="H824" s="115">
        <v>165</v>
      </c>
      <c r="I824" s="105"/>
      <c r="J824" s="108" t="str">
        <f t="shared" si="237"/>
        <v/>
      </c>
      <c r="K824" s="110">
        <v>1</v>
      </c>
      <c r="L824" s="110">
        <v>100</v>
      </c>
      <c r="M824" s="111" t="s">
        <v>357</v>
      </c>
      <c r="N824" s="112" t="s">
        <v>2049</v>
      </c>
      <c r="O824" s="113">
        <v>4630076440286</v>
      </c>
      <c r="P824" s="73">
        <v>14</v>
      </c>
      <c r="Q824" s="74">
        <v>0.036686</v>
      </c>
      <c r="R824" s="75">
        <f t="shared" si="244"/>
        <v>0</v>
      </c>
      <c r="S824" s="76">
        <f t="shared" si="245"/>
        <v>0</v>
      </c>
      <c r="W824" s="19"/>
    </row>
    <row r="825" s="22" customFormat="1" outlineLevel="1" spans="1:23">
      <c r="A825" s="128" t="s">
        <v>2119</v>
      </c>
      <c r="B825" s="104" t="s">
        <v>2120</v>
      </c>
      <c r="C825" s="105" t="s">
        <v>2048</v>
      </c>
      <c r="D825" s="106"/>
      <c r="E825" s="107">
        <v>128.42</v>
      </c>
      <c r="F825" s="108">
        <f t="shared" si="242"/>
        <v>128.42</v>
      </c>
      <c r="G825" s="108">
        <f t="shared" si="243"/>
        <v>102.736</v>
      </c>
      <c r="H825" s="115">
        <v>109</v>
      </c>
      <c r="I825" s="105"/>
      <c r="J825" s="108" t="str">
        <f t="shared" si="237"/>
        <v/>
      </c>
      <c r="K825" s="110">
        <v>1</v>
      </c>
      <c r="L825" s="110">
        <v>100</v>
      </c>
      <c r="M825" s="111" t="s">
        <v>357</v>
      </c>
      <c r="N825" s="112" t="s">
        <v>2049</v>
      </c>
      <c r="O825" s="113">
        <v>4630076440293</v>
      </c>
      <c r="P825" s="73">
        <v>14</v>
      </c>
      <c r="Q825" s="74">
        <v>0.036686</v>
      </c>
      <c r="R825" s="75">
        <f t="shared" si="244"/>
        <v>0</v>
      </c>
      <c r="S825" s="76">
        <f t="shared" si="245"/>
        <v>0</v>
      </c>
      <c r="W825" s="19"/>
    </row>
    <row r="826" s="22" customFormat="1" outlineLevel="1" spans="1:23">
      <c r="A826" s="132" t="s">
        <v>2121</v>
      </c>
      <c r="B826" s="104" t="s">
        <v>2122</v>
      </c>
      <c r="C826" s="105" t="s">
        <v>2048</v>
      </c>
      <c r="D826" s="106"/>
      <c r="E826" s="107">
        <v>128.42</v>
      </c>
      <c r="F826" s="108">
        <f t="shared" si="242"/>
        <v>128.42</v>
      </c>
      <c r="G826" s="108">
        <f t="shared" si="243"/>
        <v>102.736</v>
      </c>
      <c r="H826" s="117"/>
      <c r="I826" s="105" t="s">
        <v>487</v>
      </c>
      <c r="J826" s="108" t="str">
        <f t="shared" si="237"/>
        <v/>
      </c>
      <c r="K826" s="110">
        <v>1</v>
      </c>
      <c r="L826" s="110">
        <v>100</v>
      </c>
      <c r="M826" s="111" t="s">
        <v>357</v>
      </c>
      <c r="N826" s="112" t="s">
        <v>2049</v>
      </c>
      <c r="O826" s="113">
        <v>4630076440309</v>
      </c>
      <c r="P826" s="73">
        <v>14</v>
      </c>
      <c r="Q826" s="74">
        <v>0.036686</v>
      </c>
      <c r="R826" s="75">
        <f t="shared" si="244"/>
        <v>0</v>
      </c>
      <c r="S826" s="76">
        <f t="shared" si="245"/>
        <v>0</v>
      </c>
      <c r="W826" s="19"/>
    </row>
    <row r="827" s="22" customFormat="1" outlineLevel="1" spans="1:23">
      <c r="A827" s="128" t="s">
        <v>2123</v>
      </c>
      <c r="B827" s="104" t="s">
        <v>2124</v>
      </c>
      <c r="C827" s="105" t="s">
        <v>2048</v>
      </c>
      <c r="D827" s="106"/>
      <c r="E827" s="107">
        <v>128.42</v>
      </c>
      <c r="F827" s="108">
        <f t="shared" si="242"/>
        <v>128.42</v>
      </c>
      <c r="G827" s="108">
        <f t="shared" si="243"/>
        <v>102.736</v>
      </c>
      <c r="H827" s="115">
        <v>98</v>
      </c>
      <c r="I827" s="105"/>
      <c r="J827" s="108" t="str">
        <f t="shared" si="237"/>
        <v/>
      </c>
      <c r="K827" s="110">
        <v>1</v>
      </c>
      <c r="L827" s="110">
        <v>100</v>
      </c>
      <c r="M827" s="111" t="s">
        <v>357</v>
      </c>
      <c r="N827" s="112" t="s">
        <v>2049</v>
      </c>
      <c r="O827" s="113">
        <v>4630076440316</v>
      </c>
      <c r="P827" s="73">
        <v>14</v>
      </c>
      <c r="Q827" s="74">
        <v>0.036686</v>
      </c>
      <c r="R827" s="75">
        <f t="shared" si="244"/>
        <v>0</v>
      </c>
      <c r="S827" s="76">
        <f t="shared" si="245"/>
        <v>0</v>
      </c>
      <c r="W827" s="19"/>
    </row>
    <row r="828" s="22" customFormat="1" outlineLevel="1" spans="1:23">
      <c r="A828" s="128" t="s">
        <v>2125</v>
      </c>
      <c r="B828" s="104" t="s">
        <v>2126</v>
      </c>
      <c r="C828" s="105" t="s">
        <v>2048</v>
      </c>
      <c r="D828" s="106"/>
      <c r="E828" s="107">
        <v>128.42</v>
      </c>
      <c r="F828" s="108">
        <f t="shared" si="242"/>
        <v>128.42</v>
      </c>
      <c r="G828" s="108">
        <f t="shared" si="243"/>
        <v>102.736</v>
      </c>
      <c r="H828" s="115">
        <v>111</v>
      </c>
      <c r="I828" s="105"/>
      <c r="J828" s="108" t="str">
        <f t="shared" si="237"/>
        <v/>
      </c>
      <c r="K828" s="110">
        <v>1</v>
      </c>
      <c r="L828" s="110">
        <v>100</v>
      </c>
      <c r="M828" s="111" t="s">
        <v>357</v>
      </c>
      <c r="N828" s="112" t="s">
        <v>2049</v>
      </c>
      <c r="O828" s="113">
        <v>4630076440323</v>
      </c>
      <c r="P828" s="73">
        <v>14</v>
      </c>
      <c r="Q828" s="74">
        <v>0.036686</v>
      </c>
      <c r="R828" s="75">
        <f t="shared" si="244"/>
        <v>0</v>
      </c>
      <c r="S828" s="76">
        <f t="shared" si="245"/>
        <v>0</v>
      </c>
      <c r="W828" s="19"/>
    </row>
    <row r="829" s="22" customFormat="1" outlineLevel="1" spans="1:23">
      <c r="A829" s="128" t="s">
        <v>2127</v>
      </c>
      <c r="B829" s="104" t="s">
        <v>2128</v>
      </c>
      <c r="C829" s="105" t="s">
        <v>2048</v>
      </c>
      <c r="D829" s="106"/>
      <c r="E829" s="107">
        <v>128.42</v>
      </c>
      <c r="F829" s="108">
        <f t="shared" si="242"/>
        <v>128.42</v>
      </c>
      <c r="G829" s="108">
        <f t="shared" si="243"/>
        <v>102.736</v>
      </c>
      <c r="H829" s="115">
        <v>198</v>
      </c>
      <c r="I829" s="105"/>
      <c r="J829" s="108" t="str">
        <f t="shared" si="237"/>
        <v/>
      </c>
      <c r="K829" s="110">
        <v>1</v>
      </c>
      <c r="L829" s="110">
        <v>100</v>
      </c>
      <c r="M829" s="111" t="s">
        <v>357</v>
      </c>
      <c r="N829" s="112" t="s">
        <v>2049</v>
      </c>
      <c r="O829" s="113">
        <v>4630076440330</v>
      </c>
      <c r="P829" s="73">
        <v>14</v>
      </c>
      <c r="Q829" s="74">
        <v>0.036686</v>
      </c>
      <c r="R829" s="75">
        <f t="shared" si="244"/>
        <v>0</v>
      </c>
      <c r="S829" s="76">
        <f t="shared" si="245"/>
        <v>0</v>
      </c>
      <c r="W829" s="19"/>
    </row>
    <row r="830" s="22" customFormat="1" outlineLevel="1" spans="1:23">
      <c r="A830" s="132" t="s">
        <v>2129</v>
      </c>
      <c r="B830" s="104" t="s">
        <v>2130</v>
      </c>
      <c r="C830" s="105" t="s">
        <v>2048</v>
      </c>
      <c r="D830" s="106"/>
      <c r="E830" s="107">
        <v>128.42</v>
      </c>
      <c r="F830" s="108">
        <f t="shared" si="242"/>
        <v>128.42</v>
      </c>
      <c r="G830" s="108">
        <f t="shared" si="243"/>
        <v>102.736</v>
      </c>
      <c r="H830" s="115">
        <v>86</v>
      </c>
      <c r="I830" s="105" t="s">
        <v>487</v>
      </c>
      <c r="J830" s="108" t="str">
        <f t="shared" si="237"/>
        <v/>
      </c>
      <c r="K830" s="110">
        <v>1</v>
      </c>
      <c r="L830" s="110">
        <v>100</v>
      </c>
      <c r="M830" s="111" t="s">
        <v>357</v>
      </c>
      <c r="N830" s="112" t="s">
        <v>2049</v>
      </c>
      <c r="O830" s="113">
        <v>4630076440347</v>
      </c>
      <c r="P830" s="73">
        <v>14</v>
      </c>
      <c r="Q830" s="74">
        <v>0.036686</v>
      </c>
      <c r="R830" s="75">
        <f t="shared" si="244"/>
        <v>0</v>
      </c>
      <c r="S830" s="76">
        <f t="shared" si="245"/>
        <v>0</v>
      </c>
      <c r="W830" s="19"/>
    </row>
    <row r="831" s="22" customFormat="1" outlineLevel="1" spans="1:23">
      <c r="A831" s="128" t="s">
        <v>2131</v>
      </c>
      <c r="B831" s="104" t="s">
        <v>2132</v>
      </c>
      <c r="C831" s="105" t="s">
        <v>2048</v>
      </c>
      <c r="D831" s="106"/>
      <c r="E831" s="107">
        <v>128.42</v>
      </c>
      <c r="F831" s="108">
        <f t="shared" si="242"/>
        <v>128.42</v>
      </c>
      <c r="G831" s="108">
        <f t="shared" si="243"/>
        <v>102.736</v>
      </c>
      <c r="H831" s="115">
        <v>96</v>
      </c>
      <c r="I831" s="105"/>
      <c r="J831" s="108" t="str">
        <f t="shared" si="237"/>
        <v/>
      </c>
      <c r="K831" s="110">
        <v>1</v>
      </c>
      <c r="L831" s="110">
        <v>100</v>
      </c>
      <c r="M831" s="111" t="s">
        <v>357</v>
      </c>
      <c r="N831" s="112" t="s">
        <v>2049</v>
      </c>
      <c r="O831" s="113">
        <v>4630076440354</v>
      </c>
      <c r="P831" s="73">
        <v>14</v>
      </c>
      <c r="Q831" s="74">
        <v>0.036686</v>
      </c>
      <c r="R831" s="75">
        <f t="shared" si="244"/>
        <v>0</v>
      </c>
      <c r="S831" s="76">
        <f t="shared" si="245"/>
        <v>0</v>
      </c>
      <c r="W831" s="19"/>
    </row>
    <row r="832" s="22" customFormat="1" outlineLevel="1" spans="1:23">
      <c r="A832" s="128" t="s">
        <v>2133</v>
      </c>
      <c r="B832" s="104" t="s">
        <v>2134</v>
      </c>
      <c r="C832" s="105" t="s">
        <v>2048</v>
      </c>
      <c r="D832" s="106"/>
      <c r="E832" s="107">
        <v>128.42</v>
      </c>
      <c r="F832" s="108">
        <f t="shared" si="242"/>
        <v>128.42</v>
      </c>
      <c r="G832" s="108">
        <f t="shared" si="243"/>
        <v>102.736</v>
      </c>
      <c r="H832" s="115">
        <v>103</v>
      </c>
      <c r="I832" s="105"/>
      <c r="J832" s="108" t="str">
        <f t="shared" si="237"/>
        <v/>
      </c>
      <c r="K832" s="110">
        <v>1</v>
      </c>
      <c r="L832" s="110">
        <v>100</v>
      </c>
      <c r="M832" s="111" t="s">
        <v>357</v>
      </c>
      <c r="N832" s="112" t="s">
        <v>2049</v>
      </c>
      <c r="O832" s="113">
        <v>4630076440538</v>
      </c>
      <c r="P832" s="73">
        <v>14</v>
      </c>
      <c r="Q832" s="74">
        <v>0.036686</v>
      </c>
      <c r="R832" s="75">
        <f t="shared" si="244"/>
        <v>0</v>
      </c>
      <c r="S832" s="76">
        <f t="shared" si="245"/>
        <v>0</v>
      </c>
      <c r="W832" s="19"/>
    </row>
    <row r="833" s="22" customFormat="1" outlineLevel="1" spans="1:23">
      <c r="A833" s="128" t="s">
        <v>2135</v>
      </c>
      <c r="B833" s="104" t="s">
        <v>2136</v>
      </c>
      <c r="C833" s="105" t="s">
        <v>2048</v>
      </c>
      <c r="D833" s="106"/>
      <c r="E833" s="107">
        <v>128.42</v>
      </c>
      <c r="F833" s="108">
        <f t="shared" si="242"/>
        <v>128.42</v>
      </c>
      <c r="G833" s="108">
        <f t="shared" si="243"/>
        <v>102.736</v>
      </c>
      <c r="H833" s="115">
        <v>110</v>
      </c>
      <c r="I833" s="105"/>
      <c r="J833" s="108" t="str">
        <f t="shared" si="237"/>
        <v/>
      </c>
      <c r="K833" s="110">
        <v>1</v>
      </c>
      <c r="L833" s="110">
        <v>100</v>
      </c>
      <c r="M833" s="111" t="s">
        <v>357</v>
      </c>
      <c r="N833" s="112" t="s">
        <v>2049</v>
      </c>
      <c r="O833" s="113">
        <v>4630076440545</v>
      </c>
      <c r="P833" s="73">
        <v>14</v>
      </c>
      <c r="Q833" s="74">
        <v>0.036686</v>
      </c>
      <c r="R833" s="75">
        <f t="shared" si="244"/>
        <v>0</v>
      </c>
      <c r="S833" s="76">
        <f t="shared" si="245"/>
        <v>0</v>
      </c>
      <c r="W833" s="19"/>
    </row>
    <row r="834" s="22" customFormat="1" outlineLevel="1" spans="1:23">
      <c r="A834" s="132" t="s">
        <v>2137</v>
      </c>
      <c r="B834" s="104" t="s">
        <v>2138</v>
      </c>
      <c r="C834" s="105" t="s">
        <v>2048</v>
      </c>
      <c r="D834" s="106"/>
      <c r="E834" s="107">
        <v>128.42</v>
      </c>
      <c r="F834" s="108">
        <f t="shared" si="242"/>
        <v>128.42</v>
      </c>
      <c r="G834" s="108">
        <f t="shared" si="243"/>
        <v>102.736</v>
      </c>
      <c r="H834" s="115">
        <v>78</v>
      </c>
      <c r="I834" s="105" t="s">
        <v>487</v>
      </c>
      <c r="J834" s="108" t="str">
        <f t="shared" si="237"/>
        <v/>
      </c>
      <c r="K834" s="110">
        <v>1</v>
      </c>
      <c r="L834" s="110">
        <v>100</v>
      </c>
      <c r="M834" s="111" t="s">
        <v>357</v>
      </c>
      <c r="N834" s="112" t="s">
        <v>2049</v>
      </c>
      <c r="O834" s="113">
        <v>4630076440552</v>
      </c>
      <c r="P834" s="73">
        <v>14</v>
      </c>
      <c r="Q834" s="74">
        <v>0.036686</v>
      </c>
      <c r="R834" s="75">
        <f t="shared" si="244"/>
        <v>0</v>
      </c>
      <c r="S834" s="76">
        <f t="shared" si="245"/>
        <v>0</v>
      </c>
      <c r="W834" s="19"/>
    </row>
    <row r="835" s="22" customFormat="1" outlineLevel="1" spans="1:23">
      <c r="A835" s="128" t="s">
        <v>2139</v>
      </c>
      <c r="B835" s="104" t="s">
        <v>2140</v>
      </c>
      <c r="C835" s="105" t="s">
        <v>2048</v>
      </c>
      <c r="D835" s="106"/>
      <c r="E835" s="107">
        <v>128.42</v>
      </c>
      <c r="F835" s="108">
        <f t="shared" si="242"/>
        <v>128.42</v>
      </c>
      <c r="G835" s="108">
        <f t="shared" si="243"/>
        <v>102.736</v>
      </c>
      <c r="H835" s="115">
        <v>196</v>
      </c>
      <c r="I835" s="105"/>
      <c r="J835" s="108" t="str">
        <f t="shared" si="237"/>
        <v/>
      </c>
      <c r="K835" s="110">
        <v>1</v>
      </c>
      <c r="L835" s="110">
        <v>100</v>
      </c>
      <c r="M835" s="111" t="s">
        <v>357</v>
      </c>
      <c r="N835" s="112" t="s">
        <v>2049</v>
      </c>
      <c r="O835" s="113">
        <v>4630076440569</v>
      </c>
      <c r="P835" s="73">
        <v>14</v>
      </c>
      <c r="Q835" s="74">
        <v>0.036686</v>
      </c>
      <c r="R835" s="75">
        <f t="shared" si="244"/>
        <v>0</v>
      </c>
      <c r="S835" s="76">
        <f t="shared" si="245"/>
        <v>0</v>
      </c>
      <c r="W835" s="19"/>
    </row>
    <row r="836" s="22" customFormat="1" outlineLevel="1" spans="1:23">
      <c r="A836" s="128" t="s">
        <v>2141</v>
      </c>
      <c r="B836" s="104" t="s">
        <v>2142</v>
      </c>
      <c r="C836" s="105" t="s">
        <v>2048</v>
      </c>
      <c r="D836" s="106"/>
      <c r="E836" s="107">
        <v>128.42</v>
      </c>
      <c r="F836" s="108">
        <f t="shared" si="242"/>
        <v>128.42</v>
      </c>
      <c r="G836" s="108">
        <f t="shared" si="243"/>
        <v>102.736</v>
      </c>
      <c r="H836" s="115">
        <v>210</v>
      </c>
      <c r="I836" s="105"/>
      <c r="J836" s="108" t="str">
        <f t="shared" si="237"/>
        <v/>
      </c>
      <c r="K836" s="110">
        <v>1</v>
      </c>
      <c r="L836" s="110">
        <v>100</v>
      </c>
      <c r="M836" s="111" t="s">
        <v>357</v>
      </c>
      <c r="N836" s="112" t="s">
        <v>2049</v>
      </c>
      <c r="O836" s="113">
        <v>4630076440576</v>
      </c>
      <c r="P836" s="73">
        <v>14</v>
      </c>
      <c r="Q836" s="74">
        <v>0.036686</v>
      </c>
      <c r="R836" s="75">
        <f t="shared" si="244"/>
        <v>0</v>
      </c>
      <c r="S836" s="76">
        <f t="shared" si="245"/>
        <v>0</v>
      </c>
      <c r="W836" s="19"/>
    </row>
    <row r="837" s="22" customFormat="1" outlineLevel="1" spans="1:23">
      <c r="A837" s="128" t="s">
        <v>2143</v>
      </c>
      <c r="B837" s="104" t="s">
        <v>2144</v>
      </c>
      <c r="C837" s="105" t="s">
        <v>2048</v>
      </c>
      <c r="D837" s="106"/>
      <c r="E837" s="107">
        <v>128.42</v>
      </c>
      <c r="F837" s="108">
        <f t="shared" si="242"/>
        <v>128.42</v>
      </c>
      <c r="G837" s="108">
        <f t="shared" si="243"/>
        <v>102.736</v>
      </c>
      <c r="H837" s="115">
        <v>177</v>
      </c>
      <c r="I837" s="105"/>
      <c r="J837" s="108" t="str">
        <f t="shared" si="237"/>
        <v/>
      </c>
      <c r="K837" s="110">
        <v>1</v>
      </c>
      <c r="L837" s="110">
        <v>100</v>
      </c>
      <c r="M837" s="111" t="s">
        <v>357</v>
      </c>
      <c r="N837" s="112" t="s">
        <v>2049</v>
      </c>
      <c r="O837" s="113">
        <v>4630076441092</v>
      </c>
      <c r="P837" s="73">
        <v>14</v>
      </c>
      <c r="Q837" s="74">
        <v>0.036686</v>
      </c>
      <c r="R837" s="75">
        <f t="shared" si="244"/>
        <v>0</v>
      </c>
      <c r="S837" s="76">
        <f t="shared" si="245"/>
        <v>0</v>
      </c>
      <c r="W837" s="19"/>
    </row>
    <row r="838" s="22" customFormat="1" outlineLevel="1" spans="1:23">
      <c r="A838" s="128" t="s">
        <v>2145</v>
      </c>
      <c r="B838" s="104" t="s">
        <v>2146</v>
      </c>
      <c r="C838" s="105" t="s">
        <v>2048</v>
      </c>
      <c r="D838" s="106"/>
      <c r="E838" s="107">
        <v>128.42</v>
      </c>
      <c r="F838" s="108">
        <f t="shared" si="242"/>
        <v>128.42</v>
      </c>
      <c r="G838" s="108">
        <f t="shared" si="243"/>
        <v>102.736</v>
      </c>
      <c r="H838" s="115">
        <v>236</v>
      </c>
      <c r="I838" s="105"/>
      <c r="J838" s="108" t="str">
        <f t="shared" ref="J838:J901" si="246">IF(D838="","",IF(F838="","",ROUND(D838*F838,2)))</f>
        <v/>
      </c>
      <c r="K838" s="110">
        <v>1</v>
      </c>
      <c r="L838" s="110">
        <v>100</v>
      </c>
      <c r="M838" s="111" t="s">
        <v>357</v>
      </c>
      <c r="N838" s="112" t="s">
        <v>2049</v>
      </c>
      <c r="O838" s="113">
        <v>4630076441108</v>
      </c>
      <c r="P838" s="73">
        <v>14</v>
      </c>
      <c r="Q838" s="74">
        <v>0.036686</v>
      </c>
      <c r="R838" s="75">
        <f t="shared" si="244"/>
        <v>0</v>
      </c>
      <c r="S838" s="76">
        <f t="shared" si="245"/>
        <v>0</v>
      </c>
      <c r="W838" s="19"/>
    </row>
    <row r="839" s="22" customFormat="1" outlineLevel="1" spans="1:23">
      <c r="A839" s="128" t="s">
        <v>2147</v>
      </c>
      <c r="B839" s="104" t="s">
        <v>2148</v>
      </c>
      <c r="C839" s="105" t="s">
        <v>2048</v>
      </c>
      <c r="D839" s="106"/>
      <c r="E839" s="107">
        <v>132.09</v>
      </c>
      <c r="F839" s="108">
        <f t="shared" si="242"/>
        <v>132.09</v>
      </c>
      <c r="G839" s="108">
        <f t="shared" si="243"/>
        <v>105.672</v>
      </c>
      <c r="H839" s="115">
        <v>175</v>
      </c>
      <c r="I839" s="105"/>
      <c r="J839" s="108" t="str">
        <f t="shared" si="246"/>
        <v/>
      </c>
      <c r="K839" s="110">
        <v>1</v>
      </c>
      <c r="L839" s="110">
        <v>100</v>
      </c>
      <c r="M839" s="111" t="s">
        <v>357</v>
      </c>
      <c r="N839" s="112" t="s">
        <v>2049</v>
      </c>
      <c r="O839" s="113">
        <v>4630076441115</v>
      </c>
      <c r="P839" s="73">
        <v>14</v>
      </c>
      <c r="Q839" s="74">
        <v>0.036686</v>
      </c>
      <c r="R839" s="75">
        <f t="shared" si="244"/>
        <v>0</v>
      </c>
      <c r="S839" s="76">
        <f t="shared" si="245"/>
        <v>0</v>
      </c>
      <c r="W839" s="19"/>
    </row>
    <row r="840" s="22" customFormat="1" outlineLevel="1" spans="1:23">
      <c r="A840" s="128" t="s">
        <v>2149</v>
      </c>
      <c r="B840" s="104" t="s">
        <v>2150</v>
      </c>
      <c r="C840" s="105" t="s">
        <v>2048</v>
      </c>
      <c r="D840" s="106"/>
      <c r="E840" s="107">
        <v>132.09</v>
      </c>
      <c r="F840" s="108">
        <f t="shared" si="242"/>
        <v>132.09</v>
      </c>
      <c r="G840" s="108">
        <f t="shared" si="243"/>
        <v>105.672</v>
      </c>
      <c r="H840" s="115">
        <v>138</v>
      </c>
      <c r="I840" s="105"/>
      <c r="J840" s="108" t="str">
        <f t="shared" si="246"/>
        <v/>
      </c>
      <c r="K840" s="110">
        <v>1</v>
      </c>
      <c r="L840" s="110">
        <v>100</v>
      </c>
      <c r="M840" s="111" t="s">
        <v>357</v>
      </c>
      <c r="N840" s="112" t="s">
        <v>2049</v>
      </c>
      <c r="O840" s="113">
        <v>4630076441122</v>
      </c>
      <c r="P840" s="73">
        <v>14</v>
      </c>
      <c r="Q840" s="74">
        <v>0.036686</v>
      </c>
      <c r="R840" s="75">
        <f t="shared" si="244"/>
        <v>0</v>
      </c>
      <c r="S840" s="76">
        <f t="shared" si="245"/>
        <v>0</v>
      </c>
      <c r="W840" s="19"/>
    </row>
    <row r="841" s="22" customFormat="1" outlineLevel="1" spans="1:23">
      <c r="A841" s="128" t="s">
        <v>2151</v>
      </c>
      <c r="B841" s="104" t="s">
        <v>2152</v>
      </c>
      <c r="C841" s="105" t="s">
        <v>2048</v>
      </c>
      <c r="D841" s="106"/>
      <c r="E841" s="107">
        <v>132.09</v>
      </c>
      <c r="F841" s="108">
        <f t="shared" si="242"/>
        <v>132.09</v>
      </c>
      <c r="G841" s="108">
        <f t="shared" si="243"/>
        <v>105.672</v>
      </c>
      <c r="H841" s="115">
        <v>95</v>
      </c>
      <c r="I841" s="105"/>
      <c r="J841" s="108" t="str">
        <f t="shared" si="246"/>
        <v/>
      </c>
      <c r="K841" s="110">
        <v>1</v>
      </c>
      <c r="L841" s="110">
        <v>100</v>
      </c>
      <c r="M841" s="111" t="s">
        <v>357</v>
      </c>
      <c r="N841" s="112" t="s">
        <v>2049</v>
      </c>
      <c r="O841" s="113">
        <v>4630076441139</v>
      </c>
      <c r="P841" s="73">
        <v>14</v>
      </c>
      <c r="Q841" s="74">
        <v>0.036686</v>
      </c>
      <c r="R841" s="75">
        <f t="shared" si="244"/>
        <v>0</v>
      </c>
      <c r="S841" s="76">
        <f t="shared" si="245"/>
        <v>0</v>
      </c>
      <c r="W841" s="19"/>
    </row>
    <row r="842" s="22" customFormat="1" outlineLevel="1" spans="1:23">
      <c r="A842" s="128" t="s">
        <v>2153</v>
      </c>
      <c r="B842" s="104" t="s">
        <v>2154</v>
      </c>
      <c r="C842" s="105" t="s">
        <v>2048</v>
      </c>
      <c r="D842" s="106"/>
      <c r="E842" s="107">
        <v>132.09</v>
      </c>
      <c r="F842" s="108">
        <f t="shared" si="242"/>
        <v>132.09</v>
      </c>
      <c r="G842" s="108">
        <f t="shared" si="243"/>
        <v>105.672</v>
      </c>
      <c r="H842" s="115">
        <v>165</v>
      </c>
      <c r="I842" s="105"/>
      <c r="J842" s="108" t="str">
        <f t="shared" si="246"/>
        <v/>
      </c>
      <c r="K842" s="110">
        <v>1</v>
      </c>
      <c r="L842" s="110">
        <v>100</v>
      </c>
      <c r="M842" s="111" t="s">
        <v>357</v>
      </c>
      <c r="N842" s="112" t="s">
        <v>2049</v>
      </c>
      <c r="O842" s="113">
        <v>4630076441146</v>
      </c>
      <c r="P842" s="73">
        <v>14</v>
      </c>
      <c r="Q842" s="74">
        <v>0.036686</v>
      </c>
      <c r="R842" s="75">
        <f t="shared" si="244"/>
        <v>0</v>
      </c>
      <c r="S842" s="76">
        <f t="shared" si="245"/>
        <v>0</v>
      </c>
      <c r="W842" s="19"/>
    </row>
    <row r="843" s="22" customFormat="1" outlineLevel="1" spans="1:23">
      <c r="A843" s="128" t="s">
        <v>2155</v>
      </c>
      <c r="B843" s="104" t="s">
        <v>2156</v>
      </c>
      <c r="C843" s="105" t="s">
        <v>2048</v>
      </c>
      <c r="D843" s="106"/>
      <c r="E843" s="107">
        <v>132.09</v>
      </c>
      <c r="F843" s="108">
        <f t="shared" si="242"/>
        <v>132.09</v>
      </c>
      <c r="G843" s="108">
        <f t="shared" si="243"/>
        <v>105.672</v>
      </c>
      <c r="H843" s="115">
        <v>118</v>
      </c>
      <c r="I843" s="105"/>
      <c r="J843" s="108" t="str">
        <f t="shared" si="246"/>
        <v/>
      </c>
      <c r="K843" s="110">
        <v>1</v>
      </c>
      <c r="L843" s="110">
        <v>100</v>
      </c>
      <c r="M843" s="111" t="s">
        <v>357</v>
      </c>
      <c r="N843" s="112" t="s">
        <v>2049</v>
      </c>
      <c r="O843" s="113">
        <v>4630076441153</v>
      </c>
      <c r="P843" s="73">
        <v>14</v>
      </c>
      <c r="Q843" s="74">
        <v>0.036686</v>
      </c>
      <c r="R843" s="75">
        <f t="shared" si="244"/>
        <v>0</v>
      </c>
      <c r="S843" s="76">
        <f t="shared" si="245"/>
        <v>0</v>
      </c>
      <c r="W843" s="19"/>
    </row>
    <row r="844" s="22" customFormat="1" outlineLevel="1" spans="1:23">
      <c r="A844" s="128" t="s">
        <v>2157</v>
      </c>
      <c r="B844" s="104" t="s">
        <v>2158</v>
      </c>
      <c r="C844" s="105" t="s">
        <v>2048</v>
      </c>
      <c r="D844" s="106"/>
      <c r="E844" s="107">
        <v>132.09</v>
      </c>
      <c r="F844" s="108">
        <f t="shared" si="242"/>
        <v>132.09</v>
      </c>
      <c r="G844" s="108">
        <f t="shared" si="243"/>
        <v>105.672</v>
      </c>
      <c r="H844" s="115">
        <v>128</v>
      </c>
      <c r="I844" s="105"/>
      <c r="J844" s="108" t="str">
        <f t="shared" si="246"/>
        <v/>
      </c>
      <c r="K844" s="110">
        <v>1</v>
      </c>
      <c r="L844" s="110">
        <v>100</v>
      </c>
      <c r="M844" s="111" t="s">
        <v>357</v>
      </c>
      <c r="N844" s="112" t="s">
        <v>2049</v>
      </c>
      <c r="O844" s="113">
        <v>4630076441160</v>
      </c>
      <c r="P844" s="73">
        <v>14</v>
      </c>
      <c r="Q844" s="74">
        <v>0.036686</v>
      </c>
      <c r="R844" s="75">
        <f t="shared" si="244"/>
        <v>0</v>
      </c>
      <c r="S844" s="76">
        <f t="shared" si="245"/>
        <v>0</v>
      </c>
      <c r="W844" s="19"/>
    </row>
    <row r="845" s="22" customFormat="1" outlineLevel="1" spans="1:23">
      <c r="A845" s="128" t="s">
        <v>2159</v>
      </c>
      <c r="B845" s="104" t="s">
        <v>2160</v>
      </c>
      <c r="C845" s="105" t="s">
        <v>2048</v>
      </c>
      <c r="D845" s="106"/>
      <c r="E845" s="107">
        <v>132.09</v>
      </c>
      <c r="F845" s="108">
        <f t="shared" si="242"/>
        <v>132.09</v>
      </c>
      <c r="G845" s="108">
        <f t="shared" si="243"/>
        <v>105.672</v>
      </c>
      <c r="H845" s="115">
        <v>130</v>
      </c>
      <c r="I845" s="105"/>
      <c r="J845" s="108" t="str">
        <f t="shared" si="246"/>
        <v/>
      </c>
      <c r="K845" s="110">
        <v>1</v>
      </c>
      <c r="L845" s="110">
        <v>100</v>
      </c>
      <c r="M845" s="111" t="s">
        <v>357</v>
      </c>
      <c r="N845" s="112" t="s">
        <v>2049</v>
      </c>
      <c r="O845" s="113">
        <v>4630076441177</v>
      </c>
      <c r="P845" s="73">
        <v>14</v>
      </c>
      <c r="Q845" s="74">
        <v>0.036686</v>
      </c>
      <c r="R845" s="75">
        <f t="shared" si="244"/>
        <v>0</v>
      </c>
      <c r="S845" s="76">
        <f t="shared" si="245"/>
        <v>0</v>
      </c>
      <c r="W845" s="19"/>
    </row>
    <row r="846" s="22" customFormat="1" outlineLevel="1" spans="1:23">
      <c r="A846" s="128" t="s">
        <v>2161</v>
      </c>
      <c r="B846" s="104" t="s">
        <v>2162</v>
      </c>
      <c r="C846" s="105" t="s">
        <v>2048</v>
      </c>
      <c r="D846" s="106"/>
      <c r="E846" s="107">
        <v>132.09</v>
      </c>
      <c r="F846" s="108">
        <f t="shared" si="242"/>
        <v>132.09</v>
      </c>
      <c r="G846" s="108">
        <f t="shared" si="243"/>
        <v>105.672</v>
      </c>
      <c r="H846" s="115">
        <v>118</v>
      </c>
      <c r="I846" s="105"/>
      <c r="J846" s="108" t="str">
        <f t="shared" si="246"/>
        <v/>
      </c>
      <c r="K846" s="110">
        <v>1</v>
      </c>
      <c r="L846" s="110">
        <v>100</v>
      </c>
      <c r="M846" s="111" t="s">
        <v>357</v>
      </c>
      <c r="N846" s="112" t="s">
        <v>2049</v>
      </c>
      <c r="O846" s="113">
        <v>4630076441184</v>
      </c>
      <c r="P846" s="73">
        <v>14</v>
      </c>
      <c r="Q846" s="74">
        <v>0.036686</v>
      </c>
      <c r="R846" s="75">
        <f t="shared" si="244"/>
        <v>0</v>
      </c>
      <c r="S846" s="76">
        <f t="shared" si="245"/>
        <v>0</v>
      </c>
      <c r="W846" s="19"/>
    </row>
    <row r="847" s="22" customFormat="1" outlineLevel="1" spans="1:23">
      <c r="A847" s="128" t="s">
        <v>2163</v>
      </c>
      <c r="B847" s="104" t="s">
        <v>2164</v>
      </c>
      <c r="C847" s="105" t="s">
        <v>2048</v>
      </c>
      <c r="D847" s="106"/>
      <c r="E847" s="107">
        <v>132.09</v>
      </c>
      <c r="F847" s="108">
        <f t="shared" si="242"/>
        <v>132.09</v>
      </c>
      <c r="G847" s="108">
        <f t="shared" si="243"/>
        <v>105.672</v>
      </c>
      <c r="H847" s="115">
        <v>141</v>
      </c>
      <c r="I847" s="105"/>
      <c r="J847" s="108" t="str">
        <f t="shared" si="246"/>
        <v/>
      </c>
      <c r="K847" s="110">
        <v>1</v>
      </c>
      <c r="L847" s="110">
        <v>100</v>
      </c>
      <c r="M847" s="111" t="s">
        <v>357</v>
      </c>
      <c r="N847" s="112" t="s">
        <v>2049</v>
      </c>
      <c r="O847" s="113">
        <v>4630076441191</v>
      </c>
      <c r="P847" s="73">
        <v>14</v>
      </c>
      <c r="Q847" s="74">
        <v>0.036686</v>
      </c>
      <c r="R847" s="75">
        <f t="shared" si="244"/>
        <v>0</v>
      </c>
      <c r="S847" s="76">
        <f t="shared" si="245"/>
        <v>0</v>
      </c>
      <c r="W847" s="19"/>
    </row>
    <row r="848" s="22" customFormat="1" outlineLevel="1" spans="1:23">
      <c r="A848" s="128" t="s">
        <v>2165</v>
      </c>
      <c r="B848" s="104" t="s">
        <v>2166</v>
      </c>
      <c r="C848" s="105" t="s">
        <v>2048</v>
      </c>
      <c r="D848" s="106"/>
      <c r="E848" s="107">
        <v>132.09</v>
      </c>
      <c r="F848" s="108">
        <f t="shared" si="242"/>
        <v>132.09</v>
      </c>
      <c r="G848" s="108">
        <f t="shared" si="243"/>
        <v>105.672</v>
      </c>
      <c r="H848" s="115">
        <v>147</v>
      </c>
      <c r="I848" s="105"/>
      <c r="J848" s="108" t="str">
        <f t="shared" si="246"/>
        <v/>
      </c>
      <c r="K848" s="110">
        <v>1</v>
      </c>
      <c r="L848" s="110">
        <v>100</v>
      </c>
      <c r="M848" s="111" t="s">
        <v>357</v>
      </c>
      <c r="N848" s="112" t="s">
        <v>2049</v>
      </c>
      <c r="O848" s="255" t="s">
        <v>2167</v>
      </c>
      <c r="P848" s="73">
        <v>14</v>
      </c>
      <c r="Q848" s="74">
        <v>0.036686</v>
      </c>
      <c r="R848" s="75">
        <f t="shared" si="244"/>
        <v>0</v>
      </c>
      <c r="S848" s="76">
        <f t="shared" si="245"/>
        <v>0</v>
      </c>
      <c r="W848" s="19"/>
    </row>
    <row r="849" s="22" customFormat="1" outlineLevel="1" spans="1:23">
      <c r="A849" s="128" t="s">
        <v>2168</v>
      </c>
      <c r="B849" s="104" t="s">
        <v>2169</v>
      </c>
      <c r="C849" s="105" t="s">
        <v>2048</v>
      </c>
      <c r="D849" s="106"/>
      <c r="E849" s="107">
        <v>132.09</v>
      </c>
      <c r="F849" s="108">
        <f t="shared" si="242"/>
        <v>132.09</v>
      </c>
      <c r="G849" s="108">
        <f t="shared" si="243"/>
        <v>105.672</v>
      </c>
      <c r="H849" s="115">
        <v>138</v>
      </c>
      <c r="I849" s="105"/>
      <c r="J849" s="108" t="str">
        <f t="shared" si="246"/>
        <v/>
      </c>
      <c r="K849" s="110">
        <v>1</v>
      </c>
      <c r="L849" s="110">
        <v>100</v>
      </c>
      <c r="M849" s="111" t="s">
        <v>357</v>
      </c>
      <c r="N849" s="112" t="s">
        <v>2049</v>
      </c>
      <c r="O849" s="255" t="s">
        <v>2170</v>
      </c>
      <c r="P849" s="73">
        <v>14</v>
      </c>
      <c r="Q849" s="74">
        <v>0.036686</v>
      </c>
      <c r="R849" s="75">
        <f t="shared" si="244"/>
        <v>0</v>
      </c>
      <c r="S849" s="76">
        <f t="shared" si="245"/>
        <v>0</v>
      </c>
      <c r="W849" s="19"/>
    </row>
    <row r="850" s="22" customFormat="1" outlineLevel="1" spans="1:23">
      <c r="A850" s="128" t="s">
        <v>2171</v>
      </c>
      <c r="B850" s="104" t="s">
        <v>2172</v>
      </c>
      <c r="C850" s="105" t="s">
        <v>2048</v>
      </c>
      <c r="D850" s="106"/>
      <c r="E850" s="107">
        <v>132.09</v>
      </c>
      <c r="F850" s="108">
        <f t="shared" si="242"/>
        <v>132.09</v>
      </c>
      <c r="G850" s="108">
        <f t="shared" si="243"/>
        <v>105.672</v>
      </c>
      <c r="H850" s="115">
        <v>145</v>
      </c>
      <c r="I850" s="105"/>
      <c r="J850" s="108" t="str">
        <f t="shared" si="246"/>
        <v/>
      </c>
      <c r="K850" s="110">
        <v>1</v>
      </c>
      <c r="L850" s="110">
        <v>100</v>
      </c>
      <c r="M850" s="111" t="s">
        <v>357</v>
      </c>
      <c r="N850" s="112" t="s">
        <v>2049</v>
      </c>
      <c r="O850" s="255" t="s">
        <v>2173</v>
      </c>
      <c r="P850" s="73">
        <v>14</v>
      </c>
      <c r="Q850" s="74">
        <v>0.036686</v>
      </c>
      <c r="R850" s="75">
        <f t="shared" si="244"/>
        <v>0</v>
      </c>
      <c r="S850" s="76">
        <f t="shared" si="245"/>
        <v>0</v>
      </c>
      <c r="W850" s="19"/>
    </row>
    <row r="851" s="22" customFormat="1" outlineLevel="1" spans="1:23">
      <c r="A851" s="128" t="s">
        <v>2174</v>
      </c>
      <c r="B851" s="104" t="s">
        <v>2175</v>
      </c>
      <c r="C851" s="105" t="s">
        <v>2048</v>
      </c>
      <c r="D851" s="106"/>
      <c r="E851" s="107">
        <v>132.09</v>
      </c>
      <c r="F851" s="108">
        <f t="shared" si="242"/>
        <v>132.09</v>
      </c>
      <c r="G851" s="108">
        <f t="shared" si="243"/>
        <v>105.672</v>
      </c>
      <c r="H851" s="115">
        <v>122</v>
      </c>
      <c r="I851" s="105"/>
      <c r="J851" s="108" t="str">
        <f t="shared" si="246"/>
        <v/>
      </c>
      <c r="K851" s="110">
        <v>1</v>
      </c>
      <c r="L851" s="110">
        <v>100</v>
      </c>
      <c r="M851" s="111" t="s">
        <v>357</v>
      </c>
      <c r="N851" s="112" t="s">
        <v>2049</v>
      </c>
      <c r="O851" s="255" t="s">
        <v>2176</v>
      </c>
      <c r="P851" s="73">
        <v>14</v>
      </c>
      <c r="Q851" s="74">
        <v>0.036686</v>
      </c>
      <c r="R851" s="75">
        <f t="shared" si="244"/>
        <v>0</v>
      </c>
      <c r="S851" s="76">
        <f t="shared" si="245"/>
        <v>0</v>
      </c>
      <c r="W851" s="19"/>
    </row>
    <row r="852" s="22" customFormat="1" outlineLevel="1" spans="1:23">
      <c r="A852" s="128" t="s">
        <v>2177</v>
      </c>
      <c r="B852" s="104" t="s">
        <v>2178</v>
      </c>
      <c r="C852" s="105" t="s">
        <v>2048</v>
      </c>
      <c r="D852" s="106"/>
      <c r="E852" s="107">
        <v>132.09</v>
      </c>
      <c r="F852" s="108">
        <f t="shared" si="242"/>
        <v>132.09</v>
      </c>
      <c r="G852" s="108">
        <f t="shared" si="243"/>
        <v>105.672</v>
      </c>
      <c r="H852" s="115">
        <v>151</v>
      </c>
      <c r="I852" s="105"/>
      <c r="J852" s="108" t="str">
        <f t="shared" si="246"/>
        <v/>
      </c>
      <c r="K852" s="110">
        <v>1</v>
      </c>
      <c r="L852" s="110">
        <v>100</v>
      </c>
      <c r="M852" s="111" t="s">
        <v>357</v>
      </c>
      <c r="N852" s="112" t="s">
        <v>2049</v>
      </c>
      <c r="O852" s="255" t="s">
        <v>2179</v>
      </c>
      <c r="P852" s="73">
        <v>14</v>
      </c>
      <c r="Q852" s="74">
        <v>0.036686</v>
      </c>
      <c r="R852" s="75">
        <f t="shared" si="244"/>
        <v>0</v>
      </c>
      <c r="S852" s="76">
        <f t="shared" si="245"/>
        <v>0</v>
      </c>
      <c r="W852" s="19"/>
    </row>
    <row r="853" s="22" customFormat="1" outlineLevel="1" spans="1:23">
      <c r="A853" s="93" t="s">
        <v>95</v>
      </c>
      <c r="B853" s="94"/>
      <c r="C853" s="105"/>
      <c r="D853" s="106"/>
      <c r="E853" s="107"/>
      <c r="F853" s="108"/>
      <c r="G853" s="108"/>
      <c r="H853" s="117"/>
      <c r="I853" s="105"/>
      <c r="J853" s="108" t="str">
        <f t="shared" si="246"/>
        <v/>
      </c>
      <c r="K853" s="110"/>
      <c r="L853" s="110"/>
      <c r="M853" s="118"/>
      <c r="N853" s="118"/>
      <c r="O853" s="113"/>
      <c r="P853" s="73"/>
      <c r="Q853" s="74"/>
      <c r="R853" s="75"/>
      <c r="S853" s="76"/>
      <c r="W853" s="19"/>
    </row>
    <row r="854" s="22" customFormat="1" outlineLevel="1" spans="1:23">
      <c r="A854" s="128" t="s">
        <v>2180</v>
      </c>
      <c r="B854" s="104" t="s">
        <v>2181</v>
      </c>
      <c r="C854" s="105" t="s">
        <v>703</v>
      </c>
      <c r="D854" s="106"/>
      <c r="E854" s="107">
        <v>271.34</v>
      </c>
      <c r="F854" s="108">
        <f t="shared" ref="F854:F917" si="247">E854-E854*$G$2%</f>
        <v>271.34</v>
      </c>
      <c r="G854" s="108">
        <f t="shared" ref="G854:G917" si="248">E854-(20*E854/100)</f>
        <v>217.072</v>
      </c>
      <c r="H854" s="115">
        <v>327</v>
      </c>
      <c r="I854" s="105"/>
      <c r="J854" s="108" t="str">
        <f t="shared" si="246"/>
        <v/>
      </c>
      <c r="K854" s="110">
        <v>1</v>
      </c>
      <c r="L854" s="110">
        <v>100</v>
      </c>
      <c r="M854" s="111" t="s">
        <v>357</v>
      </c>
      <c r="N854" s="112" t="s">
        <v>2049</v>
      </c>
      <c r="O854" s="113">
        <v>4630076448855</v>
      </c>
      <c r="P854" s="73">
        <v>1.4</v>
      </c>
      <c r="Q854" s="74">
        <v>0.005957</v>
      </c>
      <c r="R854" s="75">
        <f t="shared" ref="R854:R917" si="249">P854/L854*D854</f>
        <v>0</v>
      </c>
      <c r="S854" s="76">
        <f t="shared" ref="S854:S917" si="250">Q854/L854*D854</f>
        <v>0</v>
      </c>
      <c r="W854" s="19"/>
    </row>
    <row r="855" s="22" customFormat="1" outlineLevel="1" spans="1:23">
      <c r="A855" s="128" t="s">
        <v>2182</v>
      </c>
      <c r="B855" s="104" t="s">
        <v>2183</v>
      </c>
      <c r="C855" s="105" t="s">
        <v>703</v>
      </c>
      <c r="D855" s="106"/>
      <c r="E855" s="107">
        <v>271.34</v>
      </c>
      <c r="F855" s="108">
        <f t="shared" si="247"/>
        <v>271.34</v>
      </c>
      <c r="G855" s="108">
        <f t="shared" si="248"/>
        <v>217.072</v>
      </c>
      <c r="H855" s="115">
        <v>179</v>
      </c>
      <c r="I855" s="105"/>
      <c r="J855" s="108" t="str">
        <f t="shared" si="246"/>
        <v/>
      </c>
      <c r="K855" s="110">
        <v>1</v>
      </c>
      <c r="L855" s="110">
        <v>100</v>
      </c>
      <c r="M855" s="111" t="s">
        <v>357</v>
      </c>
      <c r="N855" s="112" t="s">
        <v>2049</v>
      </c>
      <c r="O855" s="113">
        <v>4630076448862</v>
      </c>
      <c r="P855" s="73">
        <v>1.4</v>
      </c>
      <c r="Q855" s="74">
        <v>0.005957</v>
      </c>
      <c r="R855" s="75">
        <f t="shared" si="249"/>
        <v>0</v>
      </c>
      <c r="S855" s="76">
        <f t="shared" si="250"/>
        <v>0</v>
      </c>
      <c r="W855" s="19"/>
    </row>
    <row r="856" s="22" customFormat="1" outlineLevel="1" spans="1:23">
      <c r="A856" s="128" t="s">
        <v>2184</v>
      </c>
      <c r="B856" s="104" t="s">
        <v>2185</v>
      </c>
      <c r="C856" s="105" t="s">
        <v>703</v>
      </c>
      <c r="D856" s="106"/>
      <c r="E856" s="107">
        <v>271.34</v>
      </c>
      <c r="F856" s="108">
        <f t="shared" si="247"/>
        <v>271.34</v>
      </c>
      <c r="G856" s="108">
        <f t="shared" si="248"/>
        <v>217.072</v>
      </c>
      <c r="H856" s="115">
        <v>191</v>
      </c>
      <c r="I856" s="105"/>
      <c r="J856" s="108" t="str">
        <f t="shared" si="246"/>
        <v/>
      </c>
      <c r="K856" s="110">
        <v>1</v>
      </c>
      <c r="L856" s="110">
        <v>100</v>
      </c>
      <c r="M856" s="111" t="s">
        <v>357</v>
      </c>
      <c r="N856" s="112" t="s">
        <v>2049</v>
      </c>
      <c r="O856" s="113">
        <v>4630076448879</v>
      </c>
      <c r="P856" s="73">
        <v>1.41</v>
      </c>
      <c r="Q856" s="74">
        <v>0.005957</v>
      </c>
      <c r="R856" s="75">
        <f t="shared" si="249"/>
        <v>0</v>
      </c>
      <c r="S856" s="76">
        <f t="shared" si="250"/>
        <v>0</v>
      </c>
      <c r="W856" s="19"/>
    </row>
    <row r="857" s="22" customFormat="1" outlineLevel="1" spans="1:23">
      <c r="A857" s="128" t="s">
        <v>2186</v>
      </c>
      <c r="B857" s="104" t="s">
        <v>2187</v>
      </c>
      <c r="C857" s="105" t="s">
        <v>703</v>
      </c>
      <c r="D857" s="106"/>
      <c r="E857" s="107">
        <v>271.34</v>
      </c>
      <c r="F857" s="108">
        <f t="shared" si="247"/>
        <v>271.34</v>
      </c>
      <c r="G857" s="108">
        <f t="shared" si="248"/>
        <v>217.072</v>
      </c>
      <c r="H857" s="115">
        <v>194</v>
      </c>
      <c r="I857" s="105"/>
      <c r="J857" s="108" t="str">
        <f t="shared" si="246"/>
        <v/>
      </c>
      <c r="K857" s="110">
        <v>1</v>
      </c>
      <c r="L857" s="110">
        <v>100</v>
      </c>
      <c r="M857" s="111" t="s">
        <v>357</v>
      </c>
      <c r="N857" s="112" t="s">
        <v>2049</v>
      </c>
      <c r="O857" s="113">
        <v>4630076448886</v>
      </c>
      <c r="P857" s="73">
        <v>1.41</v>
      </c>
      <c r="Q857" s="74">
        <v>0.005957</v>
      </c>
      <c r="R857" s="75">
        <f t="shared" si="249"/>
        <v>0</v>
      </c>
      <c r="S857" s="76">
        <f t="shared" si="250"/>
        <v>0</v>
      </c>
      <c r="W857" s="19"/>
    </row>
    <row r="858" s="22" customFormat="1" outlineLevel="1" spans="1:23">
      <c r="A858" s="128" t="s">
        <v>2188</v>
      </c>
      <c r="B858" s="104" t="s">
        <v>2189</v>
      </c>
      <c r="C858" s="105" t="s">
        <v>703</v>
      </c>
      <c r="D858" s="106"/>
      <c r="E858" s="107">
        <v>271.34</v>
      </c>
      <c r="F858" s="108">
        <f t="shared" si="247"/>
        <v>271.34</v>
      </c>
      <c r="G858" s="108">
        <f t="shared" si="248"/>
        <v>217.072</v>
      </c>
      <c r="H858" s="115">
        <v>188</v>
      </c>
      <c r="I858" s="105"/>
      <c r="J858" s="108" t="str">
        <f t="shared" si="246"/>
        <v/>
      </c>
      <c r="K858" s="110">
        <v>1</v>
      </c>
      <c r="L858" s="110">
        <v>100</v>
      </c>
      <c r="M858" s="111" t="s">
        <v>357</v>
      </c>
      <c r="N858" s="112" t="s">
        <v>2049</v>
      </c>
      <c r="O858" s="113">
        <v>4630076448893</v>
      </c>
      <c r="P858" s="73">
        <v>1.41</v>
      </c>
      <c r="Q858" s="74">
        <v>0.005957</v>
      </c>
      <c r="R858" s="75">
        <f t="shared" si="249"/>
        <v>0</v>
      </c>
      <c r="S858" s="76">
        <f t="shared" si="250"/>
        <v>0</v>
      </c>
      <c r="W858" s="19"/>
    </row>
    <row r="859" s="22" customFormat="1" outlineLevel="1" spans="1:23">
      <c r="A859" s="128" t="s">
        <v>2190</v>
      </c>
      <c r="B859" s="104" t="s">
        <v>2191</v>
      </c>
      <c r="C859" s="105" t="s">
        <v>703</v>
      </c>
      <c r="D859" s="106"/>
      <c r="E859" s="107">
        <v>271.34</v>
      </c>
      <c r="F859" s="108">
        <f t="shared" si="247"/>
        <v>271.34</v>
      </c>
      <c r="G859" s="108">
        <f t="shared" si="248"/>
        <v>217.072</v>
      </c>
      <c r="H859" s="115">
        <v>276</v>
      </c>
      <c r="I859" s="105"/>
      <c r="J859" s="108" t="str">
        <f t="shared" si="246"/>
        <v/>
      </c>
      <c r="K859" s="110">
        <v>1</v>
      </c>
      <c r="L859" s="110">
        <v>100</v>
      </c>
      <c r="M859" s="111" t="s">
        <v>357</v>
      </c>
      <c r="N859" s="112" t="s">
        <v>2049</v>
      </c>
      <c r="O859" s="113">
        <v>4630076448909</v>
      </c>
      <c r="P859" s="73">
        <v>1.41</v>
      </c>
      <c r="Q859" s="74">
        <v>0.005957</v>
      </c>
      <c r="R859" s="75">
        <f t="shared" si="249"/>
        <v>0</v>
      </c>
      <c r="S859" s="76">
        <f t="shared" si="250"/>
        <v>0</v>
      </c>
      <c r="W859" s="19"/>
    </row>
    <row r="860" s="22" customFormat="1" outlineLevel="1" spans="1:23">
      <c r="A860" s="128" t="s">
        <v>2192</v>
      </c>
      <c r="B860" s="104" t="s">
        <v>2193</v>
      </c>
      <c r="C860" s="105" t="s">
        <v>703</v>
      </c>
      <c r="D860" s="106"/>
      <c r="E860" s="107">
        <v>271.34</v>
      </c>
      <c r="F860" s="108">
        <f t="shared" si="247"/>
        <v>271.34</v>
      </c>
      <c r="G860" s="108">
        <f t="shared" si="248"/>
        <v>217.072</v>
      </c>
      <c r="H860" s="115">
        <v>98</v>
      </c>
      <c r="I860" s="105"/>
      <c r="J860" s="108" t="str">
        <f t="shared" si="246"/>
        <v/>
      </c>
      <c r="K860" s="110">
        <v>1</v>
      </c>
      <c r="L860" s="110">
        <v>100</v>
      </c>
      <c r="M860" s="111" t="s">
        <v>357</v>
      </c>
      <c r="N860" s="112" t="s">
        <v>2049</v>
      </c>
      <c r="O860" s="113">
        <v>4630076448916</v>
      </c>
      <c r="P860" s="73">
        <v>1.41</v>
      </c>
      <c r="Q860" s="74">
        <v>0.005957</v>
      </c>
      <c r="R860" s="75">
        <f t="shared" si="249"/>
        <v>0</v>
      </c>
      <c r="S860" s="76">
        <f t="shared" si="250"/>
        <v>0</v>
      </c>
      <c r="W860" s="19"/>
    </row>
    <row r="861" s="22" customFormat="1" outlineLevel="1" spans="1:23">
      <c r="A861" s="128" t="s">
        <v>2194</v>
      </c>
      <c r="B861" s="104" t="s">
        <v>2195</v>
      </c>
      <c r="C861" s="105" t="s">
        <v>703</v>
      </c>
      <c r="D861" s="106"/>
      <c r="E861" s="107">
        <v>271.34</v>
      </c>
      <c r="F861" s="108">
        <f t="shared" si="247"/>
        <v>271.34</v>
      </c>
      <c r="G861" s="108">
        <f t="shared" si="248"/>
        <v>217.072</v>
      </c>
      <c r="H861" s="115">
        <v>262</v>
      </c>
      <c r="I861" s="105"/>
      <c r="J861" s="108" t="str">
        <f t="shared" si="246"/>
        <v/>
      </c>
      <c r="K861" s="110">
        <v>1</v>
      </c>
      <c r="L861" s="110">
        <v>100</v>
      </c>
      <c r="M861" s="111" t="s">
        <v>357</v>
      </c>
      <c r="N861" s="112" t="s">
        <v>2049</v>
      </c>
      <c r="O861" s="113">
        <v>4630076448923</v>
      </c>
      <c r="P861" s="73">
        <v>1.42</v>
      </c>
      <c r="Q861" s="74">
        <v>0.005957</v>
      </c>
      <c r="R861" s="75">
        <f t="shared" si="249"/>
        <v>0</v>
      </c>
      <c r="S861" s="76">
        <f t="shared" si="250"/>
        <v>0</v>
      </c>
      <c r="W861" s="19"/>
    </row>
    <row r="862" s="22" customFormat="1" outlineLevel="1" spans="1:23">
      <c r="A862" s="128" t="s">
        <v>2196</v>
      </c>
      <c r="B862" s="104" t="s">
        <v>2197</v>
      </c>
      <c r="C862" s="105" t="s">
        <v>703</v>
      </c>
      <c r="D862" s="106"/>
      <c r="E862" s="107">
        <v>271.34</v>
      </c>
      <c r="F862" s="108">
        <f t="shared" si="247"/>
        <v>271.34</v>
      </c>
      <c r="G862" s="108">
        <f t="shared" si="248"/>
        <v>217.072</v>
      </c>
      <c r="H862" s="115">
        <v>203</v>
      </c>
      <c r="I862" s="105"/>
      <c r="J862" s="108" t="str">
        <f t="shared" si="246"/>
        <v/>
      </c>
      <c r="K862" s="110">
        <v>1</v>
      </c>
      <c r="L862" s="110">
        <v>100</v>
      </c>
      <c r="M862" s="111" t="s">
        <v>357</v>
      </c>
      <c r="N862" s="112" t="s">
        <v>2049</v>
      </c>
      <c r="O862" s="113">
        <v>4630076448930</v>
      </c>
      <c r="P862" s="73">
        <v>1.41</v>
      </c>
      <c r="Q862" s="74">
        <v>0.005957</v>
      </c>
      <c r="R862" s="75">
        <f t="shared" si="249"/>
        <v>0</v>
      </c>
      <c r="S862" s="76">
        <f t="shared" si="250"/>
        <v>0</v>
      </c>
      <c r="W862" s="19"/>
    </row>
    <row r="863" s="22" customFormat="1" outlineLevel="1" spans="1:23">
      <c r="A863" s="132" t="s">
        <v>2198</v>
      </c>
      <c r="B863" s="104" t="s">
        <v>2199</v>
      </c>
      <c r="C863" s="105" t="s">
        <v>703</v>
      </c>
      <c r="D863" s="106"/>
      <c r="E863" s="107">
        <v>271.34</v>
      </c>
      <c r="F863" s="108">
        <f t="shared" si="247"/>
        <v>271.34</v>
      </c>
      <c r="G863" s="108">
        <f t="shared" si="248"/>
        <v>217.072</v>
      </c>
      <c r="H863" s="117"/>
      <c r="I863" s="105" t="s">
        <v>487</v>
      </c>
      <c r="J863" s="108" t="str">
        <f t="shared" si="246"/>
        <v/>
      </c>
      <c r="K863" s="110">
        <v>1</v>
      </c>
      <c r="L863" s="110">
        <v>100</v>
      </c>
      <c r="M863" s="111" t="s">
        <v>357</v>
      </c>
      <c r="N863" s="112" t="s">
        <v>2049</v>
      </c>
      <c r="O863" s="113">
        <v>4630076448947</v>
      </c>
      <c r="P863" s="73">
        <v>1.41</v>
      </c>
      <c r="Q863" s="74">
        <v>0.005957</v>
      </c>
      <c r="R863" s="75">
        <f t="shared" si="249"/>
        <v>0</v>
      </c>
      <c r="S863" s="76">
        <f t="shared" si="250"/>
        <v>0</v>
      </c>
      <c r="W863" s="19"/>
    </row>
    <row r="864" s="22" customFormat="1" outlineLevel="1" spans="1:23">
      <c r="A864" s="128" t="s">
        <v>2200</v>
      </c>
      <c r="B864" s="104" t="s">
        <v>2201</v>
      </c>
      <c r="C864" s="105" t="s">
        <v>703</v>
      </c>
      <c r="D864" s="106"/>
      <c r="E864" s="107">
        <v>271.34</v>
      </c>
      <c r="F864" s="108">
        <f t="shared" si="247"/>
        <v>271.34</v>
      </c>
      <c r="G864" s="108">
        <f t="shared" si="248"/>
        <v>217.072</v>
      </c>
      <c r="H864" s="115">
        <v>88</v>
      </c>
      <c r="I864" s="105"/>
      <c r="J864" s="108" t="str">
        <f t="shared" si="246"/>
        <v/>
      </c>
      <c r="K864" s="110">
        <v>1</v>
      </c>
      <c r="L864" s="110">
        <v>100</v>
      </c>
      <c r="M864" s="111" t="s">
        <v>357</v>
      </c>
      <c r="N864" s="112" t="s">
        <v>2049</v>
      </c>
      <c r="O864" s="113">
        <v>4630076448954</v>
      </c>
      <c r="P864" s="73">
        <v>1.38</v>
      </c>
      <c r="Q864" s="74">
        <v>0.005957</v>
      </c>
      <c r="R864" s="75">
        <f t="shared" si="249"/>
        <v>0</v>
      </c>
      <c r="S864" s="76">
        <f t="shared" si="250"/>
        <v>0</v>
      </c>
      <c r="W864" s="19"/>
    </row>
    <row r="865" s="22" customFormat="1" outlineLevel="1" spans="1:23">
      <c r="A865" s="128" t="s">
        <v>2202</v>
      </c>
      <c r="B865" s="104" t="s">
        <v>2203</v>
      </c>
      <c r="C865" s="105" t="s">
        <v>703</v>
      </c>
      <c r="D865" s="106"/>
      <c r="E865" s="107">
        <v>271.34</v>
      </c>
      <c r="F865" s="108">
        <f t="shared" si="247"/>
        <v>271.34</v>
      </c>
      <c r="G865" s="108">
        <f t="shared" si="248"/>
        <v>217.072</v>
      </c>
      <c r="H865" s="115">
        <v>270</v>
      </c>
      <c r="I865" s="105"/>
      <c r="J865" s="108" t="str">
        <f t="shared" si="246"/>
        <v/>
      </c>
      <c r="K865" s="110">
        <v>1</v>
      </c>
      <c r="L865" s="110">
        <v>100</v>
      </c>
      <c r="M865" s="111" t="s">
        <v>357</v>
      </c>
      <c r="N865" s="112" t="s">
        <v>2049</v>
      </c>
      <c r="O865" s="113">
        <v>4630076448961</v>
      </c>
      <c r="P865" s="73">
        <v>1.4</v>
      </c>
      <c r="Q865" s="74">
        <v>0.005957</v>
      </c>
      <c r="R865" s="75">
        <f t="shared" si="249"/>
        <v>0</v>
      </c>
      <c r="S865" s="76">
        <f t="shared" si="250"/>
        <v>0</v>
      </c>
      <c r="W865" s="19"/>
    </row>
    <row r="866" s="22" customFormat="1" outlineLevel="1" spans="1:23">
      <c r="A866" s="128" t="s">
        <v>2204</v>
      </c>
      <c r="B866" s="104" t="s">
        <v>2205</v>
      </c>
      <c r="C866" s="105" t="s">
        <v>703</v>
      </c>
      <c r="D866" s="106"/>
      <c r="E866" s="107">
        <v>271.34</v>
      </c>
      <c r="F866" s="108">
        <f t="shared" si="247"/>
        <v>271.34</v>
      </c>
      <c r="G866" s="108">
        <f t="shared" si="248"/>
        <v>217.072</v>
      </c>
      <c r="H866" s="115">
        <v>297</v>
      </c>
      <c r="I866" s="105"/>
      <c r="J866" s="108" t="str">
        <f t="shared" si="246"/>
        <v/>
      </c>
      <c r="K866" s="110">
        <v>1</v>
      </c>
      <c r="L866" s="110">
        <v>100</v>
      </c>
      <c r="M866" s="111" t="s">
        <v>357</v>
      </c>
      <c r="N866" s="112" t="s">
        <v>2049</v>
      </c>
      <c r="O866" s="113">
        <v>4630076448978</v>
      </c>
      <c r="P866" s="73">
        <v>1.42</v>
      </c>
      <c r="Q866" s="74">
        <v>0.005957</v>
      </c>
      <c r="R866" s="75">
        <f t="shared" si="249"/>
        <v>0</v>
      </c>
      <c r="S866" s="76">
        <f t="shared" si="250"/>
        <v>0</v>
      </c>
      <c r="W866" s="19"/>
    </row>
    <row r="867" s="22" customFormat="1" outlineLevel="1" spans="1:23">
      <c r="A867" s="128" t="s">
        <v>2206</v>
      </c>
      <c r="B867" s="104" t="s">
        <v>2207</v>
      </c>
      <c r="C867" s="105" t="s">
        <v>703</v>
      </c>
      <c r="D867" s="106"/>
      <c r="E867" s="107">
        <v>271.34</v>
      </c>
      <c r="F867" s="108">
        <f t="shared" si="247"/>
        <v>271.34</v>
      </c>
      <c r="G867" s="108">
        <f t="shared" si="248"/>
        <v>217.072</v>
      </c>
      <c r="H867" s="115">
        <v>248</v>
      </c>
      <c r="I867" s="105"/>
      <c r="J867" s="108" t="str">
        <f t="shared" si="246"/>
        <v/>
      </c>
      <c r="K867" s="110">
        <v>1</v>
      </c>
      <c r="L867" s="110">
        <v>100</v>
      </c>
      <c r="M867" s="111" t="s">
        <v>357</v>
      </c>
      <c r="N867" s="112" t="s">
        <v>2049</v>
      </c>
      <c r="O867" s="113">
        <v>4630076448985</v>
      </c>
      <c r="P867" s="73">
        <v>1.41</v>
      </c>
      <c r="Q867" s="74">
        <v>0.005957</v>
      </c>
      <c r="R867" s="75">
        <f t="shared" si="249"/>
        <v>0</v>
      </c>
      <c r="S867" s="76">
        <f t="shared" si="250"/>
        <v>0</v>
      </c>
      <c r="W867" s="19"/>
    </row>
    <row r="868" s="22" customFormat="1" outlineLevel="1" spans="1:23">
      <c r="A868" s="128" t="s">
        <v>2208</v>
      </c>
      <c r="B868" s="104" t="s">
        <v>2209</v>
      </c>
      <c r="C868" s="105" t="s">
        <v>703</v>
      </c>
      <c r="D868" s="106"/>
      <c r="E868" s="107">
        <v>271.34</v>
      </c>
      <c r="F868" s="108">
        <f t="shared" si="247"/>
        <v>271.34</v>
      </c>
      <c r="G868" s="108">
        <f t="shared" si="248"/>
        <v>217.072</v>
      </c>
      <c r="H868" s="115">
        <v>124</v>
      </c>
      <c r="I868" s="105"/>
      <c r="J868" s="108" t="str">
        <f t="shared" si="246"/>
        <v/>
      </c>
      <c r="K868" s="110">
        <v>1</v>
      </c>
      <c r="L868" s="110">
        <v>100</v>
      </c>
      <c r="M868" s="111" t="s">
        <v>357</v>
      </c>
      <c r="N868" s="112" t="s">
        <v>2049</v>
      </c>
      <c r="O868" s="113">
        <v>4630076448992</v>
      </c>
      <c r="P868" s="73">
        <v>1.4</v>
      </c>
      <c r="Q868" s="74">
        <v>0.005957</v>
      </c>
      <c r="R868" s="75">
        <f t="shared" si="249"/>
        <v>0</v>
      </c>
      <c r="S868" s="76">
        <f t="shared" si="250"/>
        <v>0</v>
      </c>
      <c r="W868" s="19"/>
    </row>
    <row r="869" s="22" customFormat="1" outlineLevel="1" spans="1:23">
      <c r="A869" s="128" t="s">
        <v>2210</v>
      </c>
      <c r="B869" s="104" t="s">
        <v>2211</v>
      </c>
      <c r="C869" s="105" t="s">
        <v>703</v>
      </c>
      <c r="D869" s="106"/>
      <c r="E869" s="107">
        <v>301.73</v>
      </c>
      <c r="F869" s="108">
        <f t="shared" si="247"/>
        <v>301.73</v>
      </c>
      <c r="G869" s="108">
        <f t="shared" si="248"/>
        <v>241.384</v>
      </c>
      <c r="H869" s="114">
        <v>183</v>
      </c>
      <c r="I869" s="105"/>
      <c r="J869" s="108" t="str">
        <f t="shared" si="246"/>
        <v/>
      </c>
      <c r="K869" s="110">
        <v>1</v>
      </c>
      <c r="L869" s="110">
        <v>60</v>
      </c>
      <c r="M869" s="111" t="s">
        <v>357</v>
      </c>
      <c r="N869" s="112" t="s">
        <v>2049</v>
      </c>
      <c r="O869" s="113">
        <v>4630076449012</v>
      </c>
      <c r="P869" s="73">
        <v>1.16</v>
      </c>
      <c r="Q869" s="74">
        <v>0.005957</v>
      </c>
      <c r="R869" s="75">
        <f t="shared" si="249"/>
        <v>0</v>
      </c>
      <c r="S869" s="76">
        <f t="shared" si="250"/>
        <v>0</v>
      </c>
      <c r="W869" s="19"/>
    </row>
    <row r="870" s="22" customFormat="1" outlineLevel="1" spans="1:23">
      <c r="A870" s="132" t="s">
        <v>2212</v>
      </c>
      <c r="B870" s="104" t="s">
        <v>2213</v>
      </c>
      <c r="C870" s="105" t="s">
        <v>703</v>
      </c>
      <c r="D870" s="106"/>
      <c r="E870" s="107">
        <v>301.73</v>
      </c>
      <c r="F870" s="108">
        <f t="shared" si="247"/>
        <v>301.73</v>
      </c>
      <c r="G870" s="108">
        <f t="shared" si="248"/>
        <v>241.384</v>
      </c>
      <c r="H870" s="114">
        <v>65</v>
      </c>
      <c r="I870" s="105" t="s">
        <v>487</v>
      </c>
      <c r="J870" s="108" t="str">
        <f t="shared" si="246"/>
        <v/>
      </c>
      <c r="K870" s="110">
        <v>1</v>
      </c>
      <c r="L870" s="110">
        <v>60</v>
      </c>
      <c r="M870" s="111" t="s">
        <v>357</v>
      </c>
      <c r="N870" s="112" t="s">
        <v>2049</v>
      </c>
      <c r="O870" s="113">
        <v>4630076449005</v>
      </c>
      <c r="P870" s="73">
        <v>1.16</v>
      </c>
      <c r="Q870" s="74">
        <v>0.005957</v>
      </c>
      <c r="R870" s="75">
        <f t="shared" si="249"/>
        <v>0</v>
      </c>
      <c r="S870" s="76">
        <f t="shared" si="250"/>
        <v>0</v>
      </c>
      <c r="W870" s="19"/>
    </row>
    <row r="871" s="22" customFormat="1" outlineLevel="1" spans="1:23">
      <c r="A871" s="128" t="s">
        <v>2214</v>
      </c>
      <c r="B871" s="104" t="s">
        <v>2215</v>
      </c>
      <c r="C871" s="105" t="s">
        <v>703</v>
      </c>
      <c r="D871" s="106"/>
      <c r="E871" s="107">
        <v>301.73</v>
      </c>
      <c r="F871" s="108">
        <f t="shared" si="247"/>
        <v>301.73</v>
      </c>
      <c r="G871" s="108">
        <f t="shared" si="248"/>
        <v>241.384</v>
      </c>
      <c r="H871" s="114">
        <v>127</v>
      </c>
      <c r="I871" s="105"/>
      <c r="J871" s="108" t="str">
        <f t="shared" si="246"/>
        <v/>
      </c>
      <c r="K871" s="110">
        <v>1</v>
      </c>
      <c r="L871" s="110">
        <v>60</v>
      </c>
      <c r="M871" s="111" t="s">
        <v>357</v>
      </c>
      <c r="N871" s="112" t="s">
        <v>2049</v>
      </c>
      <c r="O871" s="113">
        <v>4630076449029</v>
      </c>
      <c r="P871" s="73">
        <v>1.16</v>
      </c>
      <c r="Q871" s="74">
        <v>0.005957</v>
      </c>
      <c r="R871" s="75">
        <f t="shared" si="249"/>
        <v>0</v>
      </c>
      <c r="S871" s="76">
        <f t="shared" si="250"/>
        <v>0</v>
      </c>
      <c r="W871" s="19"/>
    </row>
    <row r="872" s="22" customFormat="1" outlineLevel="1" spans="1:23">
      <c r="A872" s="128" t="s">
        <v>2216</v>
      </c>
      <c r="B872" s="104" t="s">
        <v>2217</v>
      </c>
      <c r="C872" s="105" t="s">
        <v>703</v>
      </c>
      <c r="D872" s="106"/>
      <c r="E872" s="107">
        <v>301.73</v>
      </c>
      <c r="F872" s="108">
        <f t="shared" si="247"/>
        <v>301.73</v>
      </c>
      <c r="G872" s="108">
        <f t="shared" si="248"/>
        <v>241.384</v>
      </c>
      <c r="H872" s="114">
        <v>180</v>
      </c>
      <c r="I872" s="105"/>
      <c r="J872" s="108" t="str">
        <f t="shared" si="246"/>
        <v/>
      </c>
      <c r="K872" s="110">
        <v>1</v>
      </c>
      <c r="L872" s="110">
        <v>60</v>
      </c>
      <c r="M872" s="111" t="s">
        <v>357</v>
      </c>
      <c r="N872" s="112" t="s">
        <v>2049</v>
      </c>
      <c r="O872" s="113">
        <v>4630076449036</v>
      </c>
      <c r="P872" s="73">
        <v>1.16</v>
      </c>
      <c r="Q872" s="74">
        <v>0.005957</v>
      </c>
      <c r="R872" s="75">
        <f t="shared" si="249"/>
        <v>0</v>
      </c>
      <c r="S872" s="76">
        <f t="shared" si="250"/>
        <v>0</v>
      </c>
      <c r="W872" s="19"/>
    </row>
    <row r="873" s="22" customFormat="1" outlineLevel="1" spans="1:23">
      <c r="A873" s="128" t="s">
        <v>2218</v>
      </c>
      <c r="B873" s="104" t="s">
        <v>2219</v>
      </c>
      <c r="C873" s="105" t="s">
        <v>703</v>
      </c>
      <c r="D873" s="106"/>
      <c r="E873" s="107">
        <v>301.73</v>
      </c>
      <c r="F873" s="108">
        <f t="shared" si="247"/>
        <v>301.73</v>
      </c>
      <c r="G873" s="108">
        <f t="shared" si="248"/>
        <v>241.384</v>
      </c>
      <c r="H873" s="114">
        <v>174</v>
      </c>
      <c r="I873" s="105"/>
      <c r="J873" s="108" t="str">
        <f t="shared" si="246"/>
        <v/>
      </c>
      <c r="K873" s="110">
        <v>1</v>
      </c>
      <c r="L873" s="110">
        <v>60</v>
      </c>
      <c r="M873" s="111" t="s">
        <v>357</v>
      </c>
      <c r="N873" s="112" t="s">
        <v>2049</v>
      </c>
      <c r="O873" s="113">
        <v>4630076449043</v>
      </c>
      <c r="P873" s="73">
        <v>1.15</v>
      </c>
      <c r="Q873" s="74">
        <v>0.005957</v>
      </c>
      <c r="R873" s="75">
        <f t="shared" si="249"/>
        <v>0</v>
      </c>
      <c r="S873" s="76">
        <f t="shared" si="250"/>
        <v>0</v>
      </c>
      <c r="W873" s="19"/>
    </row>
    <row r="874" s="22" customFormat="1" outlineLevel="1" spans="1:23">
      <c r="A874" s="128" t="s">
        <v>2220</v>
      </c>
      <c r="B874" s="104" t="s">
        <v>2221</v>
      </c>
      <c r="C874" s="105" t="s">
        <v>703</v>
      </c>
      <c r="D874" s="106"/>
      <c r="E874" s="107">
        <v>301.73</v>
      </c>
      <c r="F874" s="108">
        <f t="shared" si="247"/>
        <v>301.73</v>
      </c>
      <c r="G874" s="108">
        <f t="shared" si="248"/>
        <v>241.384</v>
      </c>
      <c r="H874" s="114">
        <v>104</v>
      </c>
      <c r="I874" s="105"/>
      <c r="J874" s="108" t="str">
        <f t="shared" si="246"/>
        <v/>
      </c>
      <c r="K874" s="110">
        <v>1</v>
      </c>
      <c r="L874" s="110">
        <v>60</v>
      </c>
      <c r="M874" s="111" t="s">
        <v>357</v>
      </c>
      <c r="N874" s="112" t="s">
        <v>2049</v>
      </c>
      <c r="O874" s="113">
        <v>4630076449050</v>
      </c>
      <c r="P874" s="73">
        <v>1.17</v>
      </c>
      <c r="Q874" s="74">
        <v>0.005957</v>
      </c>
      <c r="R874" s="75">
        <f t="shared" si="249"/>
        <v>0</v>
      </c>
      <c r="S874" s="76">
        <f t="shared" si="250"/>
        <v>0</v>
      </c>
      <c r="W874" s="19"/>
    </row>
    <row r="875" s="22" customFormat="1" outlineLevel="1" spans="1:23">
      <c r="A875" s="128" t="s">
        <v>2222</v>
      </c>
      <c r="B875" s="104" t="s">
        <v>2223</v>
      </c>
      <c r="C875" s="105" t="s">
        <v>703</v>
      </c>
      <c r="D875" s="106"/>
      <c r="E875" s="107">
        <v>301.73</v>
      </c>
      <c r="F875" s="108">
        <f t="shared" si="247"/>
        <v>301.73</v>
      </c>
      <c r="G875" s="108">
        <f t="shared" si="248"/>
        <v>241.384</v>
      </c>
      <c r="H875" s="114">
        <v>189</v>
      </c>
      <c r="I875" s="105"/>
      <c r="J875" s="108" t="str">
        <f t="shared" si="246"/>
        <v/>
      </c>
      <c r="K875" s="110">
        <v>1</v>
      </c>
      <c r="L875" s="110">
        <v>60</v>
      </c>
      <c r="M875" s="111" t="s">
        <v>357</v>
      </c>
      <c r="N875" s="112" t="s">
        <v>2049</v>
      </c>
      <c r="O875" s="113">
        <v>4630076449067</v>
      </c>
      <c r="P875" s="73">
        <v>1.14</v>
      </c>
      <c r="Q875" s="74">
        <v>0.005957</v>
      </c>
      <c r="R875" s="75">
        <f t="shared" si="249"/>
        <v>0</v>
      </c>
      <c r="S875" s="76">
        <f t="shared" si="250"/>
        <v>0</v>
      </c>
      <c r="W875" s="19"/>
    </row>
    <row r="876" s="22" customFormat="1" outlineLevel="1" spans="1:23">
      <c r="A876" s="128" t="s">
        <v>2224</v>
      </c>
      <c r="B876" s="104" t="s">
        <v>2225</v>
      </c>
      <c r="C876" s="105" t="s">
        <v>703</v>
      </c>
      <c r="D876" s="106"/>
      <c r="E876" s="107">
        <v>301.73</v>
      </c>
      <c r="F876" s="108">
        <f t="shared" si="247"/>
        <v>301.73</v>
      </c>
      <c r="G876" s="108">
        <f t="shared" si="248"/>
        <v>241.384</v>
      </c>
      <c r="H876" s="114">
        <v>98</v>
      </c>
      <c r="I876" s="105"/>
      <c r="J876" s="108" t="str">
        <f t="shared" si="246"/>
        <v/>
      </c>
      <c r="K876" s="110">
        <v>1</v>
      </c>
      <c r="L876" s="110">
        <v>60</v>
      </c>
      <c r="M876" s="111" t="s">
        <v>357</v>
      </c>
      <c r="N876" s="112" t="s">
        <v>2049</v>
      </c>
      <c r="O876" s="113">
        <v>4630076448848</v>
      </c>
      <c r="P876" s="73">
        <v>1.14</v>
      </c>
      <c r="Q876" s="74">
        <v>0.005957</v>
      </c>
      <c r="R876" s="75">
        <f t="shared" si="249"/>
        <v>0</v>
      </c>
      <c r="S876" s="76">
        <f t="shared" si="250"/>
        <v>0</v>
      </c>
      <c r="W876" s="19"/>
    </row>
    <row r="877" s="22" customFormat="1" outlineLevel="1" spans="1:23">
      <c r="A877" s="128" t="s">
        <v>2226</v>
      </c>
      <c r="B877" s="104" t="s">
        <v>2227</v>
      </c>
      <c r="C877" s="105" t="s">
        <v>703</v>
      </c>
      <c r="D877" s="106"/>
      <c r="E877" s="107">
        <v>301.73</v>
      </c>
      <c r="F877" s="108">
        <f t="shared" si="247"/>
        <v>301.73</v>
      </c>
      <c r="G877" s="108">
        <f t="shared" si="248"/>
        <v>241.384</v>
      </c>
      <c r="H877" s="114">
        <v>121</v>
      </c>
      <c r="I877" s="105"/>
      <c r="J877" s="108" t="str">
        <f t="shared" si="246"/>
        <v/>
      </c>
      <c r="K877" s="110">
        <v>1</v>
      </c>
      <c r="L877" s="110">
        <v>60</v>
      </c>
      <c r="M877" s="111" t="s">
        <v>357</v>
      </c>
      <c r="N877" s="112" t="s">
        <v>2049</v>
      </c>
      <c r="O877" s="113">
        <v>4630076449074</v>
      </c>
      <c r="P877" s="73">
        <v>1.14</v>
      </c>
      <c r="Q877" s="74">
        <v>0.005957</v>
      </c>
      <c r="R877" s="75">
        <f t="shared" si="249"/>
        <v>0</v>
      </c>
      <c r="S877" s="76">
        <f t="shared" si="250"/>
        <v>0</v>
      </c>
      <c r="W877" s="19"/>
    </row>
    <row r="878" s="22" customFormat="1" outlineLevel="1" spans="1:23">
      <c r="A878" s="128" t="s">
        <v>2228</v>
      </c>
      <c r="B878" s="104" t="s">
        <v>2229</v>
      </c>
      <c r="C878" s="105" t="s">
        <v>703</v>
      </c>
      <c r="D878" s="106"/>
      <c r="E878" s="107">
        <v>301.73</v>
      </c>
      <c r="F878" s="108">
        <f t="shared" si="247"/>
        <v>301.73</v>
      </c>
      <c r="G878" s="108">
        <f t="shared" si="248"/>
        <v>241.384</v>
      </c>
      <c r="H878" s="114">
        <v>95</v>
      </c>
      <c r="I878" s="105"/>
      <c r="J878" s="108" t="str">
        <f t="shared" si="246"/>
        <v/>
      </c>
      <c r="K878" s="110">
        <v>1</v>
      </c>
      <c r="L878" s="110">
        <v>60</v>
      </c>
      <c r="M878" s="111" t="s">
        <v>357</v>
      </c>
      <c r="N878" s="112" t="s">
        <v>2049</v>
      </c>
      <c r="O878" s="113">
        <v>4630076449081</v>
      </c>
      <c r="P878" s="73">
        <v>1.16</v>
      </c>
      <c r="Q878" s="74">
        <v>0.005957</v>
      </c>
      <c r="R878" s="75">
        <f t="shared" si="249"/>
        <v>0</v>
      </c>
      <c r="S878" s="76">
        <f t="shared" si="250"/>
        <v>0</v>
      </c>
      <c r="W878" s="19"/>
    </row>
    <row r="879" s="22" customFormat="1" outlineLevel="1" spans="1:23">
      <c r="A879" s="128" t="s">
        <v>2230</v>
      </c>
      <c r="B879" s="104" t="s">
        <v>2231</v>
      </c>
      <c r="C879" s="105" t="s">
        <v>703</v>
      </c>
      <c r="D879" s="106"/>
      <c r="E879" s="107">
        <v>301.73</v>
      </c>
      <c r="F879" s="108">
        <f t="shared" si="247"/>
        <v>301.73</v>
      </c>
      <c r="G879" s="108">
        <f t="shared" si="248"/>
        <v>241.384</v>
      </c>
      <c r="H879" s="115">
        <v>132</v>
      </c>
      <c r="I879" s="105"/>
      <c r="J879" s="108" t="str">
        <f t="shared" si="246"/>
        <v/>
      </c>
      <c r="K879" s="110">
        <v>1</v>
      </c>
      <c r="L879" s="110">
        <v>60</v>
      </c>
      <c r="M879" s="111" t="s">
        <v>357</v>
      </c>
      <c r="N879" s="112" t="s">
        <v>2049</v>
      </c>
      <c r="O879" s="113">
        <v>4630076449098</v>
      </c>
      <c r="P879" s="73">
        <v>1.12</v>
      </c>
      <c r="Q879" s="74">
        <v>0.005957</v>
      </c>
      <c r="R879" s="75">
        <f t="shared" si="249"/>
        <v>0</v>
      </c>
      <c r="S879" s="76">
        <f t="shared" si="250"/>
        <v>0</v>
      </c>
      <c r="W879" s="19"/>
    </row>
    <row r="880" s="22" customFormat="1" outlineLevel="1" spans="1:23">
      <c r="A880" s="128" t="s">
        <v>2232</v>
      </c>
      <c r="B880" s="104" t="s">
        <v>2233</v>
      </c>
      <c r="C880" s="105" t="s">
        <v>703</v>
      </c>
      <c r="D880" s="106"/>
      <c r="E880" s="107">
        <v>301.73</v>
      </c>
      <c r="F880" s="108">
        <f t="shared" si="247"/>
        <v>301.73</v>
      </c>
      <c r="G880" s="108">
        <f t="shared" si="248"/>
        <v>241.384</v>
      </c>
      <c r="H880" s="115">
        <v>142</v>
      </c>
      <c r="I880" s="105"/>
      <c r="J880" s="108" t="str">
        <f t="shared" si="246"/>
        <v/>
      </c>
      <c r="K880" s="110">
        <v>1</v>
      </c>
      <c r="L880" s="110">
        <v>60</v>
      </c>
      <c r="M880" s="111" t="s">
        <v>357</v>
      </c>
      <c r="N880" s="112" t="s">
        <v>2049</v>
      </c>
      <c r="O880" s="113">
        <v>4630076449104</v>
      </c>
      <c r="P880" s="73">
        <v>1.14</v>
      </c>
      <c r="Q880" s="74">
        <v>0.005957</v>
      </c>
      <c r="R880" s="75">
        <f t="shared" si="249"/>
        <v>0</v>
      </c>
      <c r="S880" s="76">
        <f t="shared" si="250"/>
        <v>0</v>
      </c>
      <c r="W880" s="19"/>
    </row>
    <row r="881" s="22" customFormat="1" outlineLevel="1" spans="1:23">
      <c r="A881" s="128" t="s">
        <v>2234</v>
      </c>
      <c r="B881" s="104" t="s">
        <v>2235</v>
      </c>
      <c r="C881" s="105" t="s">
        <v>703</v>
      </c>
      <c r="D881" s="106"/>
      <c r="E881" s="107">
        <v>301.73</v>
      </c>
      <c r="F881" s="108">
        <f t="shared" si="247"/>
        <v>301.73</v>
      </c>
      <c r="G881" s="108">
        <f t="shared" si="248"/>
        <v>241.384</v>
      </c>
      <c r="H881" s="115">
        <v>111</v>
      </c>
      <c r="I881" s="105"/>
      <c r="J881" s="108" t="str">
        <f t="shared" si="246"/>
        <v/>
      </c>
      <c r="K881" s="110">
        <v>1</v>
      </c>
      <c r="L881" s="110">
        <v>60</v>
      </c>
      <c r="M881" s="111" t="s">
        <v>357</v>
      </c>
      <c r="N881" s="112" t="s">
        <v>2049</v>
      </c>
      <c r="O881" s="113">
        <v>4630076449111</v>
      </c>
      <c r="P881" s="73">
        <v>1.13</v>
      </c>
      <c r="Q881" s="74">
        <v>0.005957</v>
      </c>
      <c r="R881" s="75">
        <f t="shared" si="249"/>
        <v>0</v>
      </c>
      <c r="S881" s="76">
        <f t="shared" si="250"/>
        <v>0</v>
      </c>
      <c r="W881" s="19"/>
    </row>
    <row r="882" s="22" customFormat="1" outlineLevel="1" spans="1:23">
      <c r="A882" s="128" t="s">
        <v>2236</v>
      </c>
      <c r="B882" s="104" t="s">
        <v>2237</v>
      </c>
      <c r="C882" s="105" t="s">
        <v>703</v>
      </c>
      <c r="D882" s="106"/>
      <c r="E882" s="107">
        <v>301.73</v>
      </c>
      <c r="F882" s="108">
        <f t="shared" si="247"/>
        <v>301.73</v>
      </c>
      <c r="G882" s="108">
        <f t="shared" si="248"/>
        <v>241.384</v>
      </c>
      <c r="H882" s="115">
        <v>107</v>
      </c>
      <c r="I882" s="105"/>
      <c r="J882" s="108" t="str">
        <f t="shared" si="246"/>
        <v/>
      </c>
      <c r="K882" s="110">
        <v>1</v>
      </c>
      <c r="L882" s="110">
        <v>60</v>
      </c>
      <c r="M882" s="111" t="s">
        <v>357</v>
      </c>
      <c r="N882" s="112" t="s">
        <v>2049</v>
      </c>
      <c r="O882" s="113">
        <v>4630076449128</v>
      </c>
      <c r="P882" s="73">
        <v>1.13</v>
      </c>
      <c r="Q882" s="74">
        <v>0.005957</v>
      </c>
      <c r="R882" s="75">
        <f t="shared" si="249"/>
        <v>0</v>
      </c>
      <c r="S882" s="76">
        <f t="shared" si="250"/>
        <v>0</v>
      </c>
      <c r="W882" s="19"/>
    </row>
    <row r="883" s="22" customFormat="1" outlineLevel="1" spans="1:23">
      <c r="A883" s="128" t="s">
        <v>2238</v>
      </c>
      <c r="B883" s="104" t="s">
        <v>2239</v>
      </c>
      <c r="C883" s="105" t="s">
        <v>703</v>
      </c>
      <c r="D883" s="106"/>
      <c r="E883" s="107">
        <v>301.73</v>
      </c>
      <c r="F883" s="108">
        <f t="shared" si="247"/>
        <v>301.73</v>
      </c>
      <c r="G883" s="108">
        <f t="shared" si="248"/>
        <v>241.384</v>
      </c>
      <c r="H883" s="115">
        <v>113</v>
      </c>
      <c r="I883" s="105"/>
      <c r="J883" s="108" t="str">
        <f t="shared" si="246"/>
        <v/>
      </c>
      <c r="K883" s="110">
        <v>1</v>
      </c>
      <c r="L883" s="110">
        <v>60</v>
      </c>
      <c r="M883" s="111" t="s">
        <v>357</v>
      </c>
      <c r="N883" s="112" t="s">
        <v>2049</v>
      </c>
      <c r="O883" s="113">
        <v>4630076449135</v>
      </c>
      <c r="P883" s="73">
        <v>1.15</v>
      </c>
      <c r="Q883" s="74">
        <v>0.005957</v>
      </c>
      <c r="R883" s="75">
        <f t="shared" si="249"/>
        <v>0</v>
      </c>
      <c r="S883" s="76">
        <f t="shared" si="250"/>
        <v>0</v>
      </c>
      <c r="W883" s="19"/>
    </row>
    <row r="884" s="22" customFormat="1" outlineLevel="1" spans="1:23">
      <c r="A884" s="128" t="s">
        <v>2240</v>
      </c>
      <c r="B884" s="104" t="s">
        <v>2241</v>
      </c>
      <c r="C884" s="105" t="s">
        <v>703</v>
      </c>
      <c r="D884" s="106"/>
      <c r="E884" s="107">
        <v>278.28</v>
      </c>
      <c r="F884" s="108">
        <f t="shared" si="247"/>
        <v>278.28</v>
      </c>
      <c r="G884" s="108">
        <f t="shared" si="248"/>
        <v>222.624</v>
      </c>
      <c r="H884" s="115">
        <v>232</v>
      </c>
      <c r="I884" s="105"/>
      <c r="J884" s="108" t="str">
        <f t="shared" si="246"/>
        <v/>
      </c>
      <c r="K884" s="110">
        <v>1</v>
      </c>
      <c r="L884" s="110">
        <v>50</v>
      </c>
      <c r="M884" s="111" t="s">
        <v>357</v>
      </c>
      <c r="N884" s="112" t="s">
        <v>2049</v>
      </c>
      <c r="O884" s="113">
        <v>4630076449142</v>
      </c>
      <c r="P884" s="73">
        <v>1.29</v>
      </c>
      <c r="Q884" s="74">
        <v>0.005957</v>
      </c>
      <c r="R884" s="75">
        <f t="shared" si="249"/>
        <v>0</v>
      </c>
      <c r="S884" s="76">
        <f t="shared" si="250"/>
        <v>0</v>
      </c>
      <c r="W884" s="19"/>
    </row>
    <row r="885" s="22" customFormat="1" outlineLevel="1" spans="1:23">
      <c r="A885" s="128" t="s">
        <v>2242</v>
      </c>
      <c r="B885" s="104" t="s">
        <v>2243</v>
      </c>
      <c r="C885" s="105" t="s">
        <v>703</v>
      </c>
      <c r="D885" s="106"/>
      <c r="E885" s="107">
        <v>278.28</v>
      </c>
      <c r="F885" s="108">
        <f t="shared" si="247"/>
        <v>278.28</v>
      </c>
      <c r="G885" s="108">
        <f t="shared" si="248"/>
        <v>222.624</v>
      </c>
      <c r="H885" s="115">
        <v>224</v>
      </c>
      <c r="I885" s="105"/>
      <c r="J885" s="108" t="str">
        <f t="shared" si="246"/>
        <v/>
      </c>
      <c r="K885" s="110">
        <v>1</v>
      </c>
      <c r="L885" s="110">
        <v>50</v>
      </c>
      <c r="M885" s="111" t="s">
        <v>357</v>
      </c>
      <c r="N885" s="112" t="s">
        <v>2049</v>
      </c>
      <c r="O885" s="113">
        <v>4630076449159</v>
      </c>
      <c r="P885" s="73">
        <v>1.31</v>
      </c>
      <c r="Q885" s="74">
        <v>0.005957</v>
      </c>
      <c r="R885" s="75">
        <f t="shared" si="249"/>
        <v>0</v>
      </c>
      <c r="S885" s="76">
        <f t="shared" si="250"/>
        <v>0</v>
      </c>
      <c r="W885" s="19"/>
    </row>
    <row r="886" s="22" customFormat="1" outlineLevel="1" spans="1:23">
      <c r="A886" s="128" t="s">
        <v>2244</v>
      </c>
      <c r="B886" s="104" t="s">
        <v>2245</v>
      </c>
      <c r="C886" s="105" t="s">
        <v>703</v>
      </c>
      <c r="D886" s="106"/>
      <c r="E886" s="107">
        <v>278.28</v>
      </c>
      <c r="F886" s="108">
        <f t="shared" si="247"/>
        <v>278.28</v>
      </c>
      <c r="G886" s="108">
        <f t="shared" si="248"/>
        <v>222.624</v>
      </c>
      <c r="H886" s="115">
        <v>225</v>
      </c>
      <c r="I886" s="105"/>
      <c r="J886" s="108" t="str">
        <f t="shared" si="246"/>
        <v/>
      </c>
      <c r="K886" s="110">
        <v>1</v>
      </c>
      <c r="L886" s="110">
        <v>50</v>
      </c>
      <c r="M886" s="111" t="s">
        <v>357</v>
      </c>
      <c r="N886" s="112" t="s">
        <v>2049</v>
      </c>
      <c r="O886" s="113">
        <v>4630076449166</v>
      </c>
      <c r="P886" s="73">
        <v>1.3</v>
      </c>
      <c r="Q886" s="74">
        <v>0.005957</v>
      </c>
      <c r="R886" s="75">
        <f t="shared" si="249"/>
        <v>0</v>
      </c>
      <c r="S886" s="76">
        <f t="shared" si="250"/>
        <v>0</v>
      </c>
      <c r="W886" s="19"/>
    </row>
    <row r="887" s="22" customFormat="1" outlineLevel="1" spans="1:23">
      <c r="A887" s="128" t="s">
        <v>2246</v>
      </c>
      <c r="B887" s="104" t="s">
        <v>2247</v>
      </c>
      <c r="C887" s="105" t="s">
        <v>703</v>
      </c>
      <c r="D887" s="106"/>
      <c r="E887" s="107">
        <v>278.28</v>
      </c>
      <c r="F887" s="108">
        <f t="shared" si="247"/>
        <v>278.28</v>
      </c>
      <c r="G887" s="108">
        <f t="shared" si="248"/>
        <v>222.624</v>
      </c>
      <c r="H887" s="115">
        <v>245</v>
      </c>
      <c r="I887" s="105"/>
      <c r="J887" s="108" t="str">
        <f t="shared" si="246"/>
        <v/>
      </c>
      <c r="K887" s="110">
        <v>1</v>
      </c>
      <c r="L887" s="110">
        <v>50</v>
      </c>
      <c r="M887" s="111" t="s">
        <v>357</v>
      </c>
      <c r="N887" s="112" t="s">
        <v>2049</v>
      </c>
      <c r="O887" s="113">
        <v>4630076449173</v>
      </c>
      <c r="P887" s="73">
        <v>1.3</v>
      </c>
      <c r="Q887" s="74">
        <v>0.005957</v>
      </c>
      <c r="R887" s="75">
        <f t="shared" si="249"/>
        <v>0</v>
      </c>
      <c r="S887" s="76">
        <f t="shared" si="250"/>
        <v>0</v>
      </c>
      <c r="W887" s="19"/>
    </row>
    <row r="888" s="22" customFormat="1" outlineLevel="1" spans="1:23">
      <c r="A888" s="128" t="s">
        <v>2248</v>
      </c>
      <c r="B888" s="104" t="s">
        <v>2249</v>
      </c>
      <c r="C888" s="105" t="s">
        <v>703</v>
      </c>
      <c r="D888" s="106"/>
      <c r="E888" s="107">
        <v>278.28</v>
      </c>
      <c r="F888" s="108">
        <f t="shared" si="247"/>
        <v>278.28</v>
      </c>
      <c r="G888" s="108">
        <f t="shared" si="248"/>
        <v>222.624</v>
      </c>
      <c r="H888" s="115">
        <v>133</v>
      </c>
      <c r="I888" s="105"/>
      <c r="J888" s="108" t="str">
        <f t="shared" si="246"/>
        <v/>
      </c>
      <c r="K888" s="110">
        <v>1</v>
      </c>
      <c r="L888" s="110">
        <v>50</v>
      </c>
      <c r="M888" s="111" t="s">
        <v>357</v>
      </c>
      <c r="N888" s="112" t="s">
        <v>2049</v>
      </c>
      <c r="O888" s="113">
        <v>4630076449180</v>
      </c>
      <c r="P888" s="73">
        <v>1.31</v>
      </c>
      <c r="Q888" s="74">
        <v>0.005957</v>
      </c>
      <c r="R888" s="75">
        <f t="shared" si="249"/>
        <v>0</v>
      </c>
      <c r="S888" s="76">
        <f t="shared" si="250"/>
        <v>0</v>
      </c>
      <c r="W888" s="19"/>
    </row>
    <row r="889" s="22" customFormat="1" outlineLevel="1" spans="1:23">
      <c r="A889" s="128" t="s">
        <v>2250</v>
      </c>
      <c r="B889" s="104" t="s">
        <v>2251</v>
      </c>
      <c r="C889" s="105" t="s">
        <v>703</v>
      </c>
      <c r="D889" s="106"/>
      <c r="E889" s="107">
        <v>278.28</v>
      </c>
      <c r="F889" s="108">
        <f t="shared" si="247"/>
        <v>278.28</v>
      </c>
      <c r="G889" s="108">
        <f t="shared" si="248"/>
        <v>222.624</v>
      </c>
      <c r="H889" s="115">
        <v>116</v>
      </c>
      <c r="I889" s="105"/>
      <c r="J889" s="108" t="str">
        <f t="shared" si="246"/>
        <v/>
      </c>
      <c r="K889" s="110">
        <v>1</v>
      </c>
      <c r="L889" s="110">
        <v>50</v>
      </c>
      <c r="M889" s="111" t="s">
        <v>357</v>
      </c>
      <c r="N889" s="112" t="s">
        <v>2049</v>
      </c>
      <c r="O889" s="113">
        <v>4630076449197</v>
      </c>
      <c r="P889" s="73">
        <v>1.31</v>
      </c>
      <c r="Q889" s="74">
        <v>0.005957</v>
      </c>
      <c r="R889" s="75">
        <f t="shared" si="249"/>
        <v>0</v>
      </c>
      <c r="S889" s="76">
        <f t="shared" si="250"/>
        <v>0</v>
      </c>
      <c r="W889" s="19"/>
    </row>
    <row r="890" s="22" customFormat="1" outlineLevel="1" spans="1:23">
      <c r="A890" s="128" t="s">
        <v>2252</v>
      </c>
      <c r="B890" s="104" t="s">
        <v>2253</v>
      </c>
      <c r="C890" s="105" t="s">
        <v>703</v>
      </c>
      <c r="D890" s="106"/>
      <c r="E890" s="107">
        <v>278.28</v>
      </c>
      <c r="F890" s="108">
        <f t="shared" si="247"/>
        <v>278.28</v>
      </c>
      <c r="G890" s="108">
        <f t="shared" si="248"/>
        <v>222.624</v>
      </c>
      <c r="H890" s="115">
        <v>127</v>
      </c>
      <c r="I890" s="105"/>
      <c r="J890" s="108" t="str">
        <f t="shared" si="246"/>
        <v/>
      </c>
      <c r="K890" s="110">
        <v>1</v>
      </c>
      <c r="L890" s="110">
        <v>50</v>
      </c>
      <c r="M890" s="111" t="s">
        <v>357</v>
      </c>
      <c r="N890" s="112" t="s">
        <v>2049</v>
      </c>
      <c r="O890" s="113">
        <v>4630076449203</v>
      </c>
      <c r="P890" s="73">
        <v>1.3</v>
      </c>
      <c r="Q890" s="74">
        <v>0.005957</v>
      </c>
      <c r="R890" s="75">
        <f t="shared" si="249"/>
        <v>0</v>
      </c>
      <c r="S890" s="76">
        <f t="shared" si="250"/>
        <v>0</v>
      </c>
      <c r="W890" s="19"/>
    </row>
    <row r="891" s="22" customFormat="1" outlineLevel="1" spans="1:23">
      <c r="A891" s="128" t="s">
        <v>2254</v>
      </c>
      <c r="B891" s="104" t="s">
        <v>2255</v>
      </c>
      <c r="C891" s="105" t="s">
        <v>703</v>
      </c>
      <c r="D891" s="106"/>
      <c r="E891" s="107">
        <v>278.28</v>
      </c>
      <c r="F891" s="108">
        <f t="shared" si="247"/>
        <v>278.28</v>
      </c>
      <c r="G891" s="108">
        <f t="shared" si="248"/>
        <v>222.624</v>
      </c>
      <c r="H891" s="115">
        <v>143</v>
      </c>
      <c r="I891" s="105"/>
      <c r="J891" s="108" t="str">
        <f t="shared" si="246"/>
        <v/>
      </c>
      <c r="K891" s="110">
        <v>1</v>
      </c>
      <c r="L891" s="110">
        <v>50</v>
      </c>
      <c r="M891" s="111" t="s">
        <v>357</v>
      </c>
      <c r="N891" s="112" t="s">
        <v>2049</v>
      </c>
      <c r="O891" s="113">
        <v>4630076449210</v>
      </c>
      <c r="P891" s="73">
        <v>1.3</v>
      </c>
      <c r="Q891" s="74">
        <v>0.005957</v>
      </c>
      <c r="R891" s="75">
        <f t="shared" si="249"/>
        <v>0</v>
      </c>
      <c r="S891" s="76">
        <f t="shared" si="250"/>
        <v>0</v>
      </c>
      <c r="W891" s="19"/>
    </row>
    <row r="892" s="22" customFormat="1" outlineLevel="1" spans="1:23">
      <c r="A892" s="128" t="s">
        <v>2256</v>
      </c>
      <c r="B892" s="104" t="s">
        <v>2257</v>
      </c>
      <c r="C892" s="105" t="s">
        <v>703</v>
      </c>
      <c r="D892" s="106"/>
      <c r="E892" s="107">
        <v>278.28</v>
      </c>
      <c r="F892" s="108">
        <f t="shared" si="247"/>
        <v>278.28</v>
      </c>
      <c r="G892" s="108">
        <f t="shared" si="248"/>
        <v>222.624</v>
      </c>
      <c r="H892" s="115">
        <v>123</v>
      </c>
      <c r="I892" s="105"/>
      <c r="J892" s="108" t="str">
        <f t="shared" si="246"/>
        <v/>
      </c>
      <c r="K892" s="110">
        <v>1</v>
      </c>
      <c r="L892" s="110">
        <v>50</v>
      </c>
      <c r="M892" s="111" t="s">
        <v>357</v>
      </c>
      <c r="N892" s="112" t="s">
        <v>2049</v>
      </c>
      <c r="O892" s="113">
        <v>4630076449227</v>
      </c>
      <c r="P892" s="73">
        <v>1.31</v>
      </c>
      <c r="Q892" s="74">
        <v>0.005957</v>
      </c>
      <c r="R892" s="75">
        <f t="shared" si="249"/>
        <v>0</v>
      </c>
      <c r="S892" s="76">
        <f t="shared" si="250"/>
        <v>0</v>
      </c>
      <c r="W892" s="19"/>
    </row>
    <row r="893" s="22" customFormat="1" outlineLevel="1" spans="1:23">
      <c r="A893" s="128" t="s">
        <v>2258</v>
      </c>
      <c r="B893" s="104" t="s">
        <v>2259</v>
      </c>
      <c r="C893" s="105" t="s">
        <v>703</v>
      </c>
      <c r="D893" s="106"/>
      <c r="E893" s="107">
        <v>278.28</v>
      </c>
      <c r="F893" s="108">
        <f t="shared" si="247"/>
        <v>278.28</v>
      </c>
      <c r="G893" s="108">
        <f t="shared" si="248"/>
        <v>222.624</v>
      </c>
      <c r="H893" s="115">
        <v>137</v>
      </c>
      <c r="I893" s="105"/>
      <c r="J893" s="108" t="str">
        <f t="shared" si="246"/>
        <v/>
      </c>
      <c r="K893" s="110">
        <v>1</v>
      </c>
      <c r="L893" s="110">
        <v>50</v>
      </c>
      <c r="M893" s="111" t="s">
        <v>357</v>
      </c>
      <c r="N893" s="112" t="s">
        <v>2049</v>
      </c>
      <c r="O893" s="113">
        <v>4630076449234</v>
      </c>
      <c r="P893" s="73">
        <v>1.3</v>
      </c>
      <c r="Q893" s="74">
        <v>0.005957</v>
      </c>
      <c r="R893" s="75">
        <f t="shared" si="249"/>
        <v>0</v>
      </c>
      <c r="S893" s="76">
        <f t="shared" si="250"/>
        <v>0</v>
      </c>
      <c r="W893" s="19"/>
    </row>
    <row r="894" s="22" customFormat="1" outlineLevel="1" spans="1:23">
      <c r="A894" s="128" t="s">
        <v>2260</v>
      </c>
      <c r="B894" s="104" t="s">
        <v>2261</v>
      </c>
      <c r="C894" s="105" t="s">
        <v>703</v>
      </c>
      <c r="D894" s="106"/>
      <c r="E894" s="107">
        <v>278.28</v>
      </c>
      <c r="F894" s="108">
        <f t="shared" si="247"/>
        <v>278.28</v>
      </c>
      <c r="G894" s="108">
        <f t="shared" si="248"/>
        <v>222.624</v>
      </c>
      <c r="H894" s="115">
        <v>101</v>
      </c>
      <c r="I894" s="105"/>
      <c r="J894" s="108" t="str">
        <f t="shared" si="246"/>
        <v/>
      </c>
      <c r="K894" s="110">
        <v>1</v>
      </c>
      <c r="L894" s="110">
        <v>50</v>
      </c>
      <c r="M894" s="111" t="s">
        <v>357</v>
      </c>
      <c r="N894" s="112" t="s">
        <v>2049</v>
      </c>
      <c r="O894" s="113">
        <v>4630076449241</v>
      </c>
      <c r="P894" s="73">
        <v>1.29</v>
      </c>
      <c r="Q894" s="74">
        <v>0.005957</v>
      </c>
      <c r="R894" s="75">
        <f t="shared" si="249"/>
        <v>0</v>
      </c>
      <c r="S894" s="76">
        <f t="shared" si="250"/>
        <v>0</v>
      </c>
      <c r="W894" s="19"/>
    </row>
    <row r="895" s="22" customFormat="1" outlineLevel="1" spans="1:23">
      <c r="A895" s="128" t="s">
        <v>2262</v>
      </c>
      <c r="B895" s="104" t="s">
        <v>2263</v>
      </c>
      <c r="C895" s="105" t="s">
        <v>703</v>
      </c>
      <c r="D895" s="106"/>
      <c r="E895" s="107">
        <v>278.28</v>
      </c>
      <c r="F895" s="108">
        <f t="shared" si="247"/>
        <v>278.28</v>
      </c>
      <c r="G895" s="108">
        <f t="shared" si="248"/>
        <v>222.624</v>
      </c>
      <c r="H895" s="115">
        <v>169</v>
      </c>
      <c r="I895" s="105"/>
      <c r="J895" s="108" t="str">
        <f t="shared" si="246"/>
        <v/>
      </c>
      <c r="K895" s="110">
        <v>1</v>
      </c>
      <c r="L895" s="110">
        <v>50</v>
      </c>
      <c r="M895" s="111" t="s">
        <v>357</v>
      </c>
      <c r="N895" s="112" t="s">
        <v>2049</v>
      </c>
      <c r="O895" s="113">
        <v>4630076449258</v>
      </c>
      <c r="P895" s="73">
        <v>1.29</v>
      </c>
      <c r="Q895" s="74">
        <v>0.005957</v>
      </c>
      <c r="R895" s="75">
        <f t="shared" si="249"/>
        <v>0</v>
      </c>
      <c r="S895" s="76">
        <f t="shared" si="250"/>
        <v>0</v>
      </c>
      <c r="W895" s="19"/>
    </row>
    <row r="896" s="22" customFormat="1" outlineLevel="1" spans="1:23">
      <c r="A896" s="128" t="s">
        <v>2264</v>
      </c>
      <c r="B896" s="104" t="s">
        <v>2265</v>
      </c>
      <c r="C896" s="105" t="s">
        <v>703</v>
      </c>
      <c r="D896" s="106"/>
      <c r="E896" s="107">
        <v>278.28</v>
      </c>
      <c r="F896" s="108">
        <f t="shared" si="247"/>
        <v>278.28</v>
      </c>
      <c r="G896" s="108">
        <f t="shared" si="248"/>
        <v>222.624</v>
      </c>
      <c r="H896" s="115">
        <v>177</v>
      </c>
      <c r="I896" s="105"/>
      <c r="J896" s="108" t="str">
        <f t="shared" si="246"/>
        <v/>
      </c>
      <c r="K896" s="110">
        <v>1</v>
      </c>
      <c r="L896" s="110">
        <v>50</v>
      </c>
      <c r="M896" s="111" t="s">
        <v>357</v>
      </c>
      <c r="N896" s="112" t="s">
        <v>2049</v>
      </c>
      <c r="O896" s="113">
        <v>4630076449265</v>
      </c>
      <c r="P896" s="73">
        <v>1.3</v>
      </c>
      <c r="Q896" s="74">
        <v>0.005957</v>
      </c>
      <c r="R896" s="75">
        <f t="shared" si="249"/>
        <v>0</v>
      </c>
      <c r="S896" s="76">
        <f t="shared" si="250"/>
        <v>0</v>
      </c>
      <c r="W896" s="19"/>
    </row>
    <row r="897" s="22" customFormat="1" outlineLevel="1" spans="1:23">
      <c r="A897" s="128" t="s">
        <v>2266</v>
      </c>
      <c r="B897" s="104" t="s">
        <v>2267</v>
      </c>
      <c r="C897" s="105" t="s">
        <v>703</v>
      </c>
      <c r="D897" s="106"/>
      <c r="E897" s="107">
        <v>278.28</v>
      </c>
      <c r="F897" s="108">
        <f t="shared" si="247"/>
        <v>278.28</v>
      </c>
      <c r="G897" s="108">
        <f t="shared" si="248"/>
        <v>222.624</v>
      </c>
      <c r="H897" s="115">
        <v>181</v>
      </c>
      <c r="I897" s="105"/>
      <c r="J897" s="108" t="str">
        <f t="shared" si="246"/>
        <v/>
      </c>
      <c r="K897" s="110">
        <v>1</v>
      </c>
      <c r="L897" s="110">
        <v>50</v>
      </c>
      <c r="M897" s="111" t="s">
        <v>357</v>
      </c>
      <c r="N897" s="112" t="s">
        <v>2049</v>
      </c>
      <c r="O897" s="113">
        <v>4630076449272</v>
      </c>
      <c r="P897" s="73">
        <v>1.29</v>
      </c>
      <c r="Q897" s="74">
        <v>0.005957</v>
      </c>
      <c r="R897" s="75">
        <f t="shared" si="249"/>
        <v>0</v>
      </c>
      <c r="S897" s="76">
        <f t="shared" si="250"/>
        <v>0</v>
      </c>
      <c r="W897" s="19"/>
    </row>
    <row r="898" s="22" customFormat="1" outlineLevel="1" spans="1:23">
      <c r="A898" s="128" t="s">
        <v>2268</v>
      </c>
      <c r="B898" s="104" t="s">
        <v>2269</v>
      </c>
      <c r="C898" s="105" t="s">
        <v>703</v>
      </c>
      <c r="D898" s="106"/>
      <c r="E898" s="107">
        <v>278.28</v>
      </c>
      <c r="F898" s="108">
        <f t="shared" si="247"/>
        <v>278.28</v>
      </c>
      <c r="G898" s="108">
        <f t="shared" si="248"/>
        <v>222.624</v>
      </c>
      <c r="H898" s="115">
        <v>166</v>
      </c>
      <c r="I898" s="105"/>
      <c r="J898" s="108" t="str">
        <f t="shared" si="246"/>
        <v/>
      </c>
      <c r="K898" s="110">
        <v>1</v>
      </c>
      <c r="L898" s="110">
        <v>50</v>
      </c>
      <c r="M898" s="111" t="s">
        <v>357</v>
      </c>
      <c r="N898" s="112" t="s">
        <v>2049</v>
      </c>
      <c r="O898" s="113">
        <v>4630076449289</v>
      </c>
      <c r="P898" s="73">
        <v>1.3</v>
      </c>
      <c r="Q898" s="74">
        <v>0.005957</v>
      </c>
      <c r="R898" s="75">
        <f t="shared" si="249"/>
        <v>0</v>
      </c>
      <c r="S898" s="76">
        <f t="shared" si="250"/>
        <v>0</v>
      </c>
      <c r="W898" s="19"/>
    </row>
    <row r="899" s="22" customFormat="1" outlineLevel="1" spans="1:23">
      <c r="A899" s="128" t="s">
        <v>2270</v>
      </c>
      <c r="B899" s="104" t="s">
        <v>2271</v>
      </c>
      <c r="C899" s="105" t="s">
        <v>703</v>
      </c>
      <c r="D899" s="106"/>
      <c r="E899" s="107">
        <v>342.39</v>
      </c>
      <c r="F899" s="108">
        <f t="shared" si="247"/>
        <v>342.39</v>
      </c>
      <c r="G899" s="108">
        <f t="shared" si="248"/>
        <v>273.912</v>
      </c>
      <c r="H899" s="115">
        <v>108</v>
      </c>
      <c r="I899" s="105"/>
      <c r="J899" s="108" t="str">
        <f t="shared" si="246"/>
        <v/>
      </c>
      <c r="K899" s="110">
        <v>1</v>
      </c>
      <c r="L899" s="110">
        <v>40</v>
      </c>
      <c r="M899" s="111" t="s">
        <v>357</v>
      </c>
      <c r="N899" s="112" t="s">
        <v>2049</v>
      </c>
      <c r="O899" s="113">
        <v>4630076449296</v>
      </c>
      <c r="P899" s="73">
        <v>1.01</v>
      </c>
      <c r="Q899" s="74">
        <v>0.005957</v>
      </c>
      <c r="R899" s="75">
        <f t="shared" si="249"/>
        <v>0</v>
      </c>
      <c r="S899" s="76">
        <f t="shared" si="250"/>
        <v>0</v>
      </c>
      <c r="W899" s="19"/>
    </row>
    <row r="900" s="22" customFormat="1" outlineLevel="1" spans="1:23">
      <c r="A900" s="128" t="s">
        <v>2272</v>
      </c>
      <c r="B900" s="104" t="s">
        <v>2273</v>
      </c>
      <c r="C900" s="105" t="s">
        <v>703</v>
      </c>
      <c r="D900" s="106"/>
      <c r="E900" s="107">
        <v>342.39</v>
      </c>
      <c r="F900" s="108">
        <f t="shared" si="247"/>
        <v>342.39</v>
      </c>
      <c r="G900" s="108">
        <f t="shared" si="248"/>
        <v>273.912</v>
      </c>
      <c r="H900" s="115">
        <v>154</v>
      </c>
      <c r="I900" s="105"/>
      <c r="J900" s="108" t="str">
        <f t="shared" si="246"/>
        <v/>
      </c>
      <c r="K900" s="110">
        <v>1</v>
      </c>
      <c r="L900" s="110">
        <v>40</v>
      </c>
      <c r="M900" s="111" t="s">
        <v>357</v>
      </c>
      <c r="N900" s="112" t="s">
        <v>2049</v>
      </c>
      <c r="O900" s="113">
        <v>4630076449302</v>
      </c>
      <c r="P900" s="73">
        <v>1.02</v>
      </c>
      <c r="Q900" s="74">
        <v>0.005957</v>
      </c>
      <c r="R900" s="75">
        <f t="shared" si="249"/>
        <v>0</v>
      </c>
      <c r="S900" s="76">
        <f t="shared" si="250"/>
        <v>0</v>
      </c>
      <c r="W900" s="19"/>
    </row>
    <row r="901" s="22" customFormat="1" outlineLevel="1" spans="1:23">
      <c r="A901" s="128" t="s">
        <v>2274</v>
      </c>
      <c r="B901" s="104" t="s">
        <v>2275</v>
      </c>
      <c r="C901" s="105" t="s">
        <v>703</v>
      </c>
      <c r="D901" s="106"/>
      <c r="E901" s="107">
        <v>342.39</v>
      </c>
      <c r="F901" s="108">
        <f t="shared" si="247"/>
        <v>342.39</v>
      </c>
      <c r="G901" s="108">
        <f t="shared" si="248"/>
        <v>273.912</v>
      </c>
      <c r="H901" s="115">
        <v>151</v>
      </c>
      <c r="I901" s="105"/>
      <c r="J901" s="108" t="str">
        <f t="shared" si="246"/>
        <v/>
      </c>
      <c r="K901" s="110">
        <v>1</v>
      </c>
      <c r="L901" s="110">
        <v>40</v>
      </c>
      <c r="M901" s="111" t="s">
        <v>357</v>
      </c>
      <c r="N901" s="112" t="s">
        <v>2049</v>
      </c>
      <c r="O901" s="113">
        <v>4630076449319</v>
      </c>
      <c r="P901" s="73">
        <v>1.04</v>
      </c>
      <c r="Q901" s="74">
        <v>0.005957</v>
      </c>
      <c r="R901" s="75">
        <f t="shared" si="249"/>
        <v>0</v>
      </c>
      <c r="S901" s="76">
        <f t="shared" si="250"/>
        <v>0</v>
      </c>
      <c r="W901" s="19"/>
    </row>
    <row r="902" s="22" customFormat="1" outlineLevel="1" spans="1:23">
      <c r="A902" s="128" t="s">
        <v>2276</v>
      </c>
      <c r="B902" s="104" t="s">
        <v>2277</v>
      </c>
      <c r="C902" s="105" t="s">
        <v>703</v>
      </c>
      <c r="D902" s="106"/>
      <c r="E902" s="107">
        <v>342.39</v>
      </c>
      <c r="F902" s="108">
        <f t="shared" si="247"/>
        <v>342.39</v>
      </c>
      <c r="G902" s="108">
        <f t="shared" si="248"/>
        <v>273.912</v>
      </c>
      <c r="H902" s="115">
        <v>152</v>
      </c>
      <c r="I902" s="105"/>
      <c r="J902" s="108" t="str">
        <f t="shared" ref="J902:J965" si="251">IF(D902="","",IF(F902="","",ROUND(D902*F902,2)))</f>
        <v/>
      </c>
      <c r="K902" s="110">
        <v>1</v>
      </c>
      <c r="L902" s="110">
        <v>40</v>
      </c>
      <c r="M902" s="111" t="s">
        <v>357</v>
      </c>
      <c r="N902" s="112" t="s">
        <v>2049</v>
      </c>
      <c r="O902" s="113">
        <v>4630076449326</v>
      </c>
      <c r="P902" s="73">
        <v>1</v>
      </c>
      <c r="Q902" s="74">
        <v>0.005957</v>
      </c>
      <c r="R902" s="75">
        <f t="shared" si="249"/>
        <v>0</v>
      </c>
      <c r="S902" s="76">
        <f t="shared" si="250"/>
        <v>0</v>
      </c>
      <c r="W902" s="19"/>
    </row>
    <row r="903" s="22" customFormat="1" outlineLevel="1" spans="1:23">
      <c r="A903" s="128" t="s">
        <v>2278</v>
      </c>
      <c r="B903" s="104" t="s">
        <v>2279</v>
      </c>
      <c r="C903" s="105" t="s">
        <v>703</v>
      </c>
      <c r="D903" s="106"/>
      <c r="E903" s="107">
        <v>342.39</v>
      </c>
      <c r="F903" s="108">
        <f t="shared" si="247"/>
        <v>342.39</v>
      </c>
      <c r="G903" s="108">
        <f t="shared" si="248"/>
        <v>273.912</v>
      </c>
      <c r="H903" s="115">
        <v>95</v>
      </c>
      <c r="I903" s="105"/>
      <c r="J903" s="108" t="str">
        <f t="shared" si="251"/>
        <v/>
      </c>
      <c r="K903" s="110">
        <v>1</v>
      </c>
      <c r="L903" s="110">
        <v>40</v>
      </c>
      <c r="M903" s="111" t="s">
        <v>357</v>
      </c>
      <c r="N903" s="112" t="s">
        <v>2049</v>
      </c>
      <c r="O903" s="113">
        <v>4630076449333</v>
      </c>
      <c r="P903" s="73">
        <v>1.04</v>
      </c>
      <c r="Q903" s="74">
        <v>0.005957</v>
      </c>
      <c r="R903" s="75">
        <f t="shared" si="249"/>
        <v>0</v>
      </c>
      <c r="S903" s="76">
        <f t="shared" si="250"/>
        <v>0</v>
      </c>
      <c r="W903" s="19"/>
    </row>
    <row r="904" s="22" customFormat="1" outlineLevel="1" spans="1:23">
      <c r="A904" s="128" t="s">
        <v>2280</v>
      </c>
      <c r="B904" s="104" t="s">
        <v>2281</v>
      </c>
      <c r="C904" s="105" t="s">
        <v>703</v>
      </c>
      <c r="D904" s="106"/>
      <c r="E904" s="107">
        <v>342.39</v>
      </c>
      <c r="F904" s="108">
        <f t="shared" si="247"/>
        <v>342.39</v>
      </c>
      <c r="G904" s="108">
        <f t="shared" si="248"/>
        <v>273.912</v>
      </c>
      <c r="H904" s="115">
        <v>173</v>
      </c>
      <c r="I904" s="105"/>
      <c r="J904" s="108" t="str">
        <f t="shared" si="251"/>
        <v/>
      </c>
      <c r="K904" s="110">
        <v>1</v>
      </c>
      <c r="L904" s="110">
        <v>40</v>
      </c>
      <c r="M904" s="111" t="s">
        <v>357</v>
      </c>
      <c r="N904" s="112" t="s">
        <v>2049</v>
      </c>
      <c r="O904" s="113">
        <v>4630076449340</v>
      </c>
      <c r="P904" s="73">
        <v>1.01</v>
      </c>
      <c r="Q904" s="74">
        <v>0.005957</v>
      </c>
      <c r="R904" s="75">
        <f t="shared" si="249"/>
        <v>0</v>
      </c>
      <c r="S904" s="76">
        <f t="shared" si="250"/>
        <v>0</v>
      </c>
      <c r="W904" s="19"/>
    </row>
    <row r="905" s="22" customFormat="1" outlineLevel="1" spans="1:23">
      <c r="A905" s="128" t="s">
        <v>2282</v>
      </c>
      <c r="B905" s="104" t="s">
        <v>2283</v>
      </c>
      <c r="C905" s="105" t="s">
        <v>703</v>
      </c>
      <c r="D905" s="106"/>
      <c r="E905" s="107">
        <v>342.39</v>
      </c>
      <c r="F905" s="108">
        <f t="shared" si="247"/>
        <v>342.39</v>
      </c>
      <c r="G905" s="108">
        <f t="shared" si="248"/>
        <v>273.912</v>
      </c>
      <c r="H905" s="115">
        <v>105</v>
      </c>
      <c r="I905" s="105"/>
      <c r="J905" s="108" t="str">
        <f t="shared" si="251"/>
        <v/>
      </c>
      <c r="K905" s="110">
        <v>1</v>
      </c>
      <c r="L905" s="110">
        <v>40</v>
      </c>
      <c r="M905" s="111" t="s">
        <v>357</v>
      </c>
      <c r="N905" s="112" t="s">
        <v>2049</v>
      </c>
      <c r="O905" s="113">
        <v>4630076449357</v>
      </c>
      <c r="P905" s="73">
        <v>1</v>
      </c>
      <c r="Q905" s="74">
        <v>0.005957</v>
      </c>
      <c r="R905" s="75">
        <f t="shared" si="249"/>
        <v>0</v>
      </c>
      <c r="S905" s="76">
        <f t="shared" si="250"/>
        <v>0</v>
      </c>
      <c r="W905" s="19"/>
    </row>
    <row r="906" s="22" customFormat="1" outlineLevel="1" spans="1:23">
      <c r="A906" s="128" t="s">
        <v>2284</v>
      </c>
      <c r="B906" s="104" t="s">
        <v>2285</v>
      </c>
      <c r="C906" s="105" t="s">
        <v>703</v>
      </c>
      <c r="D906" s="106"/>
      <c r="E906" s="107">
        <v>342.39</v>
      </c>
      <c r="F906" s="108">
        <f t="shared" si="247"/>
        <v>342.39</v>
      </c>
      <c r="G906" s="108">
        <f t="shared" si="248"/>
        <v>273.912</v>
      </c>
      <c r="H906" s="115">
        <v>107</v>
      </c>
      <c r="I906" s="105"/>
      <c r="J906" s="108" t="str">
        <f t="shared" si="251"/>
        <v/>
      </c>
      <c r="K906" s="110">
        <v>1</v>
      </c>
      <c r="L906" s="110">
        <v>40</v>
      </c>
      <c r="M906" s="111" t="s">
        <v>357</v>
      </c>
      <c r="N906" s="112" t="s">
        <v>2049</v>
      </c>
      <c r="O906" s="113">
        <v>4630076449364</v>
      </c>
      <c r="P906" s="73">
        <v>1.01</v>
      </c>
      <c r="Q906" s="74">
        <v>0.005957</v>
      </c>
      <c r="R906" s="75">
        <f t="shared" si="249"/>
        <v>0</v>
      </c>
      <c r="S906" s="76">
        <f t="shared" si="250"/>
        <v>0</v>
      </c>
      <c r="W906" s="19"/>
    </row>
    <row r="907" s="22" customFormat="1" outlineLevel="1" spans="1:23">
      <c r="A907" s="128" t="s">
        <v>2286</v>
      </c>
      <c r="B907" s="104" t="s">
        <v>2287</v>
      </c>
      <c r="C907" s="105" t="s">
        <v>703</v>
      </c>
      <c r="D907" s="106"/>
      <c r="E907" s="107">
        <v>342.39</v>
      </c>
      <c r="F907" s="108">
        <f t="shared" si="247"/>
        <v>342.39</v>
      </c>
      <c r="G907" s="108">
        <f t="shared" si="248"/>
        <v>273.912</v>
      </c>
      <c r="H907" s="115">
        <v>107</v>
      </c>
      <c r="I907" s="105"/>
      <c r="J907" s="108" t="str">
        <f t="shared" si="251"/>
        <v/>
      </c>
      <c r="K907" s="110">
        <v>1</v>
      </c>
      <c r="L907" s="110">
        <v>40</v>
      </c>
      <c r="M907" s="111" t="s">
        <v>357</v>
      </c>
      <c r="N907" s="112" t="s">
        <v>2049</v>
      </c>
      <c r="O907" s="113">
        <v>4630076449371</v>
      </c>
      <c r="P907" s="73">
        <v>1</v>
      </c>
      <c r="Q907" s="74">
        <v>0.005957</v>
      </c>
      <c r="R907" s="75">
        <f t="shared" si="249"/>
        <v>0</v>
      </c>
      <c r="S907" s="76">
        <f t="shared" si="250"/>
        <v>0</v>
      </c>
      <c r="W907" s="19"/>
    </row>
    <row r="908" s="22" customFormat="1" outlineLevel="1" spans="1:23">
      <c r="A908" s="128" t="s">
        <v>2288</v>
      </c>
      <c r="B908" s="104" t="s">
        <v>2289</v>
      </c>
      <c r="C908" s="105" t="s">
        <v>703</v>
      </c>
      <c r="D908" s="106"/>
      <c r="E908" s="107">
        <v>342.39</v>
      </c>
      <c r="F908" s="108">
        <f t="shared" si="247"/>
        <v>342.39</v>
      </c>
      <c r="G908" s="108">
        <f t="shared" si="248"/>
        <v>273.912</v>
      </c>
      <c r="H908" s="115">
        <v>107</v>
      </c>
      <c r="I908" s="105"/>
      <c r="J908" s="108" t="str">
        <f t="shared" si="251"/>
        <v/>
      </c>
      <c r="K908" s="110">
        <v>1</v>
      </c>
      <c r="L908" s="110">
        <v>40</v>
      </c>
      <c r="M908" s="111" t="s">
        <v>357</v>
      </c>
      <c r="N908" s="112" t="s">
        <v>2049</v>
      </c>
      <c r="O908" s="113">
        <v>4630076449388</v>
      </c>
      <c r="P908" s="73">
        <v>1.01</v>
      </c>
      <c r="Q908" s="74">
        <v>0.005957</v>
      </c>
      <c r="R908" s="75">
        <f t="shared" si="249"/>
        <v>0</v>
      </c>
      <c r="S908" s="76">
        <f t="shared" si="250"/>
        <v>0</v>
      </c>
      <c r="W908" s="19"/>
    </row>
    <row r="909" s="22" customFormat="1" outlineLevel="1" spans="1:23">
      <c r="A909" s="128" t="s">
        <v>2290</v>
      </c>
      <c r="B909" s="104" t="s">
        <v>2291</v>
      </c>
      <c r="C909" s="105" t="s">
        <v>703</v>
      </c>
      <c r="D909" s="106"/>
      <c r="E909" s="107">
        <v>342.39</v>
      </c>
      <c r="F909" s="108">
        <f t="shared" si="247"/>
        <v>342.39</v>
      </c>
      <c r="G909" s="108">
        <f t="shared" si="248"/>
        <v>273.912</v>
      </c>
      <c r="H909" s="115">
        <v>192</v>
      </c>
      <c r="I909" s="105"/>
      <c r="J909" s="108" t="str">
        <f t="shared" si="251"/>
        <v/>
      </c>
      <c r="K909" s="110">
        <v>1</v>
      </c>
      <c r="L909" s="110">
        <v>40</v>
      </c>
      <c r="M909" s="111" t="s">
        <v>357</v>
      </c>
      <c r="N909" s="112" t="s">
        <v>2049</v>
      </c>
      <c r="O909" s="113">
        <v>4630076449395</v>
      </c>
      <c r="P909" s="73">
        <v>1.02</v>
      </c>
      <c r="Q909" s="74">
        <v>0.005957</v>
      </c>
      <c r="R909" s="75">
        <f t="shared" si="249"/>
        <v>0</v>
      </c>
      <c r="S909" s="76">
        <f t="shared" si="250"/>
        <v>0</v>
      </c>
      <c r="W909" s="19"/>
    </row>
    <row r="910" s="22" customFormat="1" outlineLevel="1" spans="1:23">
      <c r="A910" s="128" t="s">
        <v>2292</v>
      </c>
      <c r="B910" s="104" t="s">
        <v>2293</v>
      </c>
      <c r="C910" s="105" t="s">
        <v>703</v>
      </c>
      <c r="D910" s="106"/>
      <c r="E910" s="107">
        <v>342.39</v>
      </c>
      <c r="F910" s="108">
        <f t="shared" si="247"/>
        <v>342.39</v>
      </c>
      <c r="G910" s="108">
        <f t="shared" si="248"/>
        <v>273.912</v>
      </c>
      <c r="H910" s="115">
        <v>138</v>
      </c>
      <c r="I910" s="105"/>
      <c r="J910" s="108" t="str">
        <f t="shared" si="251"/>
        <v/>
      </c>
      <c r="K910" s="110">
        <v>1</v>
      </c>
      <c r="L910" s="110">
        <v>40</v>
      </c>
      <c r="M910" s="111" t="s">
        <v>357</v>
      </c>
      <c r="N910" s="112" t="s">
        <v>2049</v>
      </c>
      <c r="O910" s="113">
        <v>4630076449401</v>
      </c>
      <c r="P910" s="73">
        <v>1.01</v>
      </c>
      <c r="Q910" s="74">
        <v>0.005957</v>
      </c>
      <c r="R910" s="75">
        <f t="shared" si="249"/>
        <v>0</v>
      </c>
      <c r="S910" s="76">
        <f t="shared" si="250"/>
        <v>0</v>
      </c>
      <c r="W910" s="19"/>
    </row>
    <row r="911" s="22" customFormat="1" outlineLevel="1" spans="1:23">
      <c r="A911" s="128" t="s">
        <v>2294</v>
      </c>
      <c r="B911" s="104" t="s">
        <v>2295</v>
      </c>
      <c r="C911" s="105" t="s">
        <v>703</v>
      </c>
      <c r="D911" s="106"/>
      <c r="E911" s="107">
        <v>342.39</v>
      </c>
      <c r="F911" s="108">
        <f t="shared" si="247"/>
        <v>342.39</v>
      </c>
      <c r="G911" s="108">
        <f t="shared" si="248"/>
        <v>273.912</v>
      </c>
      <c r="H911" s="115">
        <v>117</v>
      </c>
      <c r="I911" s="105"/>
      <c r="J911" s="108" t="str">
        <f t="shared" si="251"/>
        <v/>
      </c>
      <c r="K911" s="110">
        <v>1</v>
      </c>
      <c r="L911" s="110">
        <v>40</v>
      </c>
      <c r="M911" s="111" t="s">
        <v>357</v>
      </c>
      <c r="N911" s="112" t="s">
        <v>2049</v>
      </c>
      <c r="O911" s="113">
        <v>4630076449418</v>
      </c>
      <c r="P911" s="73">
        <v>1.01</v>
      </c>
      <c r="Q911" s="74">
        <v>0.005957</v>
      </c>
      <c r="R911" s="75">
        <f t="shared" si="249"/>
        <v>0</v>
      </c>
      <c r="S911" s="76">
        <f t="shared" si="250"/>
        <v>0</v>
      </c>
      <c r="W911" s="19"/>
    </row>
    <row r="912" s="22" customFormat="1" outlineLevel="1" spans="1:23">
      <c r="A912" s="128" t="s">
        <v>2296</v>
      </c>
      <c r="B912" s="104" t="s">
        <v>2297</v>
      </c>
      <c r="C912" s="105" t="s">
        <v>703</v>
      </c>
      <c r="D912" s="106"/>
      <c r="E912" s="107">
        <v>342.39</v>
      </c>
      <c r="F912" s="108">
        <f t="shared" si="247"/>
        <v>342.39</v>
      </c>
      <c r="G912" s="108">
        <f t="shared" si="248"/>
        <v>273.912</v>
      </c>
      <c r="H912" s="115">
        <v>104</v>
      </c>
      <c r="I912" s="105"/>
      <c r="J912" s="108" t="str">
        <f t="shared" si="251"/>
        <v/>
      </c>
      <c r="K912" s="110">
        <v>1</v>
      </c>
      <c r="L912" s="110">
        <v>40</v>
      </c>
      <c r="M912" s="111" t="s">
        <v>357</v>
      </c>
      <c r="N912" s="112" t="s">
        <v>2049</v>
      </c>
      <c r="O912" s="113">
        <v>4630076449425</v>
      </c>
      <c r="P912" s="73">
        <v>1.01</v>
      </c>
      <c r="Q912" s="74">
        <v>0.005957</v>
      </c>
      <c r="R912" s="75">
        <f t="shared" si="249"/>
        <v>0</v>
      </c>
      <c r="S912" s="76">
        <f t="shared" si="250"/>
        <v>0</v>
      </c>
      <c r="W912" s="19"/>
    </row>
    <row r="913" s="22" customFormat="1" outlineLevel="1" spans="1:23">
      <c r="A913" s="128" t="s">
        <v>2298</v>
      </c>
      <c r="B913" s="104" t="s">
        <v>2299</v>
      </c>
      <c r="C913" s="105" t="s">
        <v>703</v>
      </c>
      <c r="D913" s="106"/>
      <c r="E913" s="107">
        <v>342.39</v>
      </c>
      <c r="F913" s="108">
        <f t="shared" si="247"/>
        <v>342.39</v>
      </c>
      <c r="G913" s="108">
        <f t="shared" si="248"/>
        <v>273.912</v>
      </c>
      <c r="H913" s="115">
        <v>100</v>
      </c>
      <c r="I913" s="105"/>
      <c r="J913" s="108" t="str">
        <f t="shared" si="251"/>
        <v/>
      </c>
      <c r="K913" s="110">
        <v>1</v>
      </c>
      <c r="L913" s="110">
        <v>40</v>
      </c>
      <c r="M913" s="111" t="s">
        <v>357</v>
      </c>
      <c r="N913" s="112" t="s">
        <v>2049</v>
      </c>
      <c r="O913" s="113">
        <v>4630076449432</v>
      </c>
      <c r="P913" s="73">
        <v>1.03</v>
      </c>
      <c r="Q913" s="74">
        <v>0.005957</v>
      </c>
      <c r="R913" s="75">
        <f t="shared" si="249"/>
        <v>0</v>
      </c>
      <c r="S913" s="76">
        <f t="shared" si="250"/>
        <v>0</v>
      </c>
      <c r="W913" s="19"/>
    </row>
    <row r="914" s="22" customFormat="1" outlineLevel="1" spans="1:23">
      <c r="A914" s="132" t="s">
        <v>2300</v>
      </c>
      <c r="B914" s="104" t="s">
        <v>2301</v>
      </c>
      <c r="C914" s="105" t="s">
        <v>703</v>
      </c>
      <c r="D914" s="106"/>
      <c r="E914" s="107">
        <v>350.06</v>
      </c>
      <c r="F914" s="108">
        <f t="shared" si="247"/>
        <v>350.06</v>
      </c>
      <c r="G914" s="108">
        <f t="shared" si="248"/>
        <v>280.048</v>
      </c>
      <c r="H914" s="117"/>
      <c r="I914" s="105" t="s">
        <v>487</v>
      </c>
      <c r="J914" s="108" t="str">
        <f t="shared" si="251"/>
        <v/>
      </c>
      <c r="K914" s="110">
        <v>1</v>
      </c>
      <c r="L914" s="110">
        <v>100</v>
      </c>
      <c r="M914" s="111" t="s">
        <v>357</v>
      </c>
      <c r="N914" s="112" t="s">
        <v>2049</v>
      </c>
      <c r="O914" s="113">
        <v>4630076449449</v>
      </c>
      <c r="P914" s="73">
        <v>1.41</v>
      </c>
      <c r="Q914" s="74">
        <v>0.008602</v>
      </c>
      <c r="R914" s="75">
        <f t="shared" si="249"/>
        <v>0</v>
      </c>
      <c r="S914" s="76">
        <f t="shared" si="250"/>
        <v>0</v>
      </c>
      <c r="W914" s="19"/>
    </row>
    <row r="915" s="22" customFormat="1" outlineLevel="1" spans="1:23">
      <c r="A915" s="128" t="s">
        <v>2302</v>
      </c>
      <c r="B915" s="104" t="s">
        <v>2303</v>
      </c>
      <c r="C915" s="105" t="s">
        <v>703</v>
      </c>
      <c r="D915" s="106"/>
      <c r="E915" s="107">
        <v>428.19</v>
      </c>
      <c r="F915" s="108">
        <f t="shared" si="247"/>
        <v>428.19</v>
      </c>
      <c r="G915" s="108">
        <f t="shared" si="248"/>
        <v>342.552</v>
      </c>
      <c r="H915" s="114">
        <v>546</v>
      </c>
      <c r="I915" s="105"/>
      <c r="J915" s="108" t="str">
        <f t="shared" si="251"/>
        <v/>
      </c>
      <c r="K915" s="110">
        <v>1</v>
      </c>
      <c r="L915" s="110">
        <v>60</v>
      </c>
      <c r="M915" s="111" t="s">
        <v>357</v>
      </c>
      <c r="N915" s="112" t="s">
        <v>2049</v>
      </c>
      <c r="O915" s="113">
        <v>4630076449456</v>
      </c>
      <c r="P915" s="73">
        <v>1.16</v>
      </c>
      <c r="Q915" s="74">
        <v>0.008602</v>
      </c>
      <c r="R915" s="75">
        <f t="shared" si="249"/>
        <v>0</v>
      </c>
      <c r="S915" s="76">
        <f t="shared" si="250"/>
        <v>0</v>
      </c>
      <c r="W915" s="19"/>
    </row>
    <row r="916" s="22" customFormat="1" outlineLevel="1" spans="1:23">
      <c r="A916" s="128" t="s">
        <v>2304</v>
      </c>
      <c r="B916" s="104" t="s">
        <v>2305</v>
      </c>
      <c r="C916" s="105" t="s">
        <v>703</v>
      </c>
      <c r="D916" s="106"/>
      <c r="E916" s="107">
        <v>400.4</v>
      </c>
      <c r="F916" s="108">
        <f t="shared" si="247"/>
        <v>400.4</v>
      </c>
      <c r="G916" s="108">
        <f t="shared" si="248"/>
        <v>320.32</v>
      </c>
      <c r="H916" s="114">
        <v>364</v>
      </c>
      <c r="I916" s="105"/>
      <c r="J916" s="108" t="str">
        <f t="shared" si="251"/>
        <v/>
      </c>
      <c r="K916" s="110">
        <v>1</v>
      </c>
      <c r="L916" s="110">
        <v>50</v>
      </c>
      <c r="M916" s="111" t="s">
        <v>357</v>
      </c>
      <c r="N916" s="112" t="s">
        <v>2049</v>
      </c>
      <c r="O916" s="113">
        <v>4630076449463</v>
      </c>
      <c r="P916" s="73">
        <v>1.3</v>
      </c>
      <c r="Q916" s="74">
        <v>0.008602</v>
      </c>
      <c r="R916" s="75">
        <f t="shared" si="249"/>
        <v>0</v>
      </c>
      <c r="S916" s="76">
        <f t="shared" si="250"/>
        <v>0</v>
      </c>
      <c r="W916" s="19"/>
    </row>
    <row r="917" s="22" customFormat="1" outlineLevel="1" spans="1:23">
      <c r="A917" s="128" t="s">
        <v>2306</v>
      </c>
      <c r="B917" s="104" t="s">
        <v>2307</v>
      </c>
      <c r="C917" s="105" t="s">
        <v>703</v>
      </c>
      <c r="D917" s="106"/>
      <c r="E917" s="107">
        <v>410.04</v>
      </c>
      <c r="F917" s="108">
        <f t="shared" si="247"/>
        <v>410.04</v>
      </c>
      <c r="G917" s="108">
        <f t="shared" si="248"/>
        <v>328.032</v>
      </c>
      <c r="H917" s="114">
        <v>189</v>
      </c>
      <c r="I917" s="105"/>
      <c r="J917" s="108" t="str">
        <f t="shared" si="251"/>
        <v/>
      </c>
      <c r="K917" s="110">
        <v>1</v>
      </c>
      <c r="L917" s="110">
        <v>40</v>
      </c>
      <c r="M917" s="111" t="s">
        <v>357</v>
      </c>
      <c r="N917" s="112" t="s">
        <v>2049</v>
      </c>
      <c r="O917" s="113">
        <v>4630076449470</v>
      </c>
      <c r="P917" s="73">
        <v>1.2</v>
      </c>
      <c r="Q917" s="74">
        <v>0.008602</v>
      </c>
      <c r="R917" s="75">
        <f t="shared" si="249"/>
        <v>0</v>
      </c>
      <c r="S917" s="76">
        <f t="shared" si="250"/>
        <v>0</v>
      </c>
      <c r="W917" s="19"/>
    </row>
    <row r="918" s="18" customFormat="1" outlineLevel="1" spans="1:23">
      <c r="A918" s="93" t="s">
        <v>97</v>
      </c>
      <c r="B918" s="94"/>
      <c r="C918" s="105"/>
      <c r="D918" s="106"/>
      <c r="E918" s="107"/>
      <c r="F918" s="108"/>
      <c r="G918" s="108"/>
      <c r="H918" s="117"/>
      <c r="I918" s="105"/>
      <c r="J918" s="108" t="str">
        <f t="shared" si="251"/>
        <v/>
      </c>
      <c r="K918" s="105"/>
      <c r="L918" s="105"/>
      <c r="M918" s="135"/>
      <c r="N918" s="135"/>
      <c r="O918" s="105"/>
      <c r="P918" s="124"/>
      <c r="Q918" s="125"/>
      <c r="R918" s="75"/>
      <c r="S918" s="76"/>
      <c r="T918" s="21"/>
      <c r="W918" s="19"/>
    </row>
    <row r="919" s="18" customFormat="1" outlineLevel="1" spans="1:23">
      <c r="A919" s="128" t="s">
        <v>2308</v>
      </c>
      <c r="B919" s="119" t="s">
        <v>2309</v>
      </c>
      <c r="C919" s="105" t="s">
        <v>356</v>
      </c>
      <c r="D919" s="106"/>
      <c r="E919" s="107">
        <v>32.99</v>
      </c>
      <c r="F919" s="108">
        <f t="shared" ref="F919:F925" si="252">E919-E919*$G$2%</f>
        <v>32.99</v>
      </c>
      <c r="G919" s="108">
        <f t="shared" ref="G919:G925" si="253">E919-(20*E919/100)</f>
        <v>26.392</v>
      </c>
      <c r="H919" s="115">
        <v>5408</v>
      </c>
      <c r="I919" s="105"/>
      <c r="J919" s="108" t="str">
        <f t="shared" si="251"/>
        <v/>
      </c>
      <c r="K919" s="110">
        <v>10</v>
      </c>
      <c r="L919" s="110">
        <v>200</v>
      </c>
      <c r="M919" s="111" t="s">
        <v>357</v>
      </c>
      <c r="N919" s="112" t="s">
        <v>2310</v>
      </c>
      <c r="O919" s="113">
        <v>4630076447476</v>
      </c>
      <c r="P919" s="124">
        <v>4.5</v>
      </c>
      <c r="Q919" s="125">
        <v>0.01152</v>
      </c>
      <c r="R919" s="75">
        <f t="shared" ref="R919:R925" si="254">P919/L919*D919</f>
        <v>0</v>
      </c>
      <c r="S919" s="76">
        <f t="shared" ref="S919:S925" si="255">Q919/L919*D919</f>
        <v>0</v>
      </c>
      <c r="T919" s="21"/>
      <c r="W919" s="19"/>
    </row>
    <row r="920" s="18" customFormat="1" outlineLevel="1" spans="1:23">
      <c r="A920" s="128" t="s">
        <v>2311</v>
      </c>
      <c r="B920" s="119" t="s">
        <v>2312</v>
      </c>
      <c r="C920" s="105" t="s">
        <v>356</v>
      </c>
      <c r="D920" s="106"/>
      <c r="E920" s="107">
        <v>32.99</v>
      </c>
      <c r="F920" s="108">
        <f t="shared" si="252"/>
        <v>32.99</v>
      </c>
      <c r="G920" s="108">
        <f t="shared" si="253"/>
        <v>26.392</v>
      </c>
      <c r="H920" s="115">
        <v>6150</v>
      </c>
      <c r="I920" s="105"/>
      <c r="J920" s="108" t="str">
        <f t="shared" si="251"/>
        <v/>
      </c>
      <c r="K920" s="110">
        <v>10</v>
      </c>
      <c r="L920" s="110">
        <v>200</v>
      </c>
      <c r="M920" s="111" t="s">
        <v>357</v>
      </c>
      <c r="N920" s="112" t="s">
        <v>2310</v>
      </c>
      <c r="O920" s="113">
        <v>4630076447483</v>
      </c>
      <c r="P920" s="124">
        <v>4.5</v>
      </c>
      <c r="Q920" s="125">
        <v>0.01152</v>
      </c>
      <c r="R920" s="75">
        <f t="shared" si="254"/>
        <v>0</v>
      </c>
      <c r="S920" s="76">
        <f t="shared" si="255"/>
        <v>0</v>
      </c>
      <c r="T920" s="21"/>
      <c r="W920" s="19"/>
    </row>
    <row r="921" s="18" customFormat="1" outlineLevel="1" spans="1:23">
      <c r="A921" s="128" t="s">
        <v>2313</v>
      </c>
      <c r="B921" s="119" t="s">
        <v>2314</v>
      </c>
      <c r="C921" s="105" t="s">
        <v>356</v>
      </c>
      <c r="D921" s="106"/>
      <c r="E921" s="107">
        <v>32.99</v>
      </c>
      <c r="F921" s="108">
        <f t="shared" si="252"/>
        <v>32.99</v>
      </c>
      <c r="G921" s="108">
        <f t="shared" si="253"/>
        <v>26.392</v>
      </c>
      <c r="H921" s="115">
        <v>5990</v>
      </c>
      <c r="I921" s="105"/>
      <c r="J921" s="108" t="str">
        <f t="shared" si="251"/>
        <v/>
      </c>
      <c r="K921" s="110">
        <v>10</v>
      </c>
      <c r="L921" s="110">
        <v>200</v>
      </c>
      <c r="M921" s="111" t="s">
        <v>357</v>
      </c>
      <c r="N921" s="112" t="s">
        <v>2310</v>
      </c>
      <c r="O921" s="113">
        <v>4630076447490</v>
      </c>
      <c r="P921" s="124">
        <v>4.5</v>
      </c>
      <c r="Q921" s="125">
        <v>0.01152</v>
      </c>
      <c r="R921" s="75">
        <f t="shared" si="254"/>
        <v>0</v>
      </c>
      <c r="S921" s="76">
        <f t="shared" si="255"/>
        <v>0</v>
      </c>
      <c r="T921" s="21"/>
      <c r="W921" s="19"/>
    </row>
    <row r="922" s="18" customFormat="1" outlineLevel="1" spans="1:23">
      <c r="A922" s="128" t="s">
        <v>2315</v>
      </c>
      <c r="B922" s="119" t="s">
        <v>2316</v>
      </c>
      <c r="C922" s="105" t="s">
        <v>356</v>
      </c>
      <c r="D922" s="106"/>
      <c r="E922" s="107">
        <v>32.99</v>
      </c>
      <c r="F922" s="108">
        <f t="shared" si="252"/>
        <v>32.99</v>
      </c>
      <c r="G922" s="108">
        <f t="shared" si="253"/>
        <v>26.392</v>
      </c>
      <c r="H922" s="115">
        <v>6379</v>
      </c>
      <c r="I922" s="105"/>
      <c r="J922" s="108" t="str">
        <f t="shared" si="251"/>
        <v/>
      </c>
      <c r="K922" s="110">
        <v>10</v>
      </c>
      <c r="L922" s="110">
        <v>200</v>
      </c>
      <c r="M922" s="111" t="s">
        <v>357</v>
      </c>
      <c r="N922" s="112" t="s">
        <v>2310</v>
      </c>
      <c r="O922" s="113">
        <v>4630076447506</v>
      </c>
      <c r="P922" s="124">
        <v>4.5</v>
      </c>
      <c r="Q922" s="125">
        <v>0.01152</v>
      </c>
      <c r="R922" s="75">
        <f t="shared" si="254"/>
        <v>0</v>
      </c>
      <c r="S922" s="76">
        <f t="shared" si="255"/>
        <v>0</v>
      </c>
      <c r="T922" s="21"/>
      <c r="W922" s="19"/>
    </row>
    <row r="923" s="18" customFormat="1" outlineLevel="1" spans="1:23">
      <c r="A923" s="128" t="s">
        <v>2317</v>
      </c>
      <c r="B923" s="119" t="s">
        <v>2318</v>
      </c>
      <c r="C923" s="105" t="s">
        <v>356</v>
      </c>
      <c r="D923" s="106"/>
      <c r="E923" s="107">
        <v>32.99</v>
      </c>
      <c r="F923" s="108">
        <f t="shared" si="252"/>
        <v>32.99</v>
      </c>
      <c r="G923" s="108">
        <f t="shared" si="253"/>
        <v>26.392</v>
      </c>
      <c r="H923" s="115">
        <v>5070</v>
      </c>
      <c r="I923" s="105"/>
      <c r="J923" s="108" t="str">
        <f t="shared" si="251"/>
        <v/>
      </c>
      <c r="K923" s="110">
        <v>10</v>
      </c>
      <c r="L923" s="110">
        <v>200</v>
      </c>
      <c r="M923" s="111" t="s">
        <v>357</v>
      </c>
      <c r="N923" s="112" t="s">
        <v>2310</v>
      </c>
      <c r="O923" s="113">
        <v>4630076447513</v>
      </c>
      <c r="P923" s="124">
        <v>4.5</v>
      </c>
      <c r="Q923" s="125">
        <v>0.01152</v>
      </c>
      <c r="R923" s="75">
        <f t="shared" si="254"/>
        <v>0</v>
      </c>
      <c r="S923" s="76">
        <f t="shared" si="255"/>
        <v>0</v>
      </c>
      <c r="T923" s="21"/>
      <c r="W923" s="19"/>
    </row>
    <row r="924" s="18" customFormat="1" outlineLevel="1" spans="1:23">
      <c r="A924" s="128" t="s">
        <v>2319</v>
      </c>
      <c r="B924" s="119" t="s">
        <v>2320</v>
      </c>
      <c r="C924" s="105" t="s">
        <v>356</v>
      </c>
      <c r="D924" s="106"/>
      <c r="E924" s="107">
        <v>32.99</v>
      </c>
      <c r="F924" s="108">
        <f t="shared" si="252"/>
        <v>32.99</v>
      </c>
      <c r="G924" s="108">
        <f t="shared" si="253"/>
        <v>26.392</v>
      </c>
      <c r="H924" s="115">
        <v>3888</v>
      </c>
      <c r="I924" s="105"/>
      <c r="J924" s="108" t="str">
        <f t="shared" si="251"/>
        <v/>
      </c>
      <c r="K924" s="110">
        <v>10</v>
      </c>
      <c r="L924" s="110">
        <v>200</v>
      </c>
      <c r="M924" s="111" t="s">
        <v>357</v>
      </c>
      <c r="N924" s="112" t="s">
        <v>2310</v>
      </c>
      <c r="O924" s="113">
        <v>4630076447520</v>
      </c>
      <c r="P924" s="124">
        <v>4.5</v>
      </c>
      <c r="Q924" s="125">
        <v>0.01152</v>
      </c>
      <c r="R924" s="75">
        <f t="shared" si="254"/>
        <v>0</v>
      </c>
      <c r="S924" s="76">
        <f t="shared" si="255"/>
        <v>0</v>
      </c>
      <c r="T924" s="21"/>
      <c r="W924" s="19"/>
    </row>
    <row r="925" s="18" customFormat="1" outlineLevel="1" spans="1:23">
      <c r="A925" s="128" t="s">
        <v>2321</v>
      </c>
      <c r="B925" s="119" t="s">
        <v>2322</v>
      </c>
      <c r="C925" s="105" t="s">
        <v>356</v>
      </c>
      <c r="D925" s="106"/>
      <c r="E925" s="107">
        <v>35.16</v>
      </c>
      <c r="F925" s="108">
        <f t="shared" si="252"/>
        <v>35.16</v>
      </c>
      <c r="G925" s="108">
        <f t="shared" si="253"/>
        <v>28.128</v>
      </c>
      <c r="H925" s="115">
        <v>3230</v>
      </c>
      <c r="I925" s="105"/>
      <c r="J925" s="108" t="str">
        <f t="shared" si="251"/>
        <v/>
      </c>
      <c r="K925" s="110">
        <v>10</v>
      </c>
      <c r="L925" s="110">
        <v>200</v>
      </c>
      <c r="M925" s="111" t="s">
        <v>357</v>
      </c>
      <c r="N925" s="112" t="s">
        <v>2310</v>
      </c>
      <c r="O925" s="113">
        <v>4630076447537</v>
      </c>
      <c r="P925" s="124">
        <v>4.5</v>
      </c>
      <c r="Q925" s="125">
        <v>0.01152</v>
      </c>
      <c r="R925" s="75">
        <f t="shared" si="254"/>
        <v>0</v>
      </c>
      <c r="S925" s="76">
        <f t="shared" si="255"/>
        <v>0</v>
      </c>
      <c r="T925" s="21"/>
      <c r="W925" s="19"/>
    </row>
    <row r="926" s="18" customFormat="1" outlineLevel="1" spans="1:23">
      <c r="A926" s="93" t="s">
        <v>98</v>
      </c>
      <c r="B926" s="94"/>
      <c r="C926" s="105"/>
      <c r="D926" s="106"/>
      <c r="E926" s="107"/>
      <c r="F926" s="108"/>
      <c r="G926" s="108"/>
      <c r="H926" s="117"/>
      <c r="I926" s="105"/>
      <c r="J926" s="108" t="str">
        <f t="shared" si="251"/>
        <v/>
      </c>
      <c r="K926" s="110"/>
      <c r="L926" s="110"/>
      <c r="M926" s="118"/>
      <c r="N926" s="112"/>
      <c r="O926" s="113"/>
      <c r="P926" s="124"/>
      <c r="Q926" s="125"/>
      <c r="R926" s="75"/>
      <c r="S926" s="76"/>
      <c r="T926" s="21"/>
      <c r="W926" s="19"/>
    </row>
    <row r="927" s="21" customFormat="1" outlineLevel="1" spans="1:23">
      <c r="A927" s="128" t="s">
        <v>2323</v>
      </c>
      <c r="B927" s="119" t="s">
        <v>2324</v>
      </c>
      <c r="C927" s="105" t="s">
        <v>356</v>
      </c>
      <c r="D927" s="106"/>
      <c r="E927" s="107">
        <v>58.77</v>
      </c>
      <c r="F927" s="108">
        <f t="shared" ref="F927:F933" si="256">E927-E927*$G$2%</f>
        <v>58.77</v>
      </c>
      <c r="G927" s="108">
        <f t="shared" ref="G927:G933" si="257">E927-(20*E927/100)</f>
        <v>47.016</v>
      </c>
      <c r="H927" s="115">
        <v>5260</v>
      </c>
      <c r="I927" s="105"/>
      <c r="J927" s="108" t="str">
        <f t="shared" si="251"/>
        <v/>
      </c>
      <c r="K927" s="110">
        <v>10</v>
      </c>
      <c r="L927" s="110">
        <v>200</v>
      </c>
      <c r="M927" s="111" t="s">
        <v>357</v>
      </c>
      <c r="N927" s="112" t="s">
        <v>2310</v>
      </c>
      <c r="O927" s="255" t="s">
        <v>2325</v>
      </c>
      <c r="P927" s="124">
        <v>13</v>
      </c>
      <c r="Q927" s="125">
        <v>0.023</v>
      </c>
      <c r="R927" s="75">
        <f t="shared" ref="R927:R933" si="258">P927/L927*D927</f>
        <v>0</v>
      </c>
      <c r="S927" s="76">
        <f t="shared" ref="S927:S933" si="259">Q927/L927*D927</f>
        <v>0</v>
      </c>
      <c r="W927" s="19"/>
    </row>
    <row r="928" s="21" customFormat="1" outlineLevel="1" spans="1:23">
      <c r="A928" s="128" t="s">
        <v>2326</v>
      </c>
      <c r="B928" s="119" t="s">
        <v>2327</v>
      </c>
      <c r="C928" s="105" t="s">
        <v>356</v>
      </c>
      <c r="D928" s="106"/>
      <c r="E928" s="107">
        <v>58.77</v>
      </c>
      <c r="F928" s="108">
        <f t="shared" si="256"/>
        <v>58.77</v>
      </c>
      <c r="G928" s="108">
        <f t="shared" si="257"/>
        <v>47.016</v>
      </c>
      <c r="H928" s="115">
        <v>8129</v>
      </c>
      <c r="I928" s="105"/>
      <c r="J928" s="108" t="str">
        <f t="shared" si="251"/>
        <v/>
      </c>
      <c r="K928" s="110">
        <v>10</v>
      </c>
      <c r="L928" s="110">
        <v>200</v>
      </c>
      <c r="M928" s="111" t="s">
        <v>357</v>
      </c>
      <c r="N928" s="112" t="s">
        <v>2310</v>
      </c>
      <c r="O928" s="255" t="s">
        <v>2328</v>
      </c>
      <c r="P928" s="124">
        <v>13</v>
      </c>
      <c r="Q928" s="125">
        <v>0.023</v>
      </c>
      <c r="R928" s="75">
        <f t="shared" si="258"/>
        <v>0</v>
      </c>
      <c r="S928" s="76">
        <f t="shared" si="259"/>
        <v>0</v>
      </c>
      <c r="W928" s="19"/>
    </row>
    <row r="929" s="21" customFormat="1" outlineLevel="1" spans="1:23">
      <c r="A929" s="128" t="s">
        <v>2329</v>
      </c>
      <c r="B929" s="119" t="s">
        <v>2330</v>
      </c>
      <c r="C929" s="105" t="s">
        <v>356</v>
      </c>
      <c r="D929" s="106"/>
      <c r="E929" s="107">
        <v>58.77</v>
      </c>
      <c r="F929" s="108">
        <f t="shared" si="256"/>
        <v>58.77</v>
      </c>
      <c r="G929" s="108">
        <f t="shared" si="257"/>
        <v>47.016</v>
      </c>
      <c r="H929" s="115">
        <v>8260</v>
      </c>
      <c r="I929" s="105"/>
      <c r="J929" s="108" t="str">
        <f t="shared" si="251"/>
        <v/>
      </c>
      <c r="K929" s="110">
        <v>10</v>
      </c>
      <c r="L929" s="110">
        <v>200</v>
      </c>
      <c r="M929" s="111" t="s">
        <v>357</v>
      </c>
      <c r="N929" s="112" t="s">
        <v>2310</v>
      </c>
      <c r="O929" s="255" t="s">
        <v>2331</v>
      </c>
      <c r="P929" s="124">
        <v>13</v>
      </c>
      <c r="Q929" s="125">
        <v>0.023</v>
      </c>
      <c r="R929" s="75">
        <f t="shared" si="258"/>
        <v>0</v>
      </c>
      <c r="S929" s="76">
        <f t="shared" si="259"/>
        <v>0</v>
      </c>
      <c r="W929" s="19"/>
    </row>
    <row r="930" s="21" customFormat="1" outlineLevel="1" spans="1:23">
      <c r="A930" s="128" t="s">
        <v>2332</v>
      </c>
      <c r="B930" s="119" t="s">
        <v>2333</v>
      </c>
      <c r="C930" s="105" t="s">
        <v>356</v>
      </c>
      <c r="D930" s="106"/>
      <c r="E930" s="107">
        <v>58.77</v>
      </c>
      <c r="F930" s="108">
        <f t="shared" si="256"/>
        <v>58.77</v>
      </c>
      <c r="G930" s="108">
        <f t="shared" si="257"/>
        <v>47.016</v>
      </c>
      <c r="H930" s="115">
        <v>8210</v>
      </c>
      <c r="I930" s="105"/>
      <c r="J930" s="108" t="str">
        <f t="shared" si="251"/>
        <v/>
      </c>
      <c r="K930" s="110">
        <v>10</v>
      </c>
      <c r="L930" s="110">
        <v>200</v>
      </c>
      <c r="M930" s="111" t="s">
        <v>357</v>
      </c>
      <c r="N930" s="112" t="s">
        <v>2310</v>
      </c>
      <c r="O930" s="255" t="s">
        <v>2334</v>
      </c>
      <c r="P930" s="124">
        <v>13</v>
      </c>
      <c r="Q930" s="125">
        <v>0.023</v>
      </c>
      <c r="R930" s="75">
        <f t="shared" si="258"/>
        <v>0</v>
      </c>
      <c r="S930" s="76">
        <f t="shared" si="259"/>
        <v>0</v>
      </c>
      <c r="W930" s="19"/>
    </row>
    <row r="931" s="21" customFormat="1" outlineLevel="1" spans="1:23">
      <c r="A931" s="128" t="s">
        <v>2335</v>
      </c>
      <c r="B931" s="119" t="s">
        <v>2336</v>
      </c>
      <c r="C931" s="105" t="s">
        <v>356</v>
      </c>
      <c r="D931" s="106"/>
      <c r="E931" s="107">
        <v>58.77</v>
      </c>
      <c r="F931" s="108">
        <f t="shared" si="256"/>
        <v>58.77</v>
      </c>
      <c r="G931" s="108">
        <f t="shared" si="257"/>
        <v>47.016</v>
      </c>
      <c r="H931" s="115">
        <v>9490</v>
      </c>
      <c r="I931" s="105"/>
      <c r="J931" s="108" t="str">
        <f t="shared" si="251"/>
        <v/>
      </c>
      <c r="K931" s="110">
        <v>10</v>
      </c>
      <c r="L931" s="110">
        <v>200</v>
      </c>
      <c r="M931" s="111" t="s">
        <v>357</v>
      </c>
      <c r="N931" s="112" t="s">
        <v>2310</v>
      </c>
      <c r="O931" s="255" t="s">
        <v>2337</v>
      </c>
      <c r="P931" s="124">
        <v>13</v>
      </c>
      <c r="Q931" s="125">
        <v>0.023</v>
      </c>
      <c r="R931" s="75">
        <f t="shared" si="258"/>
        <v>0</v>
      </c>
      <c r="S931" s="76">
        <f t="shared" si="259"/>
        <v>0</v>
      </c>
      <c r="W931" s="19"/>
    </row>
    <row r="932" s="21" customFormat="1" outlineLevel="1" spans="1:23">
      <c r="A932" s="128" t="s">
        <v>2338</v>
      </c>
      <c r="B932" s="119" t="s">
        <v>2339</v>
      </c>
      <c r="C932" s="105" t="s">
        <v>356</v>
      </c>
      <c r="D932" s="106"/>
      <c r="E932" s="107">
        <v>58.77</v>
      </c>
      <c r="F932" s="108">
        <f t="shared" si="256"/>
        <v>58.77</v>
      </c>
      <c r="G932" s="108">
        <f t="shared" si="257"/>
        <v>47.016</v>
      </c>
      <c r="H932" s="115">
        <v>8220</v>
      </c>
      <c r="I932" s="105"/>
      <c r="J932" s="108" t="str">
        <f t="shared" si="251"/>
        <v/>
      </c>
      <c r="K932" s="110">
        <v>10</v>
      </c>
      <c r="L932" s="110">
        <v>200</v>
      </c>
      <c r="M932" s="111" t="s">
        <v>357</v>
      </c>
      <c r="N932" s="112" t="s">
        <v>2310</v>
      </c>
      <c r="O932" s="255" t="s">
        <v>2340</v>
      </c>
      <c r="P932" s="124">
        <v>13</v>
      </c>
      <c r="Q932" s="125">
        <v>0.023</v>
      </c>
      <c r="R932" s="75">
        <f t="shared" si="258"/>
        <v>0</v>
      </c>
      <c r="S932" s="76">
        <f t="shared" si="259"/>
        <v>0</v>
      </c>
      <c r="W932" s="19"/>
    </row>
    <row r="933" s="21" customFormat="1" outlineLevel="1" spans="1:23">
      <c r="A933" s="128" t="s">
        <v>2341</v>
      </c>
      <c r="B933" s="119" t="s">
        <v>2342</v>
      </c>
      <c r="C933" s="105" t="s">
        <v>356</v>
      </c>
      <c r="D933" s="106"/>
      <c r="E933" s="107">
        <v>63.02</v>
      </c>
      <c r="F933" s="108">
        <f t="shared" si="256"/>
        <v>63.02</v>
      </c>
      <c r="G933" s="108">
        <f t="shared" si="257"/>
        <v>50.416</v>
      </c>
      <c r="H933" s="115">
        <v>4700</v>
      </c>
      <c r="I933" s="105"/>
      <c r="J933" s="108" t="str">
        <f t="shared" si="251"/>
        <v/>
      </c>
      <c r="K933" s="110">
        <v>10</v>
      </c>
      <c r="L933" s="110">
        <v>200</v>
      </c>
      <c r="M933" s="111" t="s">
        <v>357</v>
      </c>
      <c r="N933" s="112" t="s">
        <v>2310</v>
      </c>
      <c r="O933" s="255" t="s">
        <v>2343</v>
      </c>
      <c r="P933" s="124">
        <v>13</v>
      </c>
      <c r="Q933" s="125">
        <v>0.023</v>
      </c>
      <c r="R933" s="75">
        <f t="shared" si="258"/>
        <v>0</v>
      </c>
      <c r="S933" s="76">
        <f t="shared" si="259"/>
        <v>0</v>
      </c>
      <c r="W933" s="19"/>
    </row>
    <row r="934" outlineLevel="1" spans="1:23">
      <c r="A934" s="93" t="s">
        <v>99</v>
      </c>
      <c r="B934" s="94"/>
      <c r="C934" s="105"/>
      <c r="D934" s="106"/>
      <c r="E934" s="107"/>
      <c r="F934" s="108"/>
      <c r="G934" s="108"/>
      <c r="H934" s="117"/>
      <c r="I934" s="105"/>
      <c r="J934" s="108" t="str">
        <f t="shared" si="251"/>
        <v/>
      </c>
      <c r="K934" s="105"/>
      <c r="L934" s="105"/>
      <c r="M934" s="135"/>
      <c r="N934" s="112"/>
      <c r="O934" s="105"/>
      <c r="P934" s="124"/>
      <c r="Q934" s="125"/>
      <c r="R934" s="75"/>
      <c r="S934" s="76"/>
      <c r="W934" s="19"/>
    </row>
    <row r="935" s="18" customFormat="1" outlineLevel="1" spans="1:23">
      <c r="A935" s="128" t="s">
        <v>2344</v>
      </c>
      <c r="B935" s="119" t="s">
        <v>2345</v>
      </c>
      <c r="C935" s="105" t="s">
        <v>356</v>
      </c>
      <c r="D935" s="106"/>
      <c r="E935" s="107">
        <v>40.94</v>
      </c>
      <c r="F935" s="108">
        <f t="shared" ref="F935:F941" si="260">E935-E935*$G$2%</f>
        <v>40.94</v>
      </c>
      <c r="G935" s="108">
        <f t="shared" ref="G935:G941" si="261">E935-(20*E935/100)</f>
        <v>32.752</v>
      </c>
      <c r="H935" s="115">
        <v>4890</v>
      </c>
      <c r="I935" s="105"/>
      <c r="J935" s="108" t="str">
        <f t="shared" si="251"/>
        <v/>
      </c>
      <c r="K935" s="110">
        <v>10</v>
      </c>
      <c r="L935" s="110">
        <v>200</v>
      </c>
      <c r="M935" s="111" t="s">
        <v>357</v>
      </c>
      <c r="N935" s="112" t="s">
        <v>2310</v>
      </c>
      <c r="O935" s="113">
        <v>4630076447544</v>
      </c>
      <c r="P935" s="124">
        <v>7.5</v>
      </c>
      <c r="Q935" s="125">
        <v>0.016275</v>
      </c>
      <c r="R935" s="75">
        <f t="shared" ref="R935:R941" si="262">P935/L935*D935</f>
        <v>0</v>
      </c>
      <c r="S935" s="76">
        <f t="shared" ref="S935:S941" si="263">Q935/L935*D935</f>
        <v>0</v>
      </c>
      <c r="T935" s="21"/>
      <c r="W935" s="19"/>
    </row>
    <row r="936" s="18" customFormat="1" outlineLevel="1" spans="1:23">
      <c r="A936" s="128" t="s">
        <v>2346</v>
      </c>
      <c r="B936" s="119" t="s">
        <v>2347</v>
      </c>
      <c r="C936" s="105" t="s">
        <v>356</v>
      </c>
      <c r="D936" s="106"/>
      <c r="E936" s="107">
        <v>40.94</v>
      </c>
      <c r="F936" s="108">
        <f t="shared" si="260"/>
        <v>40.94</v>
      </c>
      <c r="G936" s="108">
        <f t="shared" si="261"/>
        <v>32.752</v>
      </c>
      <c r="H936" s="115">
        <v>7530</v>
      </c>
      <c r="I936" s="105"/>
      <c r="J936" s="108" t="str">
        <f t="shared" si="251"/>
        <v/>
      </c>
      <c r="K936" s="110">
        <v>10</v>
      </c>
      <c r="L936" s="110">
        <v>200</v>
      </c>
      <c r="M936" s="111" t="s">
        <v>357</v>
      </c>
      <c r="N936" s="112" t="s">
        <v>2310</v>
      </c>
      <c r="O936" s="113">
        <v>4630076447551</v>
      </c>
      <c r="P936" s="124">
        <v>7.5</v>
      </c>
      <c r="Q936" s="125">
        <v>0.016275</v>
      </c>
      <c r="R936" s="75">
        <f t="shared" si="262"/>
        <v>0</v>
      </c>
      <c r="S936" s="76">
        <f t="shared" si="263"/>
        <v>0</v>
      </c>
      <c r="T936" s="21"/>
      <c r="W936" s="19"/>
    </row>
    <row r="937" s="18" customFormat="1" outlineLevel="1" spans="1:23">
      <c r="A937" s="128" t="s">
        <v>2348</v>
      </c>
      <c r="B937" s="119" t="s">
        <v>2349</v>
      </c>
      <c r="C937" s="105" t="s">
        <v>356</v>
      </c>
      <c r="D937" s="106"/>
      <c r="E937" s="107">
        <v>40.94</v>
      </c>
      <c r="F937" s="108">
        <f t="shared" si="260"/>
        <v>40.94</v>
      </c>
      <c r="G937" s="108">
        <f t="shared" si="261"/>
        <v>32.752</v>
      </c>
      <c r="H937" s="115">
        <v>7700</v>
      </c>
      <c r="I937" s="105"/>
      <c r="J937" s="108" t="str">
        <f t="shared" si="251"/>
        <v/>
      </c>
      <c r="K937" s="110">
        <v>10</v>
      </c>
      <c r="L937" s="110">
        <v>200</v>
      </c>
      <c r="M937" s="111" t="s">
        <v>357</v>
      </c>
      <c r="N937" s="112" t="s">
        <v>2310</v>
      </c>
      <c r="O937" s="113">
        <v>4630076447568</v>
      </c>
      <c r="P937" s="124">
        <v>7.5</v>
      </c>
      <c r="Q937" s="125">
        <v>0.016275</v>
      </c>
      <c r="R937" s="75">
        <f t="shared" si="262"/>
        <v>0</v>
      </c>
      <c r="S937" s="76">
        <f t="shared" si="263"/>
        <v>0</v>
      </c>
      <c r="T937" s="21"/>
      <c r="W937" s="19"/>
    </row>
    <row r="938" s="18" customFormat="1" outlineLevel="1" spans="1:23">
      <c r="A938" s="128" t="s">
        <v>2350</v>
      </c>
      <c r="B938" s="119" t="s">
        <v>2351</v>
      </c>
      <c r="C938" s="105" t="s">
        <v>356</v>
      </c>
      <c r="D938" s="106"/>
      <c r="E938" s="107">
        <v>40.94</v>
      </c>
      <c r="F938" s="108">
        <f t="shared" si="260"/>
        <v>40.94</v>
      </c>
      <c r="G938" s="108">
        <f t="shared" si="261"/>
        <v>32.752</v>
      </c>
      <c r="H938" s="115">
        <v>7580</v>
      </c>
      <c r="I938" s="105"/>
      <c r="J938" s="108" t="str">
        <f t="shared" si="251"/>
        <v/>
      </c>
      <c r="K938" s="110">
        <v>10</v>
      </c>
      <c r="L938" s="110">
        <v>200</v>
      </c>
      <c r="M938" s="111" t="s">
        <v>357</v>
      </c>
      <c r="N938" s="112" t="s">
        <v>2310</v>
      </c>
      <c r="O938" s="113">
        <v>4630076447575</v>
      </c>
      <c r="P938" s="124">
        <v>7.5</v>
      </c>
      <c r="Q938" s="125">
        <v>0.016275</v>
      </c>
      <c r="R938" s="75">
        <f t="shared" si="262"/>
        <v>0</v>
      </c>
      <c r="S938" s="76">
        <f t="shared" si="263"/>
        <v>0</v>
      </c>
      <c r="T938" s="21"/>
      <c r="W938" s="19"/>
    </row>
    <row r="939" s="18" customFormat="1" outlineLevel="1" spans="1:23">
      <c r="A939" s="128" t="s">
        <v>2352</v>
      </c>
      <c r="B939" s="119" t="s">
        <v>2353</v>
      </c>
      <c r="C939" s="105" t="s">
        <v>356</v>
      </c>
      <c r="D939" s="106"/>
      <c r="E939" s="107">
        <v>40.94</v>
      </c>
      <c r="F939" s="108">
        <f t="shared" si="260"/>
        <v>40.94</v>
      </c>
      <c r="G939" s="108">
        <f t="shared" si="261"/>
        <v>32.752</v>
      </c>
      <c r="H939" s="115">
        <v>3370</v>
      </c>
      <c r="I939" s="105"/>
      <c r="J939" s="108" t="str">
        <f t="shared" si="251"/>
        <v/>
      </c>
      <c r="K939" s="110">
        <v>10</v>
      </c>
      <c r="L939" s="110">
        <v>200</v>
      </c>
      <c r="M939" s="111" t="s">
        <v>357</v>
      </c>
      <c r="N939" s="112" t="s">
        <v>2310</v>
      </c>
      <c r="O939" s="113">
        <v>4630076447582</v>
      </c>
      <c r="P939" s="124">
        <v>7.5</v>
      </c>
      <c r="Q939" s="125">
        <v>0.016275</v>
      </c>
      <c r="R939" s="75">
        <f t="shared" si="262"/>
        <v>0</v>
      </c>
      <c r="S939" s="76">
        <f t="shared" si="263"/>
        <v>0</v>
      </c>
      <c r="T939" s="21"/>
      <c r="W939" s="19"/>
    </row>
    <row r="940" s="18" customFormat="1" outlineLevel="1" spans="1:23">
      <c r="A940" s="128" t="s">
        <v>2354</v>
      </c>
      <c r="B940" s="119" t="s">
        <v>2355</v>
      </c>
      <c r="C940" s="105" t="s">
        <v>356</v>
      </c>
      <c r="D940" s="106"/>
      <c r="E940" s="107">
        <v>40.94</v>
      </c>
      <c r="F940" s="108">
        <f t="shared" si="260"/>
        <v>40.94</v>
      </c>
      <c r="G940" s="108">
        <f t="shared" si="261"/>
        <v>32.752</v>
      </c>
      <c r="H940" s="115">
        <v>3620</v>
      </c>
      <c r="I940" s="105"/>
      <c r="J940" s="108" t="str">
        <f t="shared" si="251"/>
        <v/>
      </c>
      <c r="K940" s="110">
        <v>10</v>
      </c>
      <c r="L940" s="110">
        <v>200</v>
      </c>
      <c r="M940" s="111" t="s">
        <v>357</v>
      </c>
      <c r="N940" s="112" t="s">
        <v>2310</v>
      </c>
      <c r="O940" s="113">
        <v>4630076447599</v>
      </c>
      <c r="P940" s="124">
        <v>7.5</v>
      </c>
      <c r="Q940" s="125">
        <v>0.016275</v>
      </c>
      <c r="R940" s="75">
        <f t="shared" si="262"/>
        <v>0</v>
      </c>
      <c r="S940" s="76">
        <f t="shared" si="263"/>
        <v>0</v>
      </c>
      <c r="T940" s="21"/>
      <c r="W940" s="19"/>
    </row>
    <row r="941" s="18" customFormat="1" ht="15.95" customHeight="1" outlineLevel="1" spans="1:23">
      <c r="A941" s="128" t="s">
        <v>2356</v>
      </c>
      <c r="B941" s="119" t="s">
        <v>2357</v>
      </c>
      <c r="C941" s="105" t="s">
        <v>356</v>
      </c>
      <c r="D941" s="106"/>
      <c r="E941" s="107">
        <v>45.28</v>
      </c>
      <c r="F941" s="108">
        <f t="shared" si="260"/>
        <v>45.28</v>
      </c>
      <c r="G941" s="108">
        <f t="shared" si="261"/>
        <v>36.224</v>
      </c>
      <c r="H941" s="115">
        <v>3980</v>
      </c>
      <c r="I941" s="105"/>
      <c r="J941" s="108" t="str">
        <f t="shared" si="251"/>
        <v/>
      </c>
      <c r="K941" s="110">
        <v>10</v>
      </c>
      <c r="L941" s="110">
        <v>200</v>
      </c>
      <c r="M941" s="111" t="s">
        <v>357</v>
      </c>
      <c r="N941" s="112" t="s">
        <v>2310</v>
      </c>
      <c r="O941" s="113">
        <v>4630076447612</v>
      </c>
      <c r="P941" s="124">
        <v>7.5</v>
      </c>
      <c r="Q941" s="125">
        <v>0.016275</v>
      </c>
      <c r="R941" s="75">
        <f t="shared" si="262"/>
        <v>0</v>
      </c>
      <c r="S941" s="76">
        <f t="shared" si="263"/>
        <v>0</v>
      </c>
      <c r="T941" s="21"/>
      <c r="W941" s="19"/>
    </row>
    <row r="942" s="18" customFormat="1" ht="15.95" customHeight="1" outlineLevel="1" spans="1:23">
      <c r="A942" s="93" t="s">
        <v>100</v>
      </c>
      <c r="B942" s="94"/>
      <c r="C942" s="105"/>
      <c r="D942" s="106"/>
      <c r="E942" s="107"/>
      <c r="F942" s="108"/>
      <c r="G942" s="108"/>
      <c r="H942" s="117"/>
      <c r="I942" s="105"/>
      <c r="J942" s="108" t="str">
        <f t="shared" si="251"/>
        <v/>
      </c>
      <c r="K942" s="110"/>
      <c r="L942" s="110"/>
      <c r="M942" s="118"/>
      <c r="N942" s="112"/>
      <c r="O942" s="113"/>
      <c r="P942" s="124"/>
      <c r="Q942" s="125"/>
      <c r="R942" s="75"/>
      <c r="S942" s="76"/>
      <c r="T942" s="21"/>
      <c r="W942" s="19"/>
    </row>
    <row r="943" s="21" customFormat="1" outlineLevel="1" spans="1:23">
      <c r="A943" s="128" t="s">
        <v>2358</v>
      </c>
      <c r="B943" s="119" t="s">
        <v>2359</v>
      </c>
      <c r="C943" s="105" t="s">
        <v>356</v>
      </c>
      <c r="D943" s="106"/>
      <c r="E943" s="107">
        <v>83.33</v>
      </c>
      <c r="F943" s="108">
        <f t="shared" ref="F943:F949" si="264">E943-E943*$G$2%</f>
        <v>83.33</v>
      </c>
      <c r="G943" s="108">
        <f t="shared" ref="G943:G949" si="265">E943-(20*E943/100)</f>
        <v>66.664</v>
      </c>
      <c r="H943" s="114">
        <v>3660</v>
      </c>
      <c r="I943" s="105"/>
      <c r="J943" s="108" t="str">
        <f t="shared" si="251"/>
        <v/>
      </c>
      <c r="K943" s="110">
        <v>10</v>
      </c>
      <c r="L943" s="110">
        <v>200</v>
      </c>
      <c r="M943" s="111" t="s">
        <v>357</v>
      </c>
      <c r="N943" s="112" t="s">
        <v>2310</v>
      </c>
      <c r="O943" s="255" t="s">
        <v>2360</v>
      </c>
      <c r="P943" s="124">
        <v>15.04</v>
      </c>
      <c r="Q943" s="125">
        <v>0.024</v>
      </c>
      <c r="R943" s="75">
        <f t="shared" ref="R943:R949" si="266">P943/L943*D943</f>
        <v>0</v>
      </c>
      <c r="S943" s="76">
        <f t="shared" ref="S943:S949" si="267">Q943/L943*D943</f>
        <v>0</v>
      </c>
      <c r="W943" s="19"/>
    </row>
    <row r="944" s="21" customFormat="1" outlineLevel="1" spans="1:23">
      <c r="A944" s="128" t="s">
        <v>2361</v>
      </c>
      <c r="B944" s="119" t="s">
        <v>2362</v>
      </c>
      <c r="C944" s="105" t="s">
        <v>356</v>
      </c>
      <c r="D944" s="106"/>
      <c r="E944" s="107">
        <v>83.33</v>
      </c>
      <c r="F944" s="108">
        <f t="shared" si="264"/>
        <v>83.33</v>
      </c>
      <c r="G944" s="108">
        <f t="shared" si="265"/>
        <v>66.664</v>
      </c>
      <c r="H944" s="115">
        <v>10831</v>
      </c>
      <c r="I944" s="105"/>
      <c r="J944" s="108" t="str">
        <f t="shared" si="251"/>
        <v/>
      </c>
      <c r="K944" s="110">
        <v>10</v>
      </c>
      <c r="L944" s="110">
        <v>200</v>
      </c>
      <c r="M944" s="111" t="s">
        <v>357</v>
      </c>
      <c r="N944" s="112" t="s">
        <v>2310</v>
      </c>
      <c r="O944" s="255" t="s">
        <v>2363</v>
      </c>
      <c r="P944" s="124">
        <v>15</v>
      </c>
      <c r="Q944" s="125">
        <v>0.024</v>
      </c>
      <c r="R944" s="75">
        <f t="shared" si="266"/>
        <v>0</v>
      </c>
      <c r="S944" s="76">
        <f t="shared" si="267"/>
        <v>0</v>
      </c>
      <c r="W944" s="19"/>
    </row>
    <row r="945" s="21" customFormat="1" outlineLevel="1" spans="1:23">
      <c r="A945" s="128" t="s">
        <v>2364</v>
      </c>
      <c r="B945" s="119" t="s">
        <v>2365</v>
      </c>
      <c r="C945" s="105" t="s">
        <v>356</v>
      </c>
      <c r="D945" s="106"/>
      <c r="E945" s="107">
        <v>83.33</v>
      </c>
      <c r="F945" s="108">
        <f t="shared" si="264"/>
        <v>83.33</v>
      </c>
      <c r="G945" s="108">
        <f t="shared" si="265"/>
        <v>66.664</v>
      </c>
      <c r="H945" s="115">
        <v>10808</v>
      </c>
      <c r="I945" s="105"/>
      <c r="J945" s="108" t="str">
        <f t="shared" si="251"/>
        <v/>
      </c>
      <c r="K945" s="110">
        <v>10</v>
      </c>
      <c r="L945" s="110">
        <v>200</v>
      </c>
      <c r="M945" s="111" t="s">
        <v>357</v>
      </c>
      <c r="N945" s="112" t="s">
        <v>2310</v>
      </c>
      <c r="O945" s="255" t="s">
        <v>2366</v>
      </c>
      <c r="P945" s="124">
        <v>15.24</v>
      </c>
      <c r="Q945" s="125">
        <v>0.024</v>
      </c>
      <c r="R945" s="75">
        <f t="shared" si="266"/>
        <v>0</v>
      </c>
      <c r="S945" s="76">
        <f t="shared" si="267"/>
        <v>0</v>
      </c>
      <c r="W945" s="19"/>
    </row>
    <row r="946" s="21" customFormat="1" outlineLevel="1" spans="1:23">
      <c r="A946" s="128" t="s">
        <v>2367</v>
      </c>
      <c r="B946" s="119" t="s">
        <v>2368</v>
      </c>
      <c r="C946" s="105" t="s">
        <v>356</v>
      </c>
      <c r="D946" s="106"/>
      <c r="E946" s="107">
        <v>83.33</v>
      </c>
      <c r="F946" s="108">
        <f t="shared" si="264"/>
        <v>83.33</v>
      </c>
      <c r="G946" s="108">
        <f t="shared" si="265"/>
        <v>66.664</v>
      </c>
      <c r="H946" s="115">
        <v>10981</v>
      </c>
      <c r="I946" s="105"/>
      <c r="J946" s="108" t="str">
        <f t="shared" si="251"/>
        <v/>
      </c>
      <c r="K946" s="110">
        <v>10</v>
      </c>
      <c r="L946" s="110">
        <v>200</v>
      </c>
      <c r="M946" s="111" t="s">
        <v>357</v>
      </c>
      <c r="N946" s="112" t="s">
        <v>2310</v>
      </c>
      <c r="O946" s="255" t="s">
        <v>2369</v>
      </c>
      <c r="P946" s="124">
        <v>14.92</v>
      </c>
      <c r="Q946" s="125">
        <v>0.024</v>
      </c>
      <c r="R946" s="75">
        <f t="shared" si="266"/>
        <v>0</v>
      </c>
      <c r="S946" s="76">
        <f t="shared" si="267"/>
        <v>0</v>
      </c>
      <c r="W946" s="19"/>
    </row>
    <row r="947" s="21" customFormat="1" outlineLevel="1" spans="1:23">
      <c r="A947" s="128" t="s">
        <v>2370</v>
      </c>
      <c r="B947" s="119" t="s">
        <v>2371</v>
      </c>
      <c r="C947" s="105" t="s">
        <v>356</v>
      </c>
      <c r="D947" s="106"/>
      <c r="E947" s="107">
        <v>83.33</v>
      </c>
      <c r="F947" s="108">
        <f t="shared" si="264"/>
        <v>83.33</v>
      </c>
      <c r="G947" s="108">
        <f t="shared" si="265"/>
        <v>66.664</v>
      </c>
      <c r="H947" s="114">
        <v>6764</v>
      </c>
      <c r="I947" s="105"/>
      <c r="J947" s="108" t="str">
        <f t="shared" si="251"/>
        <v/>
      </c>
      <c r="K947" s="110">
        <v>10</v>
      </c>
      <c r="L947" s="110">
        <v>200</v>
      </c>
      <c r="M947" s="111" t="s">
        <v>357</v>
      </c>
      <c r="N947" s="112" t="s">
        <v>2310</v>
      </c>
      <c r="O947" s="255" t="s">
        <v>2372</v>
      </c>
      <c r="P947" s="124">
        <v>15</v>
      </c>
      <c r="Q947" s="125">
        <v>0.024</v>
      </c>
      <c r="R947" s="75">
        <f t="shared" si="266"/>
        <v>0</v>
      </c>
      <c r="S947" s="76">
        <f t="shared" si="267"/>
        <v>0</v>
      </c>
      <c r="W947" s="19"/>
    </row>
    <row r="948" s="21" customFormat="1" outlineLevel="1" spans="1:23">
      <c r="A948" s="128" t="s">
        <v>2373</v>
      </c>
      <c r="B948" s="119" t="s">
        <v>2374</v>
      </c>
      <c r="C948" s="105" t="s">
        <v>356</v>
      </c>
      <c r="D948" s="106"/>
      <c r="E948" s="107">
        <v>83.33</v>
      </c>
      <c r="F948" s="108">
        <f t="shared" si="264"/>
        <v>83.33</v>
      </c>
      <c r="G948" s="108">
        <f t="shared" si="265"/>
        <v>66.664</v>
      </c>
      <c r="H948" s="114">
        <v>3034</v>
      </c>
      <c r="I948" s="105"/>
      <c r="J948" s="108" t="str">
        <f t="shared" si="251"/>
        <v/>
      </c>
      <c r="K948" s="110">
        <v>10</v>
      </c>
      <c r="L948" s="110">
        <v>200</v>
      </c>
      <c r="M948" s="111" t="s">
        <v>357</v>
      </c>
      <c r="N948" s="112" t="s">
        <v>2310</v>
      </c>
      <c r="O948" s="255" t="s">
        <v>2375</v>
      </c>
      <c r="P948" s="124">
        <v>14.74</v>
      </c>
      <c r="Q948" s="125">
        <v>0.024</v>
      </c>
      <c r="R948" s="75">
        <f t="shared" si="266"/>
        <v>0</v>
      </c>
      <c r="S948" s="76">
        <f t="shared" si="267"/>
        <v>0</v>
      </c>
      <c r="W948" s="19"/>
    </row>
    <row r="949" s="21" customFormat="1" outlineLevel="1" spans="1:23">
      <c r="A949" s="128" t="s">
        <v>2376</v>
      </c>
      <c r="B949" s="119" t="s">
        <v>2377</v>
      </c>
      <c r="C949" s="105" t="s">
        <v>356</v>
      </c>
      <c r="D949" s="106"/>
      <c r="E949" s="107">
        <v>96.27</v>
      </c>
      <c r="F949" s="108">
        <f t="shared" si="264"/>
        <v>96.27</v>
      </c>
      <c r="G949" s="108">
        <f t="shared" si="265"/>
        <v>77.016</v>
      </c>
      <c r="H949" s="115">
        <v>5511</v>
      </c>
      <c r="I949" s="105"/>
      <c r="J949" s="108" t="str">
        <f t="shared" si="251"/>
        <v/>
      </c>
      <c r="K949" s="110">
        <v>10</v>
      </c>
      <c r="L949" s="110">
        <v>200</v>
      </c>
      <c r="M949" s="111" t="s">
        <v>357</v>
      </c>
      <c r="N949" s="112" t="s">
        <v>2310</v>
      </c>
      <c r="O949" s="255" t="s">
        <v>2378</v>
      </c>
      <c r="P949" s="124">
        <v>14.74</v>
      </c>
      <c r="Q949" s="125">
        <v>0.024</v>
      </c>
      <c r="R949" s="75">
        <f t="shared" si="266"/>
        <v>0</v>
      </c>
      <c r="S949" s="76">
        <f t="shared" si="267"/>
        <v>0</v>
      </c>
      <c r="W949" s="19"/>
    </row>
    <row r="950" s="21" customFormat="1" outlineLevel="1" spans="1:23">
      <c r="A950" s="93" t="s">
        <v>101</v>
      </c>
      <c r="B950" s="94"/>
      <c r="C950" s="105"/>
      <c r="D950" s="106"/>
      <c r="E950" s="107"/>
      <c r="F950" s="108"/>
      <c r="G950" s="108"/>
      <c r="H950" s="117"/>
      <c r="I950" s="105"/>
      <c r="J950" s="108" t="str">
        <f t="shared" si="251"/>
        <v/>
      </c>
      <c r="K950" s="110"/>
      <c r="L950" s="110"/>
      <c r="M950" s="118"/>
      <c r="N950" s="112"/>
      <c r="O950" s="113"/>
      <c r="P950" s="124"/>
      <c r="Q950" s="125"/>
      <c r="R950" s="75"/>
      <c r="S950" s="76"/>
      <c r="W950" s="19"/>
    </row>
    <row r="951" s="21" customFormat="1" outlineLevel="1" spans="1:23">
      <c r="A951" s="128" t="s">
        <v>2379</v>
      </c>
      <c r="B951" s="119" t="s">
        <v>2380</v>
      </c>
      <c r="C951" s="105" t="s">
        <v>356</v>
      </c>
      <c r="D951" s="106"/>
      <c r="E951" s="107">
        <v>83.12</v>
      </c>
      <c r="F951" s="108">
        <f>E951-E951*$G$2%</f>
        <v>83.12</v>
      </c>
      <c r="G951" s="108">
        <f>E951-(20*E951/100)</f>
        <v>66.496</v>
      </c>
      <c r="H951" s="115">
        <v>2260</v>
      </c>
      <c r="I951" s="105"/>
      <c r="J951" s="108" t="str">
        <f t="shared" si="251"/>
        <v/>
      </c>
      <c r="K951" s="110">
        <v>10</v>
      </c>
      <c r="L951" s="110">
        <v>200</v>
      </c>
      <c r="M951" s="111" t="s">
        <v>357</v>
      </c>
      <c r="N951" s="112" t="s">
        <v>2310</v>
      </c>
      <c r="O951" s="255" t="s">
        <v>2381</v>
      </c>
      <c r="P951" s="124">
        <v>18</v>
      </c>
      <c r="Q951" s="125">
        <v>0.02442</v>
      </c>
      <c r="R951" s="75">
        <f>P951/L951*D951</f>
        <v>0</v>
      </c>
      <c r="S951" s="76">
        <f>Q951/L951*D951</f>
        <v>0</v>
      </c>
      <c r="W951" s="19"/>
    </row>
    <row r="952" s="21" customFormat="1" outlineLevel="1" spans="1:23">
      <c r="A952" s="128" t="s">
        <v>2382</v>
      </c>
      <c r="B952" s="119" t="s">
        <v>2383</v>
      </c>
      <c r="C952" s="105" t="s">
        <v>356</v>
      </c>
      <c r="D952" s="106"/>
      <c r="E952" s="107">
        <v>144.77</v>
      </c>
      <c r="F952" s="108">
        <f>E952-E952*$G$2%</f>
        <v>144.77</v>
      </c>
      <c r="G952" s="108">
        <f>E952-(20*E952/100)</f>
        <v>115.816</v>
      </c>
      <c r="H952" s="115">
        <v>6853</v>
      </c>
      <c r="I952" s="105"/>
      <c r="J952" s="108" t="str">
        <f t="shared" si="251"/>
        <v/>
      </c>
      <c r="K952" s="110">
        <v>10</v>
      </c>
      <c r="L952" s="110">
        <v>120</v>
      </c>
      <c r="M952" s="111" t="s">
        <v>357</v>
      </c>
      <c r="N952" s="112" t="s">
        <v>2310</v>
      </c>
      <c r="O952" s="255" t="s">
        <v>2384</v>
      </c>
      <c r="P952" s="124">
        <v>21</v>
      </c>
      <c r="Q952" s="125">
        <v>0.02442</v>
      </c>
      <c r="R952" s="75">
        <f>P952/L952*D952</f>
        <v>0</v>
      </c>
      <c r="S952" s="76">
        <f>Q952/L952*D952</f>
        <v>0</v>
      </c>
      <c r="W952" s="19"/>
    </row>
    <row r="953" s="21" customFormat="1" outlineLevel="1" spans="1:23">
      <c r="A953" s="128" t="s">
        <v>2385</v>
      </c>
      <c r="B953" s="119" t="s">
        <v>2386</v>
      </c>
      <c r="C953" s="105" t="s">
        <v>356</v>
      </c>
      <c r="D953" s="106"/>
      <c r="E953" s="107">
        <v>210.94</v>
      </c>
      <c r="F953" s="108">
        <f>E953-E953*$G$2%</f>
        <v>210.94</v>
      </c>
      <c r="G953" s="108">
        <f>E953-(20*E953/100)</f>
        <v>168.752</v>
      </c>
      <c r="H953" s="114">
        <v>4336</v>
      </c>
      <c r="I953" s="105"/>
      <c r="J953" s="108" t="str">
        <f t="shared" si="251"/>
        <v/>
      </c>
      <c r="K953" s="110">
        <v>10</v>
      </c>
      <c r="L953" s="110">
        <v>60</v>
      </c>
      <c r="M953" s="111" t="s">
        <v>357</v>
      </c>
      <c r="N953" s="112" t="s">
        <v>2310</v>
      </c>
      <c r="O953" s="255" t="s">
        <v>2387</v>
      </c>
      <c r="P953" s="124">
        <v>15.81</v>
      </c>
      <c r="Q953" s="125">
        <v>0.02442</v>
      </c>
      <c r="R953" s="75">
        <f>P953/L953*D953</f>
        <v>0</v>
      </c>
      <c r="S953" s="76">
        <f>Q953/L953*D953</f>
        <v>0</v>
      </c>
      <c r="W953" s="19"/>
    </row>
    <row r="954" s="21" customFormat="1" outlineLevel="1" spans="1:23">
      <c r="A954" s="93" t="s">
        <v>2388</v>
      </c>
      <c r="B954" s="94"/>
      <c r="C954" s="105"/>
      <c r="D954" s="106"/>
      <c r="E954" s="107"/>
      <c r="F954" s="108"/>
      <c r="G954" s="108"/>
      <c r="H954" s="117"/>
      <c r="I954" s="105"/>
      <c r="J954" s="108" t="str">
        <f t="shared" si="251"/>
        <v/>
      </c>
      <c r="K954" s="110"/>
      <c r="L954" s="110"/>
      <c r="M954" s="118"/>
      <c r="N954" s="118"/>
      <c r="O954" s="113"/>
      <c r="P954" s="124"/>
      <c r="Q954" s="125"/>
      <c r="R954" s="75"/>
      <c r="S954" s="76"/>
      <c r="W954" s="19"/>
    </row>
    <row r="955" s="21" customFormat="1" outlineLevel="1" spans="1:23">
      <c r="A955" s="128" t="s">
        <v>2389</v>
      </c>
      <c r="B955" s="119" t="s">
        <v>2390</v>
      </c>
      <c r="C955" s="105" t="s">
        <v>356</v>
      </c>
      <c r="D955" s="106"/>
      <c r="E955" s="107">
        <v>166.2</v>
      </c>
      <c r="F955" s="108">
        <f>E955-E955*$G$2%</f>
        <v>166.2</v>
      </c>
      <c r="G955" s="108">
        <f>E955-(20*E955/100)</f>
        <v>132.96</v>
      </c>
      <c r="H955" s="114">
        <v>1840</v>
      </c>
      <c r="I955" s="105"/>
      <c r="J955" s="108" t="str">
        <f t="shared" si="251"/>
        <v/>
      </c>
      <c r="K955" s="110">
        <v>30</v>
      </c>
      <c r="L955" s="110">
        <v>120</v>
      </c>
      <c r="M955" s="111" t="s">
        <v>357</v>
      </c>
      <c r="N955" s="112" t="s">
        <v>2310</v>
      </c>
      <c r="O955" s="255" t="s">
        <v>2391</v>
      </c>
      <c r="P955" s="124">
        <v>8</v>
      </c>
      <c r="Q955" s="125">
        <v>0.049184</v>
      </c>
      <c r="R955" s="75">
        <f>P955/L955*D955</f>
        <v>0</v>
      </c>
      <c r="S955" s="76">
        <f>Q955/L955*D955</f>
        <v>0</v>
      </c>
      <c r="W955" s="19"/>
    </row>
    <row r="956" s="21" customFormat="1" outlineLevel="1" spans="1:23">
      <c r="A956" s="128" t="s">
        <v>2392</v>
      </c>
      <c r="B956" s="119" t="s">
        <v>2393</v>
      </c>
      <c r="C956" s="105" t="s">
        <v>356</v>
      </c>
      <c r="D956" s="106"/>
      <c r="E956" s="107">
        <v>185.99</v>
      </c>
      <c r="F956" s="108">
        <f>E956-E956*$G$2%</f>
        <v>185.99</v>
      </c>
      <c r="G956" s="108">
        <f>E956-(20*E956/100)</f>
        <v>148.792</v>
      </c>
      <c r="H956" s="114">
        <v>1736</v>
      </c>
      <c r="I956" s="105"/>
      <c r="J956" s="108" t="str">
        <f t="shared" si="251"/>
        <v/>
      </c>
      <c r="K956" s="110">
        <v>30</v>
      </c>
      <c r="L956" s="110">
        <v>120</v>
      </c>
      <c r="M956" s="111" t="s">
        <v>357</v>
      </c>
      <c r="N956" s="112" t="s">
        <v>2310</v>
      </c>
      <c r="O956" s="255" t="s">
        <v>2394</v>
      </c>
      <c r="P956" s="124">
        <v>9.2</v>
      </c>
      <c r="Q956" s="125">
        <v>0.064448</v>
      </c>
      <c r="R956" s="75">
        <f>P956/L956*D956</f>
        <v>0</v>
      </c>
      <c r="S956" s="76">
        <f>Q956/L956*D956</f>
        <v>0</v>
      </c>
      <c r="W956" s="19"/>
    </row>
    <row r="957" s="21" customFormat="1" outlineLevel="1" spans="1:23">
      <c r="A957" s="128" t="s">
        <v>2395</v>
      </c>
      <c r="B957" s="119" t="s">
        <v>2396</v>
      </c>
      <c r="C957" s="105" t="s">
        <v>356</v>
      </c>
      <c r="D957" s="106"/>
      <c r="E957" s="107">
        <v>298</v>
      </c>
      <c r="F957" s="108">
        <f>E957-E957*$G$2%</f>
        <v>298</v>
      </c>
      <c r="G957" s="108">
        <f>E957-(20*E957/100)</f>
        <v>238.4</v>
      </c>
      <c r="H957" s="114">
        <v>390</v>
      </c>
      <c r="I957" s="105"/>
      <c r="J957" s="108" t="str">
        <f t="shared" si="251"/>
        <v/>
      </c>
      <c r="K957" s="110">
        <v>30</v>
      </c>
      <c r="L957" s="110">
        <v>120</v>
      </c>
      <c r="M957" s="111" t="s">
        <v>357</v>
      </c>
      <c r="N957" s="112" t="s">
        <v>2310</v>
      </c>
      <c r="O957" s="255" t="s">
        <v>2397</v>
      </c>
      <c r="P957" s="124">
        <v>14.32</v>
      </c>
      <c r="Q957" s="125">
        <v>0.049184</v>
      </c>
      <c r="R957" s="75">
        <f>P957/L957*D957</f>
        <v>0</v>
      </c>
      <c r="S957" s="76">
        <f>Q957/L957*D957</f>
        <v>0</v>
      </c>
      <c r="W957" s="19"/>
    </row>
    <row r="958" s="21" customFormat="1" outlineLevel="1" spans="1:23">
      <c r="A958" s="93" t="s">
        <v>104</v>
      </c>
      <c r="B958" s="94"/>
      <c r="C958" s="105"/>
      <c r="D958" s="106"/>
      <c r="E958" s="107"/>
      <c r="F958" s="108"/>
      <c r="G958" s="108"/>
      <c r="H958" s="117"/>
      <c r="I958" s="105"/>
      <c r="J958" s="108" t="str">
        <f t="shared" si="251"/>
        <v/>
      </c>
      <c r="K958" s="110"/>
      <c r="L958" s="110"/>
      <c r="M958" s="118"/>
      <c r="N958" s="118"/>
      <c r="O958" s="113"/>
      <c r="P958" s="124"/>
      <c r="Q958" s="125"/>
      <c r="R958" s="75"/>
      <c r="S958" s="76"/>
      <c r="W958" s="19"/>
    </row>
    <row r="959" s="19" customFormat="1" outlineLevel="1" spans="1:23">
      <c r="A959" s="128" t="s">
        <v>2398</v>
      </c>
      <c r="B959" s="119" t="s">
        <v>2399</v>
      </c>
      <c r="C959" s="105" t="s">
        <v>356</v>
      </c>
      <c r="D959" s="106"/>
      <c r="E959" s="107">
        <v>120.54</v>
      </c>
      <c r="F959" s="108">
        <f>E959-E959*$G$2%</f>
        <v>120.54</v>
      </c>
      <c r="G959" s="108">
        <f>E959-(20*E959/100)</f>
        <v>96.432</v>
      </c>
      <c r="H959" s="115">
        <v>3135</v>
      </c>
      <c r="I959" s="105"/>
      <c r="J959" s="108" t="str">
        <f t="shared" si="251"/>
        <v/>
      </c>
      <c r="K959" s="110">
        <v>15</v>
      </c>
      <c r="L959" s="110">
        <v>540</v>
      </c>
      <c r="M959" s="111" t="s">
        <v>357</v>
      </c>
      <c r="N959" s="112" t="s">
        <v>2400</v>
      </c>
      <c r="O959" s="113" t="s">
        <v>2401</v>
      </c>
      <c r="P959" s="124">
        <v>26.6</v>
      </c>
      <c r="Q959" s="125">
        <v>0.0239085</v>
      </c>
      <c r="R959" s="75">
        <f>P959/L959*D959</f>
        <v>0</v>
      </c>
      <c r="S959" s="76">
        <f>Q959/L959*D959</f>
        <v>0</v>
      </c>
    </row>
    <row r="960" s="19" customFormat="1" outlineLevel="1" spans="1:23">
      <c r="A960" s="128" t="s">
        <v>2402</v>
      </c>
      <c r="B960" s="119" t="s">
        <v>2403</v>
      </c>
      <c r="C960" s="105" t="s">
        <v>356</v>
      </c>
      <c r="D960" s="106"/>
      <c r="E960" s="107">
        <v>160.27</v>
      </c>
      <c r="F960" s="108">
        <f>E960-E960*$G$2%</f>
        <v>160.27</v>
      </c>
      <c r="G960" s="108">
        <f>E960-(20*E960/100)</f>
        <v>128.216</v>
      </c>
      <c r="H960" s="114">
        <v>1128</v>
      </c>
      <c r="I960" s="105"/>
      <c r="J960" s="108" t="str">
        <f t="shared" si="251"/>
        <v/>
      </c>
      <c r="K960" s="110">
        <v>24</v>
      </c>
      <c r="L960" s="110">
        <v>480</v>
      </c>
      <c r="M960" s="111" t="s">
        <v>357</v>
      </c>
      <c r="N960" s="112" t="s">
        <v>2400</v>
      </c>
      <c r="O960" s="113" t="s">
        <v>2404</v>
      </c>
      <c r="P960" s="124">
        <v>35</v>
      </c>
      <c r="Q960" s="125">
        <v>0.02268</v>
      </c>
      <c r="R960" s="75">
        <f>P960/L960*D960</f>
        <v>0</v>
      </c>
      <c r="S960" s="76">
        <f>Q960/L960*D960</f>
        <v>0</v>
      </c>
    </row>
    <row r="961" s="19" customFormat="1" outlineLevel="1" spans="1:19">
      <c r="A961" s="128" t="s">
        <v>2405</v>
      </c>
      <c r="B961" s="119" t="s">
        <v>2406</v>
      </c>
      <c r="C961" s="105" t="s">
        <v>356</v>
      </c>
      <c r="D961" s="106"/>
      <c r="E961" s="107">
        <v>175.2</v>
      </c>
      <c r="F961" s="108">
        <f>E961-E961*$G$2%</f>
        <v>175.2</v>
      </c>
      <c r="G961" s="108">
        <f>E961-(20*E961/100)</f>
        <v>140.16</v>
      </c>
      <c r="H961" s="117"/>
      <c r="I961" s="105"/>
      <c r="J961" s="108" t="str">
        <f t="shared" si="251"/>
        <v/>
      </c>
      <c r="K961" s="110">
        <v>24</v>
      </c>
      <c r="L961" s="110">
        <v>480</v>
      </c>
      <c r="M961" s="111" t="s">
        <v>357</v>
      </c>
      <c r="N961" s="112" t="s">
        <v>2400</v>
      </c>
      <c r="O961" s="113" t="s">
        <v>2407</v>
      </c>
      <c r="P961" s="124">
        <v>34.6</v>
      </c>
      <c r="Q961" s="125">
        <v>0.02268</v>
      </c>
      <c r="R961" s="75">
        <f>P961/L961*D961</f>
        <v>0</v>
      </c>
      <c r="S961" s="76">
        <f>Q961/L961*D961</f>
        <v>0</v>
      </c>
    </row>
    <row r="962" s="19" customFormat="1" outlineLevel="1" spans="1:19">
      <c r="A962" s="128" t="s">
        <v>2408</v>
      </c>
      <c r="B962" s="119" t="s">
        <v>2409</v>
      </c>
      <c r="C962" s="105" t="s">
        <v>356</v>
      </c>
      <c r="D962" s="106"/>
      <c r="E962" s="107">
        <v>42.64</v>
      </c>
      <c r="F962" s="108">
        <f>E962-E962*$G$2%</f>
        <v>42.64</v>
      </c>
      <c r="G962" s="108">
        <f>E962-(20*E962/100)</f>
        <v>34.112</v>
      </c>
      <c r="H962" s="115">
        <v>3998</v>
      </c>
      <c r="I962" s="105"/>
      <c r="J962" s="108" t="str">
        <f t="shared" si="251"/>
        <v/>
      </c>
      <c r="K962" s="110">
        <v>80</v>
      </c>
      <c r="L962" s="110">
        <v>720</v>
      </c>
      <c r="M962" s="111" t="s">
        <v>357</v>
      </c>
      <c r="N962" s="112" t="s">
        <v>2410</v>
      </c>
      <c r="O962" s="113" t="s">
        <v>2411</v>
      </c>
      <c r="P962" s="124">
        <v>2.8</v>
      </c>
      <c r="Q962" s="125">
        <v>0.0421575</v>
      </c>
      <c r="R962" s="75">
        <f>P962/L962*D962</f>
        <v>0</v>
      </c>
      <c r="S962" s="76">
        <f>Q962/L962*D962</f>
        <v>0</v>
      </c>
    </row>
    <row r="963" s="19" customFormat="1" outlineLevel="1" spans="1:19">
      <c r="A963" s="93" t="s">
        <v>105</v>
      </c>
      <c r="B963" s="94"/>
      <c r="C963" s="105"/>
      <c r="D963" s="106"/>
      <c r="E963" s="107"/>
      <c r="F963" s="108"/>
      <c r="G963" s="108"/>
      <c r="H963" s="117"/>
      <c r="I963" s="105"/>
      <c r="J963" s="108" t="str">
        <f t="shared" si="251"/>
        <v/>
      </c>
      <c r="K963" s="110"/>
      <c r="L963" s="110"/>
      <c r="M963" s="118"/>
      <c r="N963" s="118"/>
      <c r="O963" s="110"/>
      <c r="P963" s="124"/>
      <c r="Q963" s="125"/>
      <c r="R963" s="75"/>
      <c r="S963" s="76"/>
    </row>
    <row r="964" s="19" customFormat="1" outlineLevel="1" spans="1:19">
      <c r="A964" s="128" t="s">
        <v>2412</v>
      </c>
      <c r="B964" s="119" t="s">
        <v>2413</v>
      </c>
      <c r="C964" s="105" t="s">
        <v>703</v>
      </c>
      <c r="D964" s="106"/>
      <c r="E964" s="107">
        <v>253.12</v>
      </c>
      <c r="F964" s="108">
        <f t="shared" ref="F964:F976" si="268">E964-E964*$G$2%</f>
        <v>253.12</v>
      </c>
      <c r="G964" s="108">
        <f t="shared" ref="G964:G976" si="269">E964-(20*E964/100)</f>
        <v>202.496</v>
      </c>
      <c r="H964" s="115">
        <v>500</v>
      </c>
      <c r="I964" s="105"/>
      <c r="J964" s="108" t="str">
        <f t="shared" si="251"/>
        <v/>
      </c>
      <c r="K964" s="110">
        <v>100</v>
      </c>
      <c r="L964" s="110">
        <v>250</v>
      </c>
      <c r="M964" s="111" t="s">
        <v>357</v>
      </c>
      <c r="N964" s="118" t="s">
        <v>2414</v>
      </c>
      <c r="O964" s="255" t="s">
        <v>2415</v>
      </c>
      <c r="P964" s="124">
        <v>0.1</v>
      </c>
      <c r="Q964" s="125">
        <v>0.01</v>
      </c>
      <c r="R964" s="75">
        <f t="shared" ref="R964:R976" si="270">P964/L964*D964</f>
        <v>0</v>
      </c>
      <c r="S964" s="76">
        <f t="shared" ref="S964:S976" si="271">Q964/L964*D964</f>
        <v>0</v>
      </c>
    </row>
    <row r="965" s="19" customFormat="1" outlineLevel="1" spans="1:19">
      <c r="A965" s="128" t="s">
        <v>2416</v>
      </c>
      <c r="B965" s="119" t="s">
        <v>2417</v>
      </c>
      <c r="C965" s="105" t="s">
        <v>703</v>
      </c>
      <c r="D965" s="106"/>
      <c r="E965" s="107">
        <v>185.64</v>
      </c>
      <c r="F965" s="108">
        <f t="shared" si="268"/>
        <v>185.64</v>
      </c>
      <c r="G965" s="108">
        <f t="shared" si="269"/>
        <v>148.512</v>
      </c>
      <c r="H965" s="115">
        <v>1000</v>
      </c>
      <c r="I965" s="105"/>
      <c r="J965" s="108" t="str">
        <f t="shared" si="251"/>
        <v/>
      </c>
      <c r="K965" s="110">
        <v>100</v>
      </c>
      <c r="L965" s="110">
        <v>100</v>
      </c>
      <c r="M965" s="111" t="s">
        <v>357</v>
      </c>
      <c r="N965" s="118" t="s">
        <v>2414</v>
      </c>
      <c r="O965" s="255" t="s">
        <v>2418</v>
      </c>
      <c r="P965" s="124">
        <v>0.1</v>
      </c>
      <c r="Q965" s="125">
        <v>0.01</v>
      </c>
      <c r="R965" s="75">
        <f t="shared" si="270"/>
        <v>0</v>
      </c>
      <c r="S965" s="76">
        <f t="shared" si="271"/>
        <v>0</v>
      </c>
    </row>
    <row r="966" s="19" customFormat="1" outlineLevel="1" spans="1:19">
      <c r="A966" s="128" t="s">
        <v>2419</v>
      </c>
      <c r="B966" s="119" t="s">
        <v>2420</v>
      </c>
      <c r="C966" s="105" t="s">
        <v>703</v>
      </c>
      <c r="D966" s="106"/>
      <c r="E966" s="107">
        <v>221.37</v>
      </c>
      <c r="F966" s="108">
        <f t="shared" si="268"/>
        <v>221.37</v>
      </c>
      <c r="G966" s="108">
        <f t="shared" si="269"/>
        <v>177.096</v>
      </c>
      <c r="H966" s="115">
        <v>991</v>
      </c>
      <c r="I966" s="105"/>
      <c r="J966" s="108" t="str">
        <f t="shared" ref="J966:J976" si="272">IF(D966="","",IF(F966="","",ROUND(D966*F966,2)))</f>
        <v/>
      </c>
      <c r="K966" s="110">
        <v>1</v>
      </c>
      <c r="L966" s="110">
        <v>200</v>
      </c>
      <c r="M966" s="111" t="s">
        <v>357</v>
      </c>
      <c r="N966" s="118" t="s">
        <v>2414</v>
      </c>
      <c r="O966" s="113">
        <v>4620105825894</v>
      </c>
      <c r="P966" s="124">
        <v>35</v>
      </c>
      <c r="Q966" s="125">
        <v>0.054648</v>
      </c>
      <c r="R966" s="75">
        <f t="shared" si="270"/>
        <v>0</v>
      </c>
      <c r="S966" s="76">
        <f t="shared" si="271"/>
        <v>0</v>
      </c>
    </row>
    <row r="967" s="19" customFormat="1" outlineLevel="1" spans="1:19">
      <c r="A967" s="128" t="s">
        <v>2421</v>
      </c>
      <c r="B967" s="119" t="s">
        <v>2422</v>
      </c>
      <c r="C967" s="105" t="s">
        <v>703</v>
      </c>
      <c r="D967" s="106"/>
      <c r="E967" s="107">
        <v>185.64</v>
      </c>
      <c r="F967" s="108">
        <f t="shared" si="268"/>
        <v>185.64</v>
      </c>
      <c r="G967" s="108">
        <f t="shared" si="269"/>
        <v>148.512</v>
      </c>
      <c r="H967" s="115">
        <v>1000</v>
      </c>
      <c r="I967" s="105"/>
      <c r="J967" s="108" t="str">
        <f t="shared" si="272"/>
        <v/>
      </c>
      <c r="K967" s="110">
        <v>100</v>
      </c>
      <c r="L967" s="110">
        <v>100</v>
      </c>
      <c r="M967" s="111" t="s">
        <v>357</v>
      </c>
      <c r="N967" s="118" t="s">
        <v>2414</v>
      </c>
      <c r="O967" s="255" t="s">
        <v>2423</v>
      </c>
      <c r="P967" s="124">
        <v>0.1</v>
      </c>
      <c r="Q967" s="125">
        <v>0.01</v>
      </c>
      <c r="R967" s="75">
        <f t="shared" si="270"/>
        <v>0</v>
      </c>
      <c r="S967" s="76">
        <f t="shared" si="271"/>
        <v>0</v>
      </c>
    </row>
    <row r="968" s="19" customFormat="1" outlineLevel="1" spans="1:19">
      <c r="A968" s="128" t="s">
        <v>2424</v>
      </c>
      <c r="B968" s="119" t="s">
        <v>2425</v>
      </c>
      <c r="C968" s="105" t="s">
        <v>703</v>
      </c>
      <c r="D968" s="106"/>
      <c r="E968" s="107">
        <v>221.37</v>
      </c>
      <c r="F968" s="108">
        <f t="shared" si="268"/>
        <v>221.37</v>
      </c>
      <c r="G968" s="108">
        <f t="shared" si="269"/>
        <v>177.096</v>
      </c>
      <c r="H968" s="115">
        <v>936</v>
      </c>
      <c r="I968" s="105"/>
      <c r="J968" s="108" t="str">
        <f t="shared" si="272"/>
        <v/>
      </c>
      <c r="K968" s="110">
        <v>1</v>
      </c>
      <c r="L968" s="110">
        <v>200</v>
      </c>
      <c r="M968" s="111" t="s">
        <v>357</v>
      </c>
      <c r="N968" s="118" t="s">
        <v>2414</v>
      </c>
      <c r="O968" s="113">
        <v>4620105825900</v>
      </c>
      <c r="P968" s="124">
        <v>35.2</v>
      </c>
      <c r="Q968" s="125">
        <v>0.054648</v>
      </c>
      <c r="R968" s="75">
        <f t="shared" si="270"/>
        <v>0</v>
      </c>
      <c r="S968" s="76">
        <f t="shared" si="271"/>
        <v>0</v>
      </c>
    </row>
    <row r="969" s="19" customFormat="1" outlineLevel="1" spans="1:19">
      <c r="A969" s="128" t="s">
        <v>2426</v>
      </c>
      <c r="B969" s="119" t="s">
        <v>2427</v>
      </c>
      <c r="C969" s="105" t="s">
        <v>703</v>
      </c>
      <c r="D969" s="106"/>
      <c r="E969" s="107">
        <v>185.64</v>
      </c>
      <c r="F969" s="108">
        <f t="shared" si="268"/>
        <v>185.64</v>
      </c>
      <c r="G969" s="108">
        <f t="shared" si="269"/>
        <v>148.512</v>
      </c>
      <c r="H969" s="115">
        <v>960</v>
      </c>
      <c r="I969" s="105"/>
      <c r="J969" s="108" t="str">
        <f t="shared" si="272"/>
        <v/>
      </c>
      <c r="K969" s="110">
        <v>100</v>
      </c>
      <c r="L969" s="110">
        <v>200</v>
      </c>
      <c r="M969" s="111" t="s">
        <v>357</v>
      </c>
      <c r="N969" s="118" t="s">
        <v>2414</v>
      </c>
      <c r="O969" s="255" t="s">
        <v>2428</v>
      </c>
      <c r="P969" s="124">
        <v>0.1</v>
      </c>
      <c r="Q969" s="125">
        <v>0.01</v>
      </c>
      <c r="R969" s="75">
        <f t="shared" si="270"/>
        <v>0</v>
      </c>
      <c r="S969" s="76">
        <f t="shared" si="271"/>
        <v>0</v>
      </c>
    </row>
    <row r="970" s="19" customFormat="1" outlineLevel="1" spans="1:19">
      <c r="A970" s="128" t="s">
        <v>2429</v>
      </c>
      <c r="B970" s="119" t="s">
        <v>2430</v>
      </c>
      <c r="C970" s="105" t="s">
        <v>703</v>
      </c>
      <c r="D970" s="106"/>
      <c r="E970" s="107">
        <v>221.37</v>
      </c>
      <c r="F970" s="108">
        <f t="shared" si="268"/>
        <v>221.37</v>
      </c>
      <c r="G970" s="108">
        <f t="shared" si="269"/>
        <v>177.096</v>
      </c>
      <c r="H970" s="115">
        <v>983</v>
      </c>
      <c r="I970" s="105"/>
      <c r="J970" s="108" t="str">
        <f t="shared" si="272"/>
        <v/>
      </c>
      <c r="K970" s="110">
        <v>1</v>
      </c>
      <c r="L970" s="110">
        <v>200</v>
      </c>
      <c r="M970" s="111" t="s">
        <v>357</v>
      </c>
      <c r="N970" s="118" t="s">
        <v>2414</v>
      </c>
      <c r="O970" s="113">
        <v>4620105825917</v>
      </c>
      <c r="P970" s="124">
        <v>35.2</v>
      </c>
      <c r="Q970" s="125">
        <v>0.054648</v>
      </c>
      <c r="R970" s="75">
        <f t="shared" si="270"/>
        <v>0</v>
      </c>
      <c r="S970" s="76">
        <f t="shared" si="271"/>
        <v>0</v>
      </c>
    </row>
    <row r="971" s="19" customFormat="1" outlineLevel="1" spans="1:19">
      <c r="A971" s="128" t="s">
        <v>2431</v>
      </c>
      <c r="B971" s="119" t="s">
        <v>2432</v>
      </c>
      <c r="C971" s="105" t="s">
        <v>703</v>
      </c>
      <c r="D971" s="106"/>
      <c r="E971" s="107">
        <v>185.64</v>
      </c>
      <c r="F971" s="108">
        <f t="shared" si="268"/>
        <v>185.64</v>
      </c>
      <c r="G971" s="108">
        <f t="shared" si="269"/>
        <v>148.512</v>
      </c>
      <c r="H971" s="115">
        <v>500</v>
      </c>
      <c r="I971" s="105"/>
      <c r="J971" s="108" t="str">
        <f t="shared" si="272"/>
        <v/>
      </c>
      <c r="K971" s="110">
        <v>100</v>
      </c>
      <c r="L971" s="110">
        <v>100</v>
      </c>
      <c r="M971" s="111" t="s">
        <v>357</v>
      </c>
      <c r="N971" s="118" t="s">
        <v>2414</v>
      </c>
      <c r="O971" s="255" t="s">
        <v>2433</v>
      </c>
      <c r="P971" s="124">
        <v>0.1</v>
      </c>
      <c r="Q971" s="125">
        <v>0.01</v>
      </c>
      <c r="R971" s="75">
        <f t="shared" si="270"/>
        <v>0</v>
      </c>
      <c r="S971" s="76">
        <f t="shared" si="271"/>
        <v>0</v>
      </c>
    </row>
    <row r="972" s="19" customFormat="1" outlineLevel="1" spans="1:19">
      <c r="A972" s="128" t="s">
        <v>2434</v>
      </c>
      <c r="B972" s="119" t="s">
        <v>2435</v>
      </c>
      <c r="C972" s="105" t="s">
        <v>703</v>
      </c>
      <c r="D972" s="106"/>
      <c r="E972" s="107">
        <v>400.04</v>
      </c>
      <c r="F972" s="108">
        <f t="shared" si="268"/>
        <v>400.04</v>
      </c>
      <c r="G972" s="108">
        <f t="shared" si="269"/>
        <v>320.032</v>
      </c>
      <c r="H972" s="115">
        <v>997</v>
      </c>
      <c r="I972" s="105"/>
      <c r="J972" s="108" t="str">
        <f t="shared" si="272"/>
        <v/>
      </c>
      <c r="K972" s="110">
        <v>1</v>
      </c>
      <c r="L972" s="110">
        <v>200</v>
      </c>
      <c r="M972" s="111" t="s">
        <v>357</v>
      </c>
      <c r="N972" s="118" t="s">
        <v>2414</v>
      </c>
      <c r="O972" s="113">
        <v>4620105825924</v>
      </c>
      <c r="P972" s="124">
        <v>35.5</v>
      </c>
      <c r="Q972" s="125">
        <v>0.054648</v>
      </c>
      <c r="R972" s="75">
        <f t="shared" si="270"/>
        <v>0</v>
      </c>
      <c r="S972" s="76">
        <f t="shared" si="271"/>
        <v>0</v>
      </c>
    </row>
    <row r="973" s="19" customFormat="1" outlineLevel="1" spans="1:19">
      <c r="A973" s="128" t="s">
        <v>2436</v>
      </c>
      <c r="B973" s="119" t="s">
        <v>2437</v>
      </c>
      <c r="C973" s="105" t="s">
        <v>703</v>
      </c>
      <c r="D973" s="106"/>
      <c r="E973" s="107">
        <v>221.18</v>
      </c>
      <c r="F973" s="108">
        <f t="shared" si="268"/>
        <v>221.18</v>
      </c>
      <c r="G973" s="108">
        <f t="shared" si="269"/>
        <v>176.944</v>
      </c>
      <c r="H973" s="115">
        <v>1000</v>
      </c>
      <c r="I973" s="105"/>
      <c r="J973" s="108" t="str">
        <f t="shared" si="272"/>
        <v/>
      </c>
      <c r="K973" s="110">
        <v>100</v>
      </c>
      <c r="L973" s="110">
        <v>100</v>
      </c>
      <c r="M973" s="111" t="s">
        <v>357</v>
      </c>
      <c r="N973" s="118" t="s">
        <v>2414</v>
      </c>
      <c r="O973" s="255" t="s">
        <v>2438</v>
      </c>
      <c r="P973" s="124">
        <v>0.1</v>
      </c>
      <c r="Q973" s="125">
        <v>0.01</v>
      </c>
      <c r="R973" s="75">
        <f t="shared" si="270"/>
        <v>0</v>
      </c>
      <c r="S973" s="76">
        <f t="shared" si="271"/>
        <v>0</v>
      </c>
    </row>
    <row r="974" s="19" customFormat="1" outlineLevel="1" spans="1:19">
      <c r="A974" s="128" t="s">
        <v>2439</v>
      </c>
      <c r="B974" s="119" t="s">
        <v>2440</v>
      </c>
      <c r="C974" s="105" t="s">
        <v>703</v>
      </c>
      <c r="D974" s="106"/>
      <c r="E974" s="107">
        <v>400.04</v>
      </c>
      <c r="F974" s="108">
        <f t="shared" si="268"/>
        <v>400.04</v>
      </c>
      <c r="G974" s="108">
        <f t="shared" si="269"/>
        <v>320.032</v>
      </c>
      <c r="H974" s="115">
        <v>1000</v>
      </c>
      <c r="I974" s="105"/>
      <c r="J974" s="108" t="str">
        <f t="shared" si="272"/>
        <v/>
      </c>
      <c r="K974" s="110">
        <v>100</v>
      </c>
      <c r="L974" s="110">
        <v>200</v>
      </c>
      <c r="M974" s="111" t="s">
        <v>357</v>
      </c>
      <c r="N974" s="118" t="s">
        <v>2414</v>
      </c>
      <c r="O974" s="255" t="s">
        <v>2441</v>
      </c>
      <c r="P974" s="124">
        <v>0.1</v>
      </c>
      <c r="Q974" s="125">
        <v>0.01</v>
      </c>
      <c r="R974" s="75">
        <f t="shared" si="270"/>
        <v>0</v>
      </c>
      <c r="S974" s="76">
        <f t="shared" si="271"/>
        <v>0</v>
      </c>
    </row>
    <row r="975" s="19" customFormat="1" outlineLevel="1" spans="1:19">
      <c r="A975" s="128" t="s">
        <v>2442</v>
      </c>
      <c r="B975" s="119" t="s">
        <v>2443</v>
      </c>
      <c r="C975" s="105" t="s">
        <v>703</v>
      </c>
      <c r="D975" s="106"/>
      <c r="E975" s="107">
        <v>221.18</v>
      </c>
      <c r="F975" s="108">
        <f t="shared" si="268"/>
        <v>221.18</v>
      </c>
      <c r="G975" s="108">
        <f t="shared" si="269"/>
        <v>176.944</v>
      </c>
      <c r="H975" s="115">
        <v>500</v>
      </c>
      <c r="I975" s="105"/>
      <c r="J975" s="108" t="str">
        <f t="shared" si="272"/>
        <v/>
      </c>
      <c r="K975" s="110">
        <v>100</v>
      </c>
      <c r="L975" s="110">
        <v>100</v>
      </c>
      <c r="M975" s="111" t="s">
        <v>357</v>
      </c>
      <c r="N975" s="118" t="s">
        <v>2414</v>
      </c>
      <c r="O975" s="255" t="s">
        <v>2444</v>
      </c>
      <c r="P975" s="124">
        <v>0.1</v>
      </c>
      <c r="Q975" s="125">
        <v>0.01</v>
      </c>
      <c r="R975" s="75">
        <f t="shared" si="270"/>
        <v>0</v>
      </c>
      <c r="S975" s="76">
        <f t="shared" si="271"/>
        <v>0</v>
      </c>
    </row>
    <row r="976" s="19" customFormat="1" outlineLevel="1" spans="1:19">
      <c r="A976" s="128" t="s">
        <v>2445</v>
      </c>
      <c r="B976" s="119" t="s">
        <v>2446</v>
      </c>
      <c r="C976" s="105" t="s">
        <v>703</v>
      </c>
      <c r="D976" s="106"/>
      <c r="E976" s="107">
        <v>400.04</v>
      </c>
      <c r="F976" s="108">
        <f t="shared" si="268"/>
        <v>400.04</v>
      </c>
      <c r="G976" s="108">
        <f t="shared" si="269"/>
        <v>320.032</v>
      </c>
      <c r="H976" s="115">
        <v>500</v>
      </c>
      <c r="I976" s="105"/>
      <c r="J976" s="108" t="str">
        <f t="shared" si="272"/>
        <v/>
      </c>
      <c r="K976" s="110">
        <v>100</v>
      </c>
      <c r="L976" s="110">
        <v>200</v>
      </c>
      <c r="M976" s="111" t="s">
        <v>357</v>
      </c>
      <c r="N976" s="118" t="s">
        <v>2414</v>
      </c>
      <c r="O976" s="255" t="s">
        <v>2447</v>
      </c>
      <c r="P976" s="124">
        <v>0.1</v>
      </c>
      <c r="Q976" s="125">
        <v>0.01</v>
      </c>
      <c r="R976" s="75">
        <f t="shared" si="270"/>
        <v>0</v>
      </c>
      <c r="S976" s="76">
        <f t="shared" si="271"/>
        <v>0</v>
      </c>
    </row>
    <row r="977" s="19" customFormat="1" outlineLevel="1" spans="1:19">
      <c r="A977" s="128" t="s">
        <v>2448</v>
      </c>
      <c r="B977" s="119" t="s">
        <v>2449</v>
      </c>
      <c r="C977" s="105" t="s">
        <v>703</v>
      </c>
      <c r="D977" s="106"/>
      <c r="E977" s="107">
        <v>446.35</v>
      </c>
      <c r="F977" s="108">
        <f t="shared" ref="F976:F1003" si="273">E977-E977*$G$2%</f>
        <v>446.35</v>
      </c>
      <c r="G977" s="108">
        <f t="shared" ref="G976:G1003" si="274">E977-(20*E977/100)</f>
        <v>357.08</v>
      </c>
      <c r="H977" s="115">
        <v>500</v>
      </c>
      <c r="I977" s="105"/>
      <c r="J977" s="108" t="str">
        <f t="shared" ref="J976:J1029" si="275">IF(D977="","",IF(F977="","",ROUND(D977*F977,2)))</f>
        <v/>
      </c>
      <c r="K977" s="110">
        <v>20</v>
      </c>
      <c r="L977" s="110">
        <v>200</v>
      </c>
      <c r="M977" s="111" t="s">
        <v>357</v>
      </c>
      <c r="N977" s="118" t="s">
        <v>2414</v>
      </c>
      <c r="O977" s="255" t="s">
        <v>2450</v>
      </c>
      <c r="P977" s="124">
        <v>0.1</v>
      </c>
      <c r="Q977" s="125">
        <v>0.01</v>
      </c>
      <c r="R977" s="75">
        <f t="shared" ref="R976:R1003" si="276">P977/L977*D977</f>
        <v>0</v>
      </c>
      <c r="S977" s="76">
        <f t="shared" ref="S976:S1003" si="277">Q977/L977*D977</f>
        <v>0</v>
      </c>
    </row>
    <row r="978" s="19" customFormat="1" outlineLevel="1" spans="1:19">
      <c r="A978" s="128" t="s">
        <v>2451</v>
      </c>
      <c r="B978" s="119" t="s">
        <v>2452</v>
      </c>
      <c r="C978" s="105" t="s">
        <v>703</v>
      </c>
      <c r="D978" s="106"/>
      <c r="E978" s="107">
        <v>205.98</v>
      </c>
      <c r="F978" s="108">
        <f t="shared" si="273"/>
        <v>205.98</v>
      </c>
      <c r="G978" s="108">
        <f t="shared" si="274"/>
        <v>164.784</v>
      </c>
      <c r="H978" s="115">
        <v>480</v>
      </c>
      <c r="I978" s="105"/>
      <c r="J978" s="108" t="str">
        <f t="shared" si="275"/>
        <v/>
      </c>
      <c r="K978" s="110">
        <v>20</v>
      </c>
      <c r="L978" s="110">
        <v>100</v>
      </c>
      <c r="M978" s="111" t="s">
        <v>357</v>
      </c>
      <c r="N978" s="118" t="s">
        <v>2414</v>
      </c>
      <c r="O978" s="255" t="s">
        <v>2453</v>
      </c>
      <c r="P978" s="124">
        <v>0.1</v>
      </c>
      <c r="Q978" s="125">
        <v>0.01</v>
      </c>
      <c r="R978" s="75">
        <f t="shared" si="276"/>
        <v>0</v>
      </c>
      <c r="S978" s="76">
        <f t="shared" si="277"/>
        <v>0</v>
      </c>
    </row>
    <row r="979" s="19" customFormat="1" outlineLevel="1" spans="1:19">
      <c r="A979" s="128" t="s">
        <v>2454</v>
      </c>
      <c r="B979" s="119" t="s">
        <v>2455</v>
      </c>
      <c r="C979" s="105" t="s">
        <v>703</v>
      </c>
      <c r="D979" s="106"/>
      <c r="E979" s="107">
        <v>121.5</v>
      </c>
      <c r="F979" s="108">
        <f t="shared" si="273"/>
        <v>121.5</v>
      </c>
      <c r="G979" s="108">
        <f t="shared" si="274"/>
        <v>97.2</v>
      </c>
      <c r="H979" s="115">
        <v>600</v>
      </c>
      <c r="I979" s="105"/>
      <c r="J979" s="108" t="str">
        <f t="shared" si="275"/>
        <v/>
      </c>
      <c r="K979" s="110">
        <v>1</v>
      </c>
      <c r="L979" s="110">
        <v>1000</v>
      </c>
      <c r="M979" s="111" t="s">
        <v>357</v>
      </c>
      <c r="N979" s="118" t="s">
        <v>2414</v>
      </c>
      <c r="O979" s="255" t="s">
        <v>2456</v>
      </c>
      <c r="P979" s="124">
        <v>36.16</v>
      </c>
      <c r="Q979" s="125">
        <v>0.06042</v>
      </c>
      <c r="R979" s="75">
        <f t="shared" si="276"/>
        <v>0</v>
      </c>
      <c r="S979" s="76">
        <f t="shared" si="277"/>
        <v>0</v>
      </c>
    </row>
    <row r="980" s="19" customFormat="1" outlineLevel="1" spans="1:19">
      <c r="A980" s="128" t="s">
        <v>2457</v>
      </c>
      <c r="B980" s="119" t="s">
        <v>2458</v>
      </c>
      <c r="C980" s="105" t="s">
        <v>703</v>
      </c>
      <c r="D980" s="106"/>
      <c r="E980" s="107">
        <v>339.28</v>
      </c>
      <c r="F980" s="108">
        <f t="shared" si="273"/>
        <v>339.28</v>
      </c>
      <c r="G980" s="108">
        <f t="shared" si="274"/>
        <v>271.424</v>
      </c>
      <c r="H980" s="115">
        <v>1080</v>
      </c>
      <c r="I980" s="105"/>
      <c r="J980" s="108" t="str">
        <f t="shared" si="275"/>
        <v/>
      </c>
      <c r="K980" s="110">
        <v>1</v>
      </c>
      <c r="L980" s="110">
        <v>600</v>
      </c>
      <c r="M980" s="111" t="s">
        <v>357</v>
      </c>
      <c r="N980" s="118" t="s">
        <v>2414</v>
      </c>
      <c r="O980" s="255" t="s">
        <v>2459</v>
      </c>
      <c r="P980" s="124">
        <v>22</v>
      </c>
      <c r="Q980" s="125">
        <v>0.06042</v>
      </c>
      <c r="R980" s="75">
        <f t="shared" si="276"/>
        <v>0</v>
      </c>
      <c r="S980" s="76">
        <f t="shared" si="277"/>
        <v>0</v>
      </c>
    </row>
    <row r="981" s="19" customFormat="1" outlineLevel="1" spans="1:19">
      <c r="A981" s="132" t="s">
        <v>2460</v>
      </c>
      <c r="B981" s="119" t="s">
        <v>2461</v>
      </c>
      <c r="C981" s="105" t="s">
        <v>703</v>
      </c>
      <c r="D981" s="106"/>
      <c r="E981" s="107">
        <v>210.2</v>
      </c>
      <c r="F981" s="108">
        <f t="shared" si="273"/>
        <v>210.2</v>
      </c>
      <c r="G981" s="108">
        <f t="shared" si="274"/>
        <v>168.16</v>
      </c>
      <c r="H981" s="115">
        <v>376</v>
      </c>
      <c r="I981" s="105" t="s">
        <v>487</v>
      </c>
      <c r="J981" s="108" t="str">
        <f t="shared" si="275"/>
        <v/>
      </c>
      <c r="K981" s="110">
        <v>1</v>
      </c>
      <c r="L981" s="110">
        <v>475</v>
      </c>
      <c r="M981" s="111" t="s">
        <v>357</v>
      </c>
      <c r="N981" s="118" t="s">
        <v>2414</v>
      </c>
      <c r="O981" s="255" t="s">
        <v>2462</v>
      </c>
      <c r="P981" s="124">
        <v>30</v>
      </c>
      <c r="Q981" s="125">
        <v>0.06042</v>
      </c>
      <c r="R981" s="75">
        <f t="shared" si="276"/>
        <v>0</v>
      </c>
      <c r="S981" s="76">
        <f t="shared" si="277"/>
        <v>0</v>
      </c>
    </row>
    <row r="982" s="19" customFormat="1" outlineLevel="1" spans="1:19">
      <c r="A982" s="128" t="s">
        <v>2463</v>
      </c>
      <c r="B982" s="119" t="s">
        <v>2464</v>
      </c>
      <c r="C982" s="105" t="s">
        <v>703</v>
      </c>
      <c r="D982" s="106"/>
      <c r="E982" s="107">
        <v>200.74</v>
      </c>
      <c r="F982" s="108">
        <f t="shared" si="273"/>
        <v>200.74</v>
      </c>
      <c r="G982" s="108">
        <f t="shared" si="274"/>
        <v>160.592</v>
      </c>
      <c r="H982" s="115">
        <v>1000</v>
      </c>
      <c r="I982" s="105"/>
      <c r="J982" s="108" t="str">
        <f t="shared" si="275"/>
        <v/>
      </c>
      <c r="K982" s="110">
        <v>1</v>
      </c>
      <c r="L982" s="110">
        <v>1000</v>
      </c>
      <c r="M982" s="111" t="s">
        <v>357</v>
      </c>
      <c r="N982" s="118" t="s">
        <v>2414</v>
      </c>
      <c r="O982" s="255" t="s">
        <v>2465</v>
      </c>
      <c r="P982" s="124">
        <v>30</v>
      </c>
      <c r="Q982" s="125">
        <v>0.06042</v>
      </c>
      <c r="R982" s="75">
        <f t="shared" si="276"/>
        <v>0</v>
      </c>
      <c r="S982" s="76">
        <f t="shared" si="277"/>
        <v>0</v>
      </c>
    </row>
    <row r="983" s="19" customFormat="1" outlineLevel="1" spans="1:19">
      <c r="A983" s="128" t="s">
        <v>2466</v>
      </c>
      <c r="B983" s="119" t="s">
        <v>2467</v>
      </c>
      <c r="C983" s="105" t="s">
        <v>703</v>
      </c>
      <c r="D983" s="106"/>
      <c r="E983" s="107">
        <v>454.1</v>
      </c>
      <c r="F983" s="108">
        <f t="shared" si="273"/>
        <v>454.1</v>
      </c>
      <c r="G983" s="108">
        <f t="shared" si="274"/>
        <v>363.28</v>
      </c>
      <c r="H983" s="114">
        <v>468</v>
      </c>
      <c r="I983" s="105"/>
      <c r="J983" s="108" t="str">
        <f t="shared" si="275"/>
        <v/>
      </c>
      <c r="K983" s="110">
        <v>1</v>
      </c>
      <c r="L983" s="110">
        <v>500</v>
      </c>
      <c r="M983" s="111" t="s">
        <v>357</v>
      </c>
      <c r="N983" s="118" t="s">
        <v>2414</v>
      </c>
      <c r="O983" s="255" t="s">
        <v>2468</v>
      </c>
      <c r="P983" s="124">
        <v>31.9</v>
      </c>
      <c r="Q983" s="125">
        <v>0.06042</v>
      </c>
      <c r="R983" s="75">
        <f t="shared" si="276"/>
        <v>0</v>
      </c>
      <c r="S983" s="76">
        <f t="shared" si="277"/>
        <v>0</v>
      </c>
    </row>
    <row r="984" s="19" customFormat="1" outlineLevel="1" spans="1:19">
      <c r="A984" s="132" t="s">
        <v>2469</v>
      </c>
      <c r="B984" s="119" t="s">
        <v>2470</v>
      </c>
      <c r="C984" s="105" t="s">
        <v>703</v>
      </c>
      <c r="D984" s="106"/>
      <c r="E984" s="107">
        <v>221.18</v>
      </c>
      <c r="F984" s="108">
        <f t="shared" si="273"/>
        <v>221.18</v>
      </c>
      <c r="G984" s="108">
        <f t="shared" si="274"/>
        <v>176.944</v>
      </c>
      <c r="H984" s="117"/>
      <c r="I984" s="105" t="s">
        <v>487</v>
      </c>
      <c r="J984" s="108" t="str">
        <f t="shared" si="275"/>
        <v/>
      </c>
      <c r="K984" s="110">
        <v>1</v>
      </c>
      <c r="L984" s="110">
        <v>2000</v>
      </c>
      <c r="M984" s="111" t="s">
        <v>357</v>
      </c>
      <c r="N984" s="118" t="s">
        <v>2414</v>
      </c>
      <c r="O984" s="255" t="s">
        <v>2471</v>
      </c>
      <c r="P984" s="124">
        <v>25.25</v>
      </c>
      <c r="Q984" s="125">
        <v>0.06042</v>
      </c>
      <c r="R984" s="75">
        <f t="shared" si="276"/>
        <v>0</v>
      </c>
      <c r="S984" s="76">
        <f t="shared" si="277"/>
        <v>0</v>
      </c>
    </row>
    <row r="985" s="19" customFormat="1" outlineLevel="1" spans="1:19">
      <c r="A985" s="128" t="s">
        <v>2472</v>
      </c>
      <c r="B985" s="119" t="s">
        <v>2473</v>
      </c>
      <c r="C985" s="105" t="s">
        <v>703</v>
      </c>
      <c r="D985" s="106"/>
      <c r="E985" s="107">
        <v>165.15</v>
      </c>
      <c r="F985" s="108">
        <f t="shared" si="273"/>
        <v>165.15</v>
      </c>
      <c r="G985" s="108">
        <f t="shared" si="274"/>
        <v>132.12</v>
      </c>
      <c r="H985" s="114">
        <v>884</v>
      </c>
      <c r="I985" s="105"/>
      <c r="J985" s="108" t="str">
        <f t="shared" si="275"/>
        <v/>
      </c>
      <c r="K985" s="110">
        <v>1</v>
      </c>
      <c r="L985" s="110">
        <v>1000</v>
      </c>
      <c r="M985" s="111" t="s">
        <v>357</v>
      </c>
      <c r="N985" s="118" t="s">
        <v>2414</v>
      </c>
      <c r="O985" s="255" t="s">
        <v>2474</v>
      </c>
      <c r="P985" s="124">
        <v>24.1</v>
      </c>
      <c r="Q985" s="125">
        <v>0.06042</v>
      </c>
      <c r="R985" s="75">
        <f t="shared" si="276"/>
        <v>0</v>
      </c>
      <c r="S985" s="76">
        <f t="shared" si="277"/>
        <v>0</v>
      </c>
    </row>
    <row r="986" s="19" customFormat="1" outlineLevel="1" spans="1:19">
      <c r="A986" s="128" t="s">
        <v>2475</v>
      </c>
      <c r="B986" s="119" t="s">
        <v>2476</v>
      </c>
      <c r="C986" s="105" t="s">
        <v>703</v>
      </c>
      <c r="D986" s="106"/>
      <c r="E986" s="107">
        <v>460.8</v>
      </c>
      <c r="F986" s="108">
        <f t="shared" si="273"/>
        <v>460.8</v>
      </c>
      <c r="G986" s="108">
        <f t="shared" si="274"/>
        <v>368.64</v>
      </c>
      <c r="H986" s="115">
        <v>274</v>
      </c>
      <c r="I986" s="105"/>
      <c r="J986" s="108" t="str">
        <f t="shared" si="275"/>
        <v/>
      </c>
      <c r="K986" s="110">
        <v>1</v>
      </c>
      <c r="L986" s="110">
        <v>500</v>
      </c>
      <c r="M986" s="111" t="s">
        <v>357</v>
      </c>
      <c r="N986" s="118" t="s">
        <v>2414</v>
      </c>
      <c r="O986" s="255" t="s">
        <v>2477</v>
      </c>
      <c r="P986" s="124">
        <v>39.9</v>
      </c>
      <c r="Q986" s="125">
        <v>0.06042</v>
      </c>
      <c r="R986" s="75">
        <f t="shared" si="276"/>
        <v>0</v>
      </c>
      <c r="S986" s="76">
        <f t="shared" si="277"/>
        <v>0</v>
      </c>
    </row>
    <row r="987" s="19" customFormat="1" outlineLevel="1" spans="1:19">
      <c r="A987" s="128" t="s">
        <v>2478</v>
      </c>
      <c r="B987" s="119" t="s">
        <v>2479</v>
      </c>
      <c r="C987" s="105" t="s">
        <v>703</v>
      </c>
      <c r="D987" s="106"/>
      <c r="E987" s="107">
        <v>460.8</v>
      </c>
      <c r="F987" s="108">
        <f t="shared" si="273"/>
        <v>460.8</v>
      </c>
      <c r="G987" s="108">
        <f t="shared" si="274"/>
        <v>368.64</v>
      </c>
      <c r="H987" s="115">
        <v>361</v>
      </c>
      <c r="I987" s="105"/>
      <c r="J987" s="108" t="str">
        <f t="shared" si="275"/>
        <v/>
      </c>
      <c r="K987" s="110">
        <v>1</v>
      </c>
      <c r="L987" s="110">
        <v>500</v>
      </c>
      <c r="M987" s="111" t="s">
        <v>357</v>
      </c>
      <c r="N987" s="118" t="s">
        <v>2414</v>
      </c>
      <c r="O987" s="255" t="s">
        <v>2480</v>
      </c>
      <c r="P987" s="124">
        <v>39.5</v>
      </c>
      <c r="Q987" s="125">
        <v>0.06042</v>
      </c>
      <c r="R987" s="75">
        <f t="shared" si="276"/>
        <v>0</v>
      </c>
      <c r="S987" s="76">
        <f t="shared" si="277"/>
        <v>0</v>
      </c>
    </row>
    <row r="988" s="19" customFormat="1" outlineLevel="1" spans="1:19">
      <c r="A988" s="128" t="s">
        <v>2481</v>
      </c>
      <c r="B988" s="119" t="s">
        <v>2482</v>
      </c>
      <c r="C988" s="105" t="s">
        <v>703</v>
      </c>
      <c r="D988" s="106"/>
      <c r="E988" s="107">
        <v>460.8</v>
      </c>
      <c r="F988" s="108">
        <f t="shared" si="273"/>
        <v>460.8</v>
      </c>
      <c r="G988" s="108">
        <f t="shared" si="274"/>
        <v>368.64</v>
      </c>
      <c r="H988" s="115">
        <v>307</v>
      </c>
      <c r="I988" s="105"/>
      <c r="J988" s="108" t="str">
        <f t="shared" si="275"/>
        <v/>
      </c>
      <c r="K988" s="110">
        <v>1</v>
      </c>
      <c r="L988" s="110">
        <v>500</v>
      </c>
      <c r="M988" s="111" t="s">
        <v>357</v>
      </c>
      <c r="N988" s="118" t="s">
        <v>2414</v>
      </c>
      <c r="O988" s="255" t="s">
        <v>2483</v>
      </c>
      <c r="P988" s="124">
        <v>39.1</v>
      </c>
      <c r="Q988" s="125">
        <v>0.06042</v>
      </c>
      <c r="R988" s="75">
        <f t="shared" si="276"/>
        <v>0</v>
      </c>
      <c r="S988" s="76">
        <f t="shared" si="277"/>
        <v>0</v>
      </c>
    </row>
    <row r="989" s="19" customFormat="1" outlineLevel="1" spans="1:19">
      <c r="A989" s="128" t="s">
        <v>2484</v>
      </c>
      <c r="B989" s="119" t="s">
        <v>2485</v>
      </c>
      <c r="C989" s="105" t="s">
        <v>703</v>
      </c>
      <c r="D989" s="106"/>
      <c r="E989" s="107">
        <v>478.3</v>
      </c>
      <c r="F989" s="108">
        <f t="shared" si="273"/>
        <v>478.3</v>
      </c>
      <c r="G989" s="108">
        <f t="shared" si="274"/>
        <v>382.64</v>
      </c>
      <c r="H989" s="115">
        <v>433</v>
      </c>
      <c r="I989" s="105"/>
      <c r="J989" s="108" t="str">
        <f t="shared" si="275"/>
        <v/>
      </c>
      <c r="K989" s="110">
        <v>1</v>
      </c>
      <c r="L989" s="110">
        <v>500</v>
      </c>
      <c r="M989" s="111" t="s">
        <v>357</v>
      </c>
      <c r="N989" s="118" t="s">
        <v>2414</v>
      </c>
      <c r="O989" s="255" t="s">
        <v>2486</v>
      </c>
      <c r="P989" s="124">
        <v>39.8</v>
      </c>
      <c r="Q989" s="125">
        <v>0.06042</v>
      </c>
      <c r="R989" s="75">
        <f t="shared" si="276"/>
        <v>0</v>
      </c>
      <c r="S989" s="76">
        <f t="shared" si="277"/>
        <v>0</v>
      </c>
    </row>
    <row r="990" s="19" customFormat="1" outlineLevel="1" spans="1:19">
      <c r="A990" s="128" t="s">
        <v>2487</v>
      </c>
      <c r="B990" s="119" t="s">
        <v>2488</v>
      </c>
      <c r="C990" s="105" t="s">
        <v>703</v>
      </c>
      <c r="D990" s="106"/>
      <c r="E990" s="107">
        <v>459.36</v>
      </c>
      <c r="F990" s="108">
        <f t="shared" si="273"/>
        <v>459.36</v>
      </c>
      <c r="G990" s="108">
        <f t="shared" si="274"/>
        <v>367.488</v>
      </c>
      <c r="H990" s="114">
        <v>279</v>
      </c>
      <c r="I990" s="105"/>
      <c r="J990" s="108" t="str">
        <f t="shared" si="275"/>
        <v/>
      </c>
      <c r="K990" s="110">
        <v>1</v>
      </c>
      <c r="L990" s="110">
        <v>500</v>
      </c>
      <c r="M990" s="111" t="s">
        <v>357</v>
      </c>
      <c r="N990" s="118" t="s">
        <v>2414</v>
      </c>
      <c r="O990" s="255" t="s">
        <v>2489</v>
      </c>
      <c r="P990" s="124">
        <v>39.3</v>
      </c>
      <c r="Q990" s="125">
        <v>0.06042</v>
      </c>
      <c r="R990" s="75">
        <f t="shared" si="276"/>
        <v>0</v>
      </c>
      <c r="S990" s="76">
        <f t="shared" si="277"/>
        <v>0</v>
      </c>
    </row>
    <row r="991" s="19" customFormat="1" outlineLevel="1" spans="1:19">
      <c r="A991" s="128" t="s">
        <v>2490</v>
      </c>
      <c r="B991" s="119" t="s">
        <v>2491</v>
      </c>
      <c r="C991" s="105" t="s">
        <v>703</v>
      </c>
      <c r="D991" s="106"/>
      <c r="E991" s="107">
        <v>473.85</v>
      </c>
      <c r="F991" s="108">
        <f t="shared" si="273"/>
        <v>473.85</v>
      </c>
      <c r="G991" s="108">
        <f t="shared" si="274"/>
        <v>379.08</v>
      </c>
      <c r="H991" s="114">
        <v>364</v>
      </c>
      <c r="I991" s="105"/>
      <c r="J991" s="108" t="str">
        <f t="shared" si="275"/>
        <v/>
      </c>
      <c r="K991" s="110">
        <v>1</v>
      </c>
      <c r="L991" s="110">
        <v>500</v>
      </c>
      <c r="M991" s="111" t="s">
        <v>357</v>
      </c>
      <c r="N991" s="118" t="s">
        <v>2414</v>
      </c>
      <c r="O991" s="255" t="s">
        <v>2492</v>
      </c>
      <c r="P991" s="124">
        <v>39.3</v>
      </c>
      <c r="Q991" s="125">
        <v>0.06042</v>
      </c>
      <c r="R991" s="75">
        <f t="shared" si="276"/>
        <v>0</v>
      </c>
      <c r="S991" s="76">
        <f t="shared" si="277"/>
        <v>0</v>
      </c>
    </row>
    <row r="992" s="19" customFormat="1" outlineLevel="1" spans="1:19">
      <c r="A992" s="128" t="s">
        <v>2493</v>
      </c>
      <c r="B992" s="119" t="s">
        <v>2494</v>
      </c>
      <c r="C992" s="105" t="s">
        <v>703</v>
      </c>
      <c r="D992" s="106"/>
      <c r="E992" s="107">
        <v>446.35</v>
      </c>
      <c r="F992" s="108">
        <f t="shared" si="273"/>
        <v>446.35</v>
      </c>
      <c r="G992" s="108">
        <f t="shared" si="274"/>
        <v>357.08</v>
      </c>
      <c r="H992" s="115">
        <v>489</v>
      </c>
      <c r="I992" s="105"/>
      <c r="J992" s="108" t="str">
        <f t="shared" si="275"/>
        <v/>
      </c>
      <c r="K992" s="110">
        <v>1</v>
      </c>
      <c r="L992" s="110">
        <v>500</v>
      </c>
      <c r="M992" s="111" t="s">
        <v>357</v>
      </c>
      <c r="N992" s="118" t="s">
        <v>2414</v>
      </c>
      <c r="O992" s="113">
        <v>4630076446790</v>
      </c>
      <c r="P992" s="124">
        <v>31.7</v>
      </c>
      <c r="Q992" s="125">
        <v>0.06042</v>
      </c>
      <c r="R992" s="75">
        <f t="shared" si="276"/>
        <v>0</v>
      </c>
      <c r="S992" s="76">
        <f t="shared" si="277"/>
        <v>0</v>
      </c>
    </row>
    <row r="993" s="19" customFormat="1" outlineLevel="1" spans="1:20">
      <c r="A993" s="128" t="s">
        <v>2495</v>
      </c>
      <c r="B993" s="119" t="s">
        <v>2496</v>
      </c>
      <c r="C993" s="105" t="s">
        <v>703</v>
      </c>
      <c r="D993" s="106"/>
      <c r="E993" s="107">
        <v>134.34</v>
      </c>
      <c r="F993" s="108">
        <f t="shared" si="273"/>
        <v>134.34</v>
      </c>
      <c r="G993" s="108">
        <f t="shared" si="274"/>
        <v>107.472</v>
      </c>
      <c r="H993" s="114">
        <v>1316</v>
      </c>
      <c r="I993" s="105"/>
      <c r="J993" s="108" t="str">
        <f t="shared" si="275"/>
        <v/>
      </c>
      <c r="K993" s="110">
        <v>1</v>
      </c>
      <c r="L993" s="110">
        <v>2000</v>
      </c>
      <c r="M993" s="111" t="s">
        <v>357</v>
      </c>
      <c r="N993" s="118" t="s">
        <v>2414</v>
      </c>
      <c r="O993" s="113">
        <v>4630076446813</v>
      </c>
      <c r="P993" s="124">
        <v>25.3</v>
      </c>
      <c r="Q993" s="125">
        <v>0.06042</v>
      </c>
      <c r="R993" s="75">
        <f t="shared" si="276"/>
        <v>0</v>
      </c>
      <c r="S993" s="76">
        <f t="shared" si="277"/>
        <v>0</v>
      </c>
    </row>
    <row r="994" s="19" customFormat="1" outlineLevel="1" spans="1:20">
      <c r="A994" s="128" t="s">
        <v>2497</v>
      </c>
      <c r="B994" s="119" t="s">
        <v>2498</v>
      </c>
      <c r="C994" s="105" t="s">
        <v>703</v>
      </c>
      <c r="D994" s="106"/>
      <c r="E994" s="107">
        <v>134.34</v>
      </c>
      <c r="F994" s="108">
        <f t="shared" si="273"/>
        <v>134.34</v>
      </c>
      <c r="G994" s="108">
        <f t="shared" si="274"/>
        <v>107.472</v>
      </c>
      <c r="H994" s="115">
        <v>1291</v>
      </c>
      <c r="I994" s="105"/>
      <c r="J994" s="108" t="str">
        <f t="shared" si="275"/>
        <v/>
      </c>
      <c r="K994" s="110">
        <v>1</v>
      </c>
      <c r="L994" s="110">
        <v>2000</v>
      </c>
      <c r="M994" s="111" t="s">
        <v>357</v>
      </c>
      <c r="N994" s="118" t="s">
        <v>2414</v>
      </c>
      <c r="O994" s="113">
        <v>4630076446820</v>
      </c>
      <c r="P994" s="124">
        <v>25.25</v>
      </c>
      <c r="Q994" s="125">
        <v>0.06042</v>
      </c>
      <c r="R994" s="75">
        <f t="shared" si="276"/>
        <v>0</v>
      </c>
      <c r="S994" s="76">
        <f t="shared" si="277"/>
        <v>0</v>
      </c>
    </row>
    <row r="995" s="19" customFormat="1" outlineLevel="1" spans="1:20">
      <c r="A995" s="128" t="s">
        <v>2499</v>
      </c>
      <c r="B995" s="119" t="s">
        <v>2500</v>
      </c>
      <c r="C995" s="105" t="s">
        <v>703</v>
      </c>
      <c r="D995" s="106"/>
      <c r="E995" s="107">
        <v>134.34</v>
      </c>
      <c r="F995" s="108">
        <f t="shared" si="273"/>
        <v>134.34</v>
      </c>
      <c r="G995" s="108">
        <f t="shared" si="274"/>
        <v>107.472</v>
      </c>
      <c r="H995" s="114">
        <v>1289</v>
      </c>
      <c r="I995" s="105"/>
      <c r="J995" s="108" t="str">
        <f t="shared" si="275"/>
        <v/>
      </c>
      <c r="K995" s="110">
        <v>1</v>
      </c>
      <c r="L995" s="110">
        <v>2000</v>
      </c>
      <c r="M995" s="111" t="s">
        <v>357</v>
      </c>
      <c r="N995" s="118" t="s">
        <v>2414</v>
      </c>
      <c r="O995" s="113">
        <v>4630076446837</v>
      </c>
      <c r="P995" s="124">
        <v>25.25</v>
      </c>
      <c r="Q995" s="125">
        <v>0.06042</v>
      </c>
      <c r="R995" s="75">
        <f t="shared" si="276"/>
        <v>0</v>
      </c>
      <c r="S995" s="76">
        <f t="shared" si="277"/>
        <v>0</v>
      </c>
    </row>
    <row r="996" s="19" customFormat="1" outlineLevel="1" spans="1:20">
      <c r="A996" s="128" t="s">
        <v>2501</v>
      </c>
      <c r="B996" s="119" t="s">
        <v>2502</v>
      </c>
      <c r="C996" s="105" t="s">
        <v>703</v>
      </c>
      <c r="D996" s="106"/>
      <c r="E996" s="107">
        <v>134.34</v>
      </c>
      <c r="F996" s="108">
        <f t="shared" si="273"/>
        <v>134.34</v>
      </c>
      <c r="G996" s="108">
        <f t="shared" si="274"/>
        <v>107.472</v>
      </c>
      <c r="H996" s="115">
        <v>1069</v>
      </c>
      <c r="I996" s="105"/>
      <c r="J996" s="108" t="str">
        <f t="shared" si="275"/>
        <v/>
      </c>
      <c r="K996" s="110">
        <v>1</v>
      </c>
      <c r="L996" s="110">
        <v>1600</v>
      </c>
      <c r="M996" s="111" t="s">
        <v>357</v>
      </c>
      <c r="N996" s="118" t="s">
        <v>2414</v>
      </c>
      <c r="O996" s="255" t="s">
        <v>2503</v>
      </c>
      <c r="P996" s="124">
        <v>25.15</v>
      </c>
      <c r="Q996" s="125">
        <v>0.06042</v>
      </c>
      <c r="R996" s="75">
        <f t="shared" si="276"/>
        <v>0</v>
      </c>
      <c r="S996" s="76">
        <f t="shared" si="277"/>
        <v>0</v>
      </c>
    </row>
    <row r="997" s="19" customFormat="1" outlineLevel="1" spans="1:20">
      <c r="A997" s="128" t="s">
        <v>2504</v>
      </c>
      <c r="B997" s="119" t="s">
        <v>2505</v>
      </c>
      <c r="C997" s="105" t="s">
        <v>703</v>
      </c>
      <c r="D997" s="106"/>
      <c r="E997" s="107">
        <v>134.34</v>
      </c>
      <c r="F997" s="108">
        <f t="shared" si="273"/>
        <v>134.34</v>
      </c>
      <c r="G997" s="108">
        <f t="shared" si="274"/>
        <v>107.472</v>
      </c>
      <c r="H997" s="115">
        <v>1324</v>
      </c>
      <c r="I997" s="105"/>
      <c r="J997" s="108" t="str">
        <f t="shared" si="275"/>
        <v/>
      </c>
      <c r="K997" s="110">
        <v>1</v>
      </c>
      <c r="L997" s="110">
        <v>2000</v>
      </c>
      <c r="M997" s="111" t="s">
        <v>357</v>
      </c>
      <c r="N997" s="118" t="s">
        <v>2414</v>
      </c>
      <c r="O997" s="113">
        <v>4630076446844</v>
      </c>
      <c r="P997" s="124">
        <v>25.35</v>
      </c>
      <c r="Q997" s="125">
        <v>0.06042</v>
      </c>
      <c r="R997" s="75">
        <f t="shared" si="276"/>
        <v>0</v>
      </c>
      <c r="S997" s="76">
        <f t="shared" si="277"/>
        <v>0</v>
      </c>
    </row>
    <row r="998" s="19" customFormat="1" outlineLevel="1" spans="1:20">
      <c r="A998" s="128" t="s">
        <v>2506</v>
      </c>
      <c r="B998" s="119" t="s">
        <v>2507</v>
      </c>
      <c r="C998" s="105" t="s">
        <v>703</v>
      </c>
      <c r="D998" s="106"/>
      <c r="E998" s="107">
        <v>134.34</v>
      </c>
      <c r="F998" s="108">
        <f t="shared" si="273"/>
        <v>134.34</v>
      </c>
      <c r="G998" s="108">
        <f t="shared" si="274"/>
        <v>107.472</v>
      </c>
      <c r="H998" s="115">
        <v>1283</v>
      </c>
      <c r="I998" s="105"/>
      <c r="J998" s="108" t="str">
        <f t="shared" si="275"/>
        <v/>
      </c>
      <c r="K998" s="110">
        <v>1</v>
      </c>
      <c r="L998" s="110">
        <v>1600</v>
      </c>
      <c r="M998" s="111" t="s">
        <v>357</v>
      </c>
      <c r="N998" s="118" t="s">
        <v>2414</v>
      </c>
      <c r="O998" s="255" t="s">
        <v>2508</v>
      </c>
      <c r="P998" s="124">
        <v>20.35</v>
      </c>
      <c r="Q998" s="125">
        <v>0.06042</v>
      </c>
      <c r="R998" s="75">
        <f t="shared" si="276"/>
        <v>0</v>
      </c>
      <c r="S998" s="76">
        <f t="shared" si="277"/>
        <v>0</v>
      </c>
    </row>
    <row r="999" s="19" customFormat="1" outlineLevel="1" spans="1:20">
      <c r="A999" s="128" t="s">
        <v>2509</v>
      </c>
      <c r="B999" s="119" t="s">
        <v>2510</v>
      </c>
      <c r="C999" s="105" t="s">
        <v>703</v>
      </c>
      <c r="D999" s="106"/>
      <c r="E999" s="107">
        <v>134.34</v>
      </c>
      <c r="F999" s="108">
        <f t="shared" si="273"/>
        <v>134.34</v>
      </c>
      <c r="G999" s="108">
        <f t="shared" si="274"/>
        <v>107.472</v>
      </c>
      <c r="H999" s="115">
        <v>1415</v>
      </c>
      <c r="I999" s="105"/>
      <c r="J999" s="108" t="str">
        <f t="shared" si="275"/>
        <v/>
      </c>
      <c r="K999" s="110">
        <v>1</v>
      </c>
      <c r="L999" s="110">
        <v>2000</v>
      </c>
      <c r="M999" s="111" t="s">
        <v>357</v>
      </c>
      <c r="N999" s="118" t="s">
        <v>2414</v>
      </c>
      <c r="O999" s="113">
        <v>4630076446851</v>
      </c>
      <c r="P999" s="124">
        <v>25.15</v>
      </c>
      <c r="Q999" s="125">
        <v>0.06042</v>
      </c>
      <c r="R999" s="75">
        <f t="shared" si="276"/>
        <v>0</v>
      </c>
      <c r="S999" s="76">
        <f t="shared" si="277"/>
        <v>0</v>
      </c>
    </row>
    <row r="1000" s="19" customFormat="1" outlineLevel="1" spans="1:20">
      <c r="A1000" s="128" t="s">
        <v>2511</v>
      </c>
      <c r="B1000" s="119" t="s">
        <v>2512</v>
      </c>
      <c r="C1000" s="105" t="s">
        <v>703</v>
      </c>
      <c r="D1000" s="106"/>
      <c r="E1000" s="107">
        <v>134.34</v>
      </c>
      <c r="F1000" s="108">
        <f t="shared" si="273"/>
        <v>134.34</v>
      </c>
      <c r="G1000" s="108">
        <f t="shared" si="274"/>
        <v>107.472</v>
      </c>
      <c r="H1000" s="115">
        <v>1852</v>
      </c>
      <c r="I1000" s="105"/>
      <c r="J1000" s="108" t="str">
        <f t="shared" si="275"/>
        <v/>
      </c>
      <c r="K1000" s="110">
        <v>1</v>
      </c>
      <c r="L1000" s="110">
        <v>2000</v>
      </c>
      <c r="M1000" s="111" t="s">
        <v>357</v>
      </c>
      <c r="N1000" s="118" t="s">
        <v>2414</v>
      </c>
      <c r="O1000" s="113">
        <v>4620105825931</v>
      </c>
      <c r="P1000" s="124">
        <v>25.35</v>
      </c>
      <c r="Q1000" s="125">
        <v>0.06042</v>
      </c>
      <c r="R1000" s="75">
        <f t="shared" si="276"/>
        <v>0</v>
      </c>
      <c r="S1000" s="76">
        <f t="shared" si="277"/>
        <v>0</v>
      </c>
    </row>
    <row r="1001" s="19" customFormat="1" outlineLevel="1" spans="1:20">
      <c r="A1001" s="132" t="s">
        <v>2513</v>
      </c>
      <c r="B1001" s="119" t="s">
        <v>2514</v>
      </c>
      <c r="C1001" s="105" t="s">
        <v>703</v>
      </c>
      <c r="D1001" s="106"/>
      <c r="E1001" s="107">
        <v>134.34</v>
      </c>
      <c r="F1001" s="108">
        <f t="shared" si="273"/>
        <v>134.34</v>
      </c>
      <c r="G1001" s="108">
        <f t="shared" si="274"/>
        <v>107.472</v>
      </c>
      <c r="H1001" s="117"/>
      <c r="I1001" s="105" t="s">
        <v>487</v>
      </c>
      <c r="J1001" s="108" t="str">
        <f t="shared" si="275"/>
        <v/>
      </c>
      <c r="K1001" s="110">
        <v>1</v>
      </c>
      <c r="L1001" s="110">
        <v>2000</v>
      </c>
      <c r="M1001" s="111" t="s">
        <v>357</v>
      </c>
      <c r="N1001" s="118" t="s">
        <v>2414</v>
      </c>
      <c r="O1001" s="113">
        <v>4650358703779</v>
      </c>
      <c r="P1001" s="124"/>
      <c r="Q1001" s="125"/>
      <c r="R1001" s="75">
        <f t="shared" si="276"/>
        <v>0</v>
      </c>
      <c r="S1001" s="76">
        <f t="shared" si="277"/>
        <v>0</v>
      </c>
      <c r="T1001" s="21"/>
    </row>
    <row r="1002" s="19" customFormat="1" outlineLevel="1" spans="1:20">
      <c r="A1002" s="132" t="s">
        <v>2515</v>
      </c>
      <c r="B1002" s="119" t="s">
        <v>2516</v>
      </c>
      <c r="C1002" s="105" t="s">
        <v>703</v>
      </c>
      <c r="D1002" s="106"/>
      <c r="E1002" s="107">
        <v>134.34</v>
      </c>
      <c r="F1002" s="108">
        <f t="shared" si="273"/>
        <v>134.34</v>
      </c>
      <c r="G1002" s="108">
        <f t="shared" si="274"/>
        <v>107.472</v>
      </c>
      <c r="H1002" s="117"/>
      <c r="I1002" s="105" t="s">
        <v>487</v>
      </c>
      <c r="J1002" s="108" t="str">
        <f t="shared" si="275"/>
        <v/>
      </c>
      <c r="K1002" s="110">
        <v>1</v>
      </c>
      <c r="L1002" s="110">
        <v>2000</v>
      </c>
      <c r="M1002" s="111" t="s">
        <v>357</v>
      </c>
      <c r="N1002" s="118" t="s">
        <v>2414</v>
      </c>
      <c r="O1002" s="113">
        <v>4650358703939</v>
      </c>
      <c r="P1002" s="124"/>
      <c r="Q1002" s="125"/>
      <c r="R1002" s="75">
        <f t="shared" si="276"/>
        <v>0</v>
      </c>
      <c r="S1002" s="76">
        <f t="shared" si="277"/>
        <v>0</v>
      </c>
      <c r="T1002" s="21"/>
    </row>
    <row r="1003" s="19" customFormat="1" outlineLevel="1" spans="1:20">
      <c r="A1003" s="132" t="s">
        <v>2517</v>
      </c>
      <c r="B1003" s="119" t="s">
        <v>2518</v>
      </c>
      <c r="C1003" s="105" t="s">
        <v>703</v>
      </c>
      <c r="D1003" s="106"/>
      <c r="E1003" s="107">
        <v>134.34</v>
      </c>
      <c r="F1003" s="108">
        <f t="shared" si="273"/>
        <v>134.34</v>
      </c>
      <c r="G1003" s="108">
        <f t="shared" si="274"/>
        <v>107.472</v>
      </c>
      <c r="H1003" s="117"/>
      <c r="I1003" s="105" t="s">
        <v>487</v>
      </c>
      <c r="J1003" s="108" t="str">
        <f t="shared" si="275"/>
        <v/>
      </c>
      <c r="K1003" s="110">
        <v>1</v>
      </c>
      <c r="L1003" s="110">
        <v>2000</v>
      </c>
      <c r="M1003" s="111" t="s">
        <v>357</v>
      </c>
      <c r="N1003" s="118" t="s">
        <v>2414</v>
      </c>
      <c r="O1003" s="113">
        <v>4650358703946</v>
      </c>
      <c r="P1003" s="124"/>
      <c r="Q1003" s="125"/>
      <c r="R1003" s="75">
        <f t="shared" si="276"/>
        <v>0</v>
      </c>
      <c r="S1003" s="76">
        <f t="shared" si="277"/>
        <v>0</v>
      </c>
      <c r="T1003" s="21"/>
    </row>
    <row r="1004" s="19" customFormat="1" outlineLevel="1" spans="1:20">
      <c r="A1004" s="94" t="s">
        <v>106</v>
      </c>
      <c r="B1004" s="119"/>
      <c r="C1004" s="105"/>
      <c r="D1004" s="106"/>
      <c r="E1004" s="107"/>
      <c r="F1004" s="108"/>
      <c r="G1004" s="108"/>
      <c r="H1004" s="117"/>
      <c r="I1004" s="105"/>
      <c r="J1004" s="108" t="str">
        <f t="shared" si="275"/>
        <v/>
      </c>
      <c r="K1004" s="110"/>
      <c r="L1004" s="110"/>
      <c r="M1004" s="111"/>
      <c r="N1004" s="118"/>
      <c r="O1004" s="113"/>
      <c r="P1004" s="124"/>
      <c r="Q1004" s="125"/>
      <c r="R1004" s="75"/>
      <c r="S1004" s="76"/>
      <c r="T1004" s="21"/>
    </row>
    <row r="1005" s="19" customFormat="1" outlineLevel="1" spans="1:20">
      <c r="A1005" s="132" t="s">
        <v>2519</v>
      </c>
      <c r="B1005" s="119" t="s">
        <v>2520</v>
      </c>
      <c r="C1005" s="105" t="s">
        <v>356</v>
      </c>
      <c r="D1005" s="106"/>
      <c r="E1005" s="107">
        <v>824.09</v>
      </c>
      <c r="F1005" s="108">
        <f t="shared" ref="F1005:F1011" si="278">E1005-E1005*$G$2%</f>
        <v>824.09</v>
      </c>
      <c r="G1005" s="108">
        <f t="shared" ref="G1005:G1011" si="279">E1005-(20*E1005/100)</f>
        <v>659.272</v>
      </c>
      <c r="H1005" s="117"/>
      <c r="I1005" s="105" t="s">
        <v>487</v>
      </c>
      <c r="J1005" s="108" t="str">
        <f t="shared" si="275"/>
        <v/>
      </c>
      <c r="K1005" s="110">
        <v>1</v>
      </c>
      <c r="L1005" s="110">
        <v>120</v>
      </c>
      <c r="M1005" s="111" t="s">
        <v>357</v>
      </c>
      <c r="N1005" s="118" t="s">
        <v>2521</v>
      </c>
      <c r="O1005" s="113">
        <v>4650358705049</v>
      </c>
      <c r="P1005" s="124">
        <v>9</v>
      </c>
      <c r="Q1005" s="125">
        <v>0.02500275</v>
      </c>
      <c r="R1005" s="75">
        <f>P1005/L1005*D1005</f>
        <v>0</v>
      </c>
      <c r="S1005" s="76">
        <f>Q1005/L1005*D1005</f>
        <v>0</v>
      </c>
      <c r="T1005" s="21"/>
    </row>
    <row r="1006" s="19" customFormat="1" outlineLevel="1" spans="1:20">
      <c r="A1006" s="132" t="s">
        <v>2522</v>
      </c>
      <c r="B1006" s="119" t="s">
        <v>2523</v>
      </c>
      <c r="C1006" s="105" t="s">
        <v>356</v>
      </c>
      <c r="D1006" s="106"/>
      <c r="E1006" s="107">
        <v>918.06</v>
      </c>
      <c r="F1006" s="108">
        <f t="shared" si="278"/>
        <v>918.06</v>
      </c>
      <c r="G1006" s="108">
        <f t="shared" si="279"/>
        <v>734.448</v>
      </c>
      <c r="H1006" s="117"/>
      <c r="I1006" s="105" t="s">
        <v>487</v>
      </c>
      <c r="J1006" s="108" t="str">
        <f t="shared" si="275"/>
        <v/>
      </c>
      <c r="K1006" s="110">
        <v>1</v>
      </c>
      <c r="L1006" s="110">
        <v>120</v>
      </c>
      <c r="M1006" s="111" t="s">
        <v>357</v>
      </c>
      <c r="N1006" s="118" t="s">
        <v>2521</v>
      </c>
      <c r="O1006" s="113">
        <v>4650358705056</v>
      </c>
      <c r="P1006" s="124">
        <v>10.5</v>
      </c>
      <c r="Q1006" s="125">
        <v>0.031212</v>
      </c>
      <c r="R1006" s="75">
        <f t="shared" ref="R1005:R1011" si="280">P1006/L1006*D1006</f>
        <v>0</v>
      </c>
      <c r="S1006" s="76">
        <f t="shared" ref="S1005:S1011" si="281">Q1006/L1006*D1006</f>
        <v>0</v>
      </c>
      <c r="T1006" s="21"/>
    </row>
    <row r="1007" s="19" customFormat="1" outlineLevel="1" spans="1:20">
      <c r="A1007" s="132" t="s">
        <v>2524</v>
      </c>
      <c r="B1007" s="119" t="s">
        <v>2525</v>
      </c>
      <c r="C1007" s="105" t="s">
        <v>356</v>
      </c>
      <c r="D1007" s="106"/>
      <c r="E1007" s="107">
        <v>1104.74</v>
      </c>
      <c r="F1007" s="108">
        <f t="shared" si="278"/>
        <v>1104.74</v>
      </c>
      <c r="G1007" s="108">
        <f t="shared" si="279"/>
        <v>883.792</v>
      </c>
      <c r="H1007" s="117"/>
      <c r="I1007" s="105" t="s">
        <v>487</v>
      </c>
      <c r="J1007" s="108" t="str">
        <f t="shared" si="275"/>
        <v/>
      </c>
      <c r="K1007" s="110">
        <v>1</v>
      </c>
      <c r="L1007" s="110">
        <v>100</v>
      </c>
      <c r="M1007" s="111" t="s">
        <v>357</v>
      </c>
      <c r="N1007" s="118" t="s">
        <v>2521</v>
      </c>
      <c r="O1007" s="113">
        <v>4650358705070</v>
      </c>
      <c r="P1007" s="124">
        <v>9</v>
      </c>
      <c r="Q1007" s="125">
        <v>0.032638125</v>
      </c>
      <c r="R1007" s="75">
        <f t="shared" si="280"/>
        <v>0</v>
      </c>
      <c r="S1007" s="76">
        <f t="shared" si="281"/>
        <v>0</v>
      </c>
      <c r="T1007" s="21"/>
    </row>
    <row r="1008" s="19" customFormat="1" outlineLevel="1" spans="1:20">
      <c r="A1008" s="132" t="s">
        <v>2526</v>
      </c>
      <c r="B1008" s="119" t="s">
        <v>2527</v>
      </c>
      <c r="C1008" s="105" t="s">
        <v>356</v>
      </c>
      <c r="D1008" s="106"/>
      <c r="E1008" s="107">
        <v>1208.27</v>
      </c>
      <c r="F1008" s="108">
        <f t="shared" si="278"/>
        <v>1208.27</v>
      </c>
      <c r="G1008" s="108">
        <f t="shared" si="279"/>
        <v>966.616</v>
      </c>
      <c r="H1008" s="117"/>
      <c r="I1008" s="105" t="s">
        <v>487</v>
      </c>
      <c r="J1008" s="108" t="str">
        <f t="shared" si="275"/>
        <v/>
      </c>
      <c r="K1008" s="110">
        <v>1</v>
      </c>
      <c r="L1008" s="110">
        <v>100</v>
      </c>
      <c r="M1008" s="111" t="s">
        <v>357</v>
      </c>
      <c r="N1008" s="118" t="s">
        <v>2521</v>
      </c>
      <c r="O1008" s="113">
        <v>4650358705087</v>
      </c>
      <c r="P1008" s="124">
        <v>13.2</v>
      </c>
      <c r="Q1008" s="125">
        <v>0.043015375</v>
      </c>
      <c r="R1008" s="75">
        <f t="shared" si="280"/>
        <v>0</v>
      </c>
      <c r="S1008" s="76">
        <f t="shared" si="281"/>
        <v>0</v>
      </c>
      <c r="T1008" s="21"/>
    </row>
    <row r="1009" s="19" customFormat="1" outlineLevel="1" spans="1:23">
      <c r="A1009" s="132" t="s">
        <v>2528</v>
      </c>
      <c r="B1009" s="119" t="s">
        <v>2529</v>
      </c>
      <c r="C1009" s="105" t="s">
        <v>356</v>
      </c>
      <c r="D1009" s="106"/>
      <c r="E1009" s="107">
        <v>1319.85</v>
      </c>
      <c r="F1009" s="108">
        <f t="shared" si="278"/>
        <v>1319.85</v>
      </c>
      <c r="G1009" s="108">
        <f t="shared" si="279"/>
        <v>1055.88</v>
      </c>
      <c r="H1009" s="117"/>
      <c r="I1009" s="105" t="s">
        <v>487</v>
      </c>
      <c r="J1009" s="108" t="str">
        <f t="shared" si="275"/>
        <v/>
      </c>
      <c r="K1009" s="110">
        <v>1</v>
      </c>
      <c r="L1009" s="110">
        <v>100</v>
      </c>
      <c r="M1009" s="111" t="s">
        <v>357</v>
      </c>
      <c r="N1009" s="118" t="s">
        <v>2521</v>
      </c>
      <c r="O1009" s="113">
        <v>4650358705094</v>
      </c>
      <c r="P1009" s="124">
        <v>14</v>
      </c>
      <c r="Q1009" s="125">
        <v>0.056070625</v>
      </c>
      <c r="R1009" s="75">
        <f t="shared" si="280"/>
        <v>0</v>
      </c>
      <c r="S1009" s="76">
        <f t="shared" si="281"/>
        <v>0</v>
      </c>
      <c r="T1009" s="21"/>
    </row>
    <row r="1010" s="19" customFormat="1" outlineLevel="1" spans="1:23">
      <c r="A1010" s="132" t="s">
        <v>2530</v>
      </c>
      <c r="B1010" s="119" t="s">
        <v>2531</v>
      </c>
      <c r="C1010" s="105" t="s">
        <v>356</v>
      </c>
      <c r="D1010" s="106"/>
      <c r="E1010" s="107">
        <v>1503.92</v>
      </c>
      <c r="F1010" s="108">
        <f t="shared" si="278"/>
        <v>1503.92</v>
      </c>
      <c r="G1010" s="108">
        <f t="shared" si="279"/>
        <v>1203.136</v>
      </c>
      <c r="H1010" s="117"/>
      <c r="I1010" s="105" t="s">
        <v>487</v>
      </c>
      <c r="J1010" s="108" t="str">
        <f t="shared" si="275"/>
        <v/>
      </c>
      <c r="K1010" s="110">
        <v>1</v>
      </c>
      <c r="L1010" s="110">
        <v>50</v>
      </c>
      <c r="M1010" s="111" t="s">
        <v>357</v>
      </c>
      <c r="N1010" s="118" t="s">
        <v>2521</v>
      </c>
      <c r="O1010" s="113">
        <v>4650358705100</v>
      </c>
      <c r="P1010" s="124">
        <v>10.8</v>
      </c>
      <c r="Q1010" s="125">
        <v>0.0421785</v>
      </c>
      <c r="R1010" s="75">
        <f t="shared" si="280"/>
        <v>0</v>
      </c>
      <c r="S1010" s="76">
        <f t="shared" si="281"/>
        <v>0</v>
      </c>
      <c r="T1010" s="21"/>
    </row>
    <row r="1011" s="19" customFormat="1" outlineLevel="1" spans="1:23">
      <c r="A1011" s="132" t="s">
        <v>2532</v>
      </c>
      <c r="B1011" s="119" t="s">
        <v>2533</v>
      </c>
      <c r="C1011" s="105" t="s">
        <v>356</v>
      </c>
      <c r="D1011" s="106"/>
      <c r="E1011" s="107">
        <v>1704.14</v>
      </c>
      <c r="F1011" s="108">
        <f t="shared" si="278"/>
        <v>1704.14</v>
      </c>
      <c r="G1011" s="108">
        <f t="shared" si="279"/>
        <v>1363.312</v>
      </c>
      <c r="H1011" s="117"/>
      <c r="I1011" s="105" t="s">
        <v>487</v>
      </c>
      <c r="J1011" s="108" t="str">
        <f t="shared" si="275"/>
        <v/>
      </c>
      <c r="K1011" s="110">
        <v>1</v>
      </c>
      <c r="L1011" s="110">
        <v>120</v>
      </c>
      <c r="M1011" s="111" t="s">
        <v>357</v>
      </c>
      <c r="N1011" s="118" t="s">
        <v>2521</v>
      </c>
      <c r="O1011" s="113">
        <v>4650358705117</v>
      </c>
      <c r="P1011" s="124">
        <v>14.2</v>
      </c>
      <c r="Q1011" s="125">
        <v>0.05947925</v>
      </c>
      <c r="R1011" s="75">
        <f t="shared" si="280"/>
        <v>0</v>
      </c>
      <c r="S1011" s="76">
        <f t="shared" si="281"/>
        <v>0</v>
      </c>
      <c r="T1011" s="21"/>
    </row>
    <row r="1012" s="23" customFormat="1" spans="1:23">
      <c r="A1012" s="80" t="s">
        <v>107</v>
      </c>
      <c r="B1012" s="81"/>
      <c r="C1012" s="95"/>
      <c r="D1012" s="106"/>
      <c r="E1012" s="107"/>
      <c r="F1012" s="85"/>
      <c r="G1012" s="108"/>
      <c r="H1012" s="117"/>
      <c r="I1012" s="105"/>
      <c r="J1012" s="108" t="str">
        <f t="shared" si="275"/>
        <v/>
      </c>
      <c r="K1012" s="162"/>
      <c r="L1012" s="162"/>
      <c r="M1012" s="163"/>
      <c r="N1012" s="163"/>
      <c r="O1012" s="162"/>
      <c r="P1012" s="89"/>
      <c r="Q1012" s="90"/>
      <c r="R1012" s="164"/>
      <c r="S1012" s="165"/>
      <c r="T1012" s="166"/>
      <c r="W1012" s="19"/>
    </row>
    <row r="1013" s="18" customFormat="1" outlineLevel="1" spans="1:23">
      <c r="A1013" s="93" t="s">
        <v>109</v>
      </c>
      <c r="B1013" s="94"/>
      <c r="C1013" s="95"/>
      <c r="D1013" s="106"/>
      <c r="E1013" s="107"/>
      <c r="F1013" s="85"/>
      <c r="G1013" s="108"/>
      <c r="H1013" s="117"/>
      <c r="I1013" s="105"/>
      <c r="J1013" s="108" t="str">
        <f t="shared" si="275"/>
        <v/>
      </c>
      <c r="K1013" s="95"/>
      <c r="L1013" s="95"/>
      <c r="M1013" s="95"/>
      <c r="N1013" s="95"/>
      <c r="O1013" s="95"/>
      <c r="P1013" s="99"/>
      <c r="Q1013" s="100"/>
      <c r="R1013" s="75"/>
      <c r="S1013" s="102"/>
      <c r="T1013" s="21"/>
      <c r="W1013" s="19"/>
    </row>
    <row r="1014" s="20" customFormat="1" outlineLevel="1" spans="1:23">
      <c r="A1014" s="103" t="s">
        <v>2534</v>
      </c>
      <c r="B1014" s="104" t="s">
        <v>2535</v>
      </c>
      <c r="C1014" s="105" t="s">
        <v>356</v>
      </c>
      <c r="D1014" s="106"/>
      <c r="E1014" s="107">
        <v>39.52</v>
      </c>
      <c r="F1014" s="108">
        <f t="shared" ref="F1014:F1023" si="282">E1014-E1014*$G$2%</f>
        <v>39.52</v>
      </c>
      <c r="G1014" s="108">
        <f t="shared" ref="G1014:G1023" si="283">E1014-(20*E1014/100)</f>
        <v>31.616</v>
      </c>
      <c r="H1014" s="114">
        <v>11000</v>
      </c>
      <c r="I1014" s="105"/>
      <c r="J1014" s="108" t="str">
        <f t="shared" si="275"/>
        <v/>
      </c>
      <c r="K1014" s="110">
        <v>10</v>
      </c>
      <c r="L1014" s="110">
        <v>1000</v>
      </c>
      <c r="M1014" s="111" t="s">
        <v>357</v>
      </c>
      <c r="N1014" s="112" t="s">
        <v>2536</v>
      </c>
      <c r="O1014" s="113">
        <v>4670042790106</v>
      </c>
      <c r="P1014" s="73">
        <v>14</v>
      </c>
      <c r="Q1014" s="74">
        <v>0.0235305</v>
      </c>
      <c r="R1014" s="75">
        <f t="shared" ref="R1014:R1023" si="284">P1014/L1014*D1014</f>
        <v>0</v>
      </c>
      <c r="S1014" s="76">
        <f t="shared" ref="S1014:S1023" si="285">Q1014/L1014*D1014</f>
        <v>0</v>
      </c>
      <c r="W1014" s="19"/>
    </row>
    <row r="1015" s="20" customFormat="1" outlineLevel="1" spans="1:23">
      <c r="A1015" s="103" t="s">
        <v>2537</v>
      </c>
      <c r="B1015" s="104" t="s">
        <v>2538</v>
      </c>
      <c r="C1015" s="105" t="s">
        <v>356</v>
      </c>
      <c r="D1015" s="106"/>
      <c r="E1015" s="107">
        <v>43.53</v>
      </c>
      <c r="F1015" s="108">
        <f t="shared" si="282"/>
        <v>43.53</v>
      </c>
      <c r="G1015" s="108">
        <f t="shared" si="283"/>
        <v>34.824</v>
      </c>
      <c r="H1015" s="114">
        <v>69164</v>
      </c>
      <c r="I1015" s="105"/>
      <c r="J1015" s="108" t="str">
        <f t="shared" si="275"/>
        <v/>
      </c>
      <c r="K1015" s="110">
        <v>10</v>
      </c>
      <c r="L1015" s="110">
        <v>1000</v>
      </c>
      <c r="M1015" s="111" t="s">
        <v>357</v>
      </c>
      <c r="N1015" s="112" t="s">
        <v>2536</v>
      </c>
      <c r="O1015" s="113" t="s">
        <v>2539</v>
      </c>
      <c r="P1015" s="73">
        <v>17.5</v>
      </c>
      <c r="Q1015" s="74">
        <v>0.028864</v>
      </c>
      <c r="R1015" s="75">
        <f t="shared" si="284"/>
        <v>0</v>
      </c>
      <c r="S1015" s="76">
        <f t="shared" si="285"/>
        <v>0</v>
      </c>
      <c r="W1015" s="19"/>
    </row>
    <row r="1016" s="20" customFormat="1" outlineLevel="1" spans="1:23">
      <c r="A1016" s="103" t="s">
        <v>2540</v>
      </c>
      <c r="B1016" s="104" t="s">
        <v>2541</v>
      </c>
      <c r="C1016" s="105" t="s">
        <v>356</v>
      </c>
      <c r="D1016" s="106"/>
      <c r="E1016" s="107">
        <v>64.18</v>
      </c>
      <c r="F1016" s="108">
        <f t="shared" si="282"/>
        <v>64.18</v>
      </c>
      <c r="G1016" s="108">
        <f t="shared" si="283"/>
        <v>51.344</v>
      </c>
      <c r="H1016" s="114">
        <v>18839</v>
      </c>
      <c r="I1016" s="105"/>
      <c r="J1016" s="108" t="str">
        <f t="shared" si="275"/>
        <v/>
      </c>
      <c r="K1016" s="110">
        <v>10</v>
      </c>
      <c r="L1016" s="110">
        <v>500</v>
      </c>
      <c r="M1016" s="111" t="s">
        <v>357</v>
      </c>
      <c r="N1016" s="112" t="s">
        <v>2536</v>
      </c>
      <c r="O1016" s="255" t="s">
        <v>2542</v>
      </c>
      <c r="P1016" s="73">
        <v>10.5</v>
      </c>
      <c r="Q1016" s="74">
        <v>0.022542</v>
      </c>
      <c r="R1016" s="75">
        <f t="shared" si="284"/>
        <v>0</v>
      </c>
      <c r="S1016" s="76">
        <f t="shared" si="285"/>
        <v>0</v>
      </c>
      <c r="W1016" s="19"/>
    </row>
    <row r="1017" s="18" customFormat="1" outlineLevel="1" spans="1:23">
      <c r="A1017" s="103" t="s">
        <v>2543</v>
      </c>
      <c r="B1017" s="104" t="s">
        <v>2544</v>
      </c>
      <c r="C1017" s="105" t="s">
        <v>356</v>
      </c>
      <c r="D1017" s="106"/>
      <c r="E1017" s="107">
        <v>85.05</v>
      </c>
      <c r="F1017" s="108">
        <f t="shared" si="282"/>
        <v>85.05</v>
      </c>
      <c r="G1017" s="108">
        <f t="shared" si="283"/>
        <v>68.04</v>
      </c>
      <c r="H1017" s="114">
        <v>9572</v>
      </c>
      <c r="I1017" s="105"/>
      <c r="J1017" s="108" t="str">
        <f t="shared" si="275"/>
        <v/>
      </c>
      <c r="K1017" s="110">
        <v>10</v>
      </c>
      <c r="L1017" s="110">
        <v>500</v>
      </c>
      <c r="M1017" s="111" t="s">
        <v>357</v>
      </c>
      <c r="N1017" s="112" t="s">
        <v>2536</v>
      </c>
      <c r="O1017" s="113">
        <v>4670042790137</v>
      </c>
      <c r="P1017" s="73">
        <v>26</v>
      </c>
      <c r="Q1017" s="74">
        <v>0.029262375</v>
      </c>
      <c r="R1017" s="75">
        <f t="shared" si="284"/>
        <v>0</v>
      </c>
      <c r="S1017" s="76">
        <f t="shared" si="285"/>
        <v>0</v>
      </c>
      <c r="T1017" s="21"/>
      <c r="W1017" s="19"/>
    </row>
    <row r="1018" s="18" customFormat="1" outlineLevel="1" spans="1:23">
      <c r="A1018" s="103" t="s">
        <v>2545</v>
      </c>
      <c r="B1018" s="104" t="s">
        <v>2546</v>
      </c>
      <c r="C1018" s="105" t="s">
        <v>356</v>
      </c>
      <c r="D1018" s="106"/>
      <c r="E1018" s="107">
        <v>94.75</v>
      </c>
      <c r="F1018" s="108">
        <f t="shared" si="282"/>
        <v>94.75</v>
      </c>
      <c r="G1018" s="108">
        <f t="shared" si="283"/>
        <v>75.8</v>
      </c>
      <c r="H1018" s="114">
        <v>7024</v>
      </c>
      <c r="I1018" s="105"/>
      <c r="J1018" s="108" t="str">
        <f t="shared" si="275"/>
        <v/>
      </c>
      <c r="K1018" s="110">
        <v>10</v>
      </c>
      <c r="L1018" s="110">
        <v>500</v>
      </c>
      <c r="M1018" s="111" t="s">
        <v>357</v>
      </c>
      <c r="N1018" s="112" t="s">
        <v>2536</v>
      </c>
      <c r="O1018" s="113">
        <v>4670042790144</v>
      </c>
      <c r="P1018" s="73">
        <v>28</v>
      </c>
      <c r="Q1018" s="74">
        <v>0.029262375</v>
      </c>
      <c r="R1018" s="75">
        <f t="shared" si="284"/>
        <v>0</v>
      </c>
      <c r="S1018" s="76">
        <f t="shared" si="285"/>
        <v>0</v>
      </c>
      <c r="T1018" s="21"/>
      <c r="W1018" s="19"/>
    </row>
    <row r="1019" s="18" customFormat="1" outlineLevel="1" spans="1:23">
      <c r="A1019" s="103" t="s">
        <v>2547</v>
      </c>
      <c r="B1019" s="104" t="s">
        <v>2548</v>
      </c>
      <c r="C1019" s="105" t="s">
        <v>356</v>
      </c>
      <c r="D1019" s="106"/>
      <c r="E1019" s="107">
        <v>129.05</v>
      </c>
      <c r="F1019" s="108">
        <f t="shared" si="282"/>
        <v>129.05</v>
      </c>
      <c r="G1019" s="108">
        <f t="shared" si="283"/>
        <v>103.24</v>
      </c>
      <c r="H1019" s="109">
        <v>1952</v>
      </c>
      <c r="I1019" s="105"/>
      <c r="J1019" s="108" t="str">
        <f t="shared" si="275"/>
        <v/>
      </c>
      <c r="K1019" s="110">
        <v>10</v>
      </c>
      <c r="L1019" s="110">
        <v>300</v>
      </c>
      <c r="M1019" s="111" t="s">
        <v>357</v>
      </c>
      <c r="N1019" s="112" t="s">
        <v>2536</v>
      </c>
      <c r="O1019" s="113">
        <v>4670042790151</v>
      </c>
      <c r="P1019" s="73">
        <v>15.5</v>
      </c>
      <c r="Q1019" s="74">
        <v>0.02475</v>
      </c>
      <c r="R1019" s="75">
        <f t="shared" si="284"/>
        <v>0</v>
      </c>
      <c r="S1019" s="76">
        <f t="shared" si="285"/>
        <v>0</v>
      </c>
      <c r="T1019" s="21"/>
      <c r="W1019" s="19"/>
    </row>
    <row r="1020" s="18" customFormat="1" outlineLevel="1" spans="1:23">
      <c r="A1020" s="103" t="s">
        <v>2549</v>
      </c>
      <c r="B1020" s="104" t="s">
        <v>2550</v>
      </c>
      <c r="C1020" s="105" t="s">
        <v>356</v>
      </c>
      <c r="D1020" s="106"/>
      <c r="E1020" s="107">
        <v>220.19</v>
      </c>
      <c r="F1020" s="108">
        <f t="shared" si="282"/>
        <v>220.19</v>
      </c>
      <c r="G1020" s="108">
        <f t="shared" si="283"/>
        <v>176.152</v>
      </c>
      <c r="H1020" s="114">
        <v>599</v>
      </c>
      <c r="I1020" s="105"/>
      <c r="J1020" s="108" t="str">
        <f t="shared" si="275"/>
        <v/>
      </c>
      <c r="K1020" s="110">
        <v>10</v>
      </c>
      <c r="L1020" s="110">
        <v>200</v>
      </c>
      <c r="M1020" s="111" t="s">
        <v>357</v>
      </c>
      <c r="N1020" s="112" t="s">
        <v>2536</v>
      </c>
      <c r="O1020" s="113">
        <v>4670042790168</v>
      </c>
      <c r="P1020" s="73">
        <v>15</v>
      </c>
      <c r="Q1020" s="74">
        <v>0.03042</v>
      </c>
      <c r="R1020" s="75">
        <f t="shared" si="284"/>
        <v>0</v>
      </c>
      <c r="S1020" s="76">
        <f t="shared" si="285"/>
        <v>0</v>
      </c>
      <c r="T1020" s="21"/>
      <c r="W1020" s="19"/>
    </row>
    <row r="1021" s="18" customFormat="1" outlineLevel="1" spans="1:23">
      <c r="A1021" s="103" t="s">
        <v>2551</v>
      </c>
      <c r="B1021" s="104" t="s">
        <v>2552</v>
      </c>
      <c r="C1021" s="105" t="s">
        <v>356</v>
      </c>
      <c r="D1021" s="106"/>
      <c r="E1021" s="107">
        <v>365.67</v>
      </c>
      <c r="F1021" s="108">
        <f t="shared" si="282"/>
        <v>365.67</v>
      </c>
      <c r="G1021" s="108">
        <f t="shared" si="283"/>
        <v>292.536</v>
      </c>
      <c r="H1021" s="109">
        <v>546</v>
      </c>
      <c r="I1021" s="105"/>
      <c r="J1021" s="108" t="str">
        <f t="shared" si="275"/>
        <v/>
      </c>
      <c r="K1021" s="110">
        <v>10</v>
      </c>
      <c r="L1021" s="110">
        <v>120</v>
      </c>
      <c r="M1021" s="111" t="s">
        <v>357</v>
      </c>
      <c r="N1021" s="112" t="s">
        <v>2536</v>
      </c>
      <c r="O1021" s="113">
        <v>4670042790175</v>
      </c>
      <c r="P1021" s="73">
        <v>18</v>
      </c>
      <c r="Q1021" s="74">
        <v>0.030096</v>
      </c>
      <c r="R1021" s="75">
        <f t="shared" si="284"/>
        <v>0</v>
      </c>
      <c r="S1021" s="76">
        <f t="shared" si="285"/>
        <v>0</v>
      </c>
      <c r="T1021" s="21"/>
      <c r="W1021" s="19"/>
    </row>
    <row r="1022" s="18" customFormat="1" outlineLevel="1" spans="1:23">
      <c r="A1022" s="103" t="s">
        <v>2553</v>
      </c>
      <c r="B1022" s="104" t="s">
        <v>2554</v>
      </c>
      <c r="C1022" s="105" t="s">
        <v>356</v>
      </c>
      <c r="D1022" s="106"/>
      <c r="E1022" s="107">
        <v>608.27</v>
      </c>
      <c r="F1022" s="108">
        <f t="shared" si="282"/>
        <v>608.27</v>
      </c>
      <c r="G1022" s="108">
        <f t="shared" si="283"/>
        <v>486.616</v>
      </c>
      <c r="H1022" s="115">
        <v>430</v>
      </c>
      <c r="I1022" s="105"/>
      <c r="J1022" s="108" t="str">
        <f t="shared" si="275"/>
        <v/>
      </c>
      <c r="K1022" s="110">
        <v>5</v>
      </c>
      <c r="L1022" s="110">
        <v>100</v>
      </c>
      <c r="M1022" s="111" t="s">
        <v>357</v>
      </c>
      <c r="N1022" s="112" t="s">
        <v>2536</v>
      </c>
      <c r="O1022" s="113">
        <v>4670042790182</v>
      </c>
      <c r="P1022" s="73">
        <v>21</v>
      </c>
      <c r="Q1022" s="74">
        <v>0.029016</v>
      </c>
      <c r="R1022" s="75">
        <f t="shared" si="284"/>
        <v>0</v>
      </c>
      <c r="S1022" s="76">
        <f t="shared" si="285"/>
        <v>0</v>
      </c>
      <c r="T1022" s="21"/>
      <c r="W1022" s="19"/>
    </row>
    <row r="1023" s="18" customFormat="1" outlineLevel="1" spans="1:23">
      <c r="A1023" s="103" t="s">
        <v>2555</v>
      </c>
      <c r="B1023" s="104" t="s">
        <v>2556</v>
      </c>
      <c r="C1023" s="105" t="s">
        <v>356</v>
      </c>
      <c r="D1023" s="106"/>
      <c r="E1023" s="107">
        <v>772.28</v>
      </c>
      <c r="F1023" s="108">
        <f t="shared" si="282"/>
        <v>772.28</v>
      </c>
      <c r="G1023" s="108">
        <f t="shared" si="283"/>
        <v>617.824</v>
      </c>
      <c r="H1023" s="115">
        <v>180</v>
      </c>
      <c r="I1023" s="105"/>
      <c r="J1023" s="108" t="str">
        <f t="shared" si="275"/>
        <v/>
      </c>
      <c r="K1023" s="110">
        <v>5</v>
      </c>
      <c r="L1023" s="110">
        <v>50</v>
      </c>
      <c r="M1023" s="111" t="s">
        <v>357</v>
      </c>
      <c r="N1023" s="112" t="s">
        <v>2536</v>
      </c>
      <c r="O1023" s="113">
        <v>4670042790199</v>
      </c>
      <c r="P1023" s="73">
        <v>23</v>
      </c>
      <c r="Q1023" s="74">
        <v>0.02187</v>
      </c>
      <c r="R1023" s="75">
        <f t="shared" si="284"/>
        <v>0</v>
      </c>
      <c r="S1023" s="76">
        <f t="shared" si="285"/>
        <v>0</v>
      </c>
      <c r="T1023" s="21"/>
      <c r="W1023" s="19"/>
    </row>
    <row r="1024" customHeight="1" outlineLevel="1" spans="1:23">
      <c r="A1024" s="93" t="s">
        <v>2557</v>
      </c>
      <c r="B1024" s="94"/>
      <c r="C1024" s="95"/>
      <c r="D1024" s="106"/>
      <c r="E1024" s="107"/>
      <c r="F1024" s="85"/>
      <c r="G1024" s="108"/>
      <c r="H1024" s="117"/>
      <c r="I1024" s="105"/>
      <c r="J1024" s="108" t="str">
        <f t="shared" si="275"/>
        <v/>
      </c>
      <c r="K1024" s="121"/>
      <c r="L1024" s="121"/>
      <c r="M1024" s="121"/>
      <c r="N1024" s="121"/>
      <c r="O1024" s="121"/>
      <c r="P1024" s="122"/>
      <c r="Q1024" s="123"/>
      <c r="R1024" s="133"/>
      <c r="S1024" s="134"/>
      <c r="W1024" s="19"/>
    </row>
    <row r="1025" outlineLevel="1" spans="1:23">
      <c r="A1025" s="103" t="s">
        <v>2558</v>
      </c>
      <c r="B1025" s="104" t="s">
        <v>2559</v>
      </c>
      <c r="C1025" s="105" t="s">
        <v>356</v>
      </c>
      <c r="D1025" s="106"/>
      <c r="E1025" s="107">
        <v>53.24</v>
      </c>
      <c r="F1025" s="108">
        <f t="shared" ref="F1025:F1033" si="286">E1025-E1025*$G$2%</f>
        <v>53.24</v>
      </c>
      <c r="G1025" s="108">
        <f t="shared" ref="G1025:G1033" si="287">E1025-(20*E1025/100)</f>
        <v>42.592</v>
      </c>
      <c r="H1025" s="116">
        <v>1535</v>
      </c>
      <c r="I1025" s="105"/>
      <c r="J1025" s="108" t="str">
        <f t="shared" si="275"/>
        <v/>
      </c>
      <c r="K1025" s="110">
        <v>10</v>
      </c>
      <c r="L1025" s="110">
        <v>1000</v>
      </c>
      <c r="M1025" s="111" t="s">
        <v>357</v>
      </c>
      <c r="N1025" s="112" t="s">
        <v>2536</v>
      </c>
      <c r="O1025" s="113">
        <v>4630076441641</v>
      </c>
      <c r="P1025" s="73">
        <v>17.5</v>
      </c>
      <c r="Q1025" s="74">
        <v>0.028864</v>
      </c>
      <c r="R1025" s="75">
        <f t="shared" ref="R1025:R1033" si="288">P1025/L1025*D1025</f>
        <v>0</v>
      </c>
      <c r="S1025" s="76">
        <f t="shared" ref="S1025:S1033" si="289">Q1025/L1025*D1025</f>
        <v>0</v>
      </c>
      <c r="W1025" s="19"/>
    </row>
    <row r="1026" outlineLevel="1" spans="1:23">
      <c r="A1026" s="103" t="s">
        <v>2560</v>
      </c>
      <c r="B1026" s="104" t="s">
        <v>2561</v>
      </c>
      <c r="C1026" s="105" t="s">
        <v>356</v>
      </c>
      <c r="D1026" s="106"/>
      <c r="E1026" s="107">
        <v>82.64</v>
      </c>
      <c r="F1026" s="108">
        <f t="shared" si="286"/>
        <v>82.64</v>
      </c>
      <c r="G1026" s="108">
        <f t="shared" si="287"/>
        <v>66.112</v>
      </c>
      <c r="H1026" s="116">
        <v>1540</v>
      </c>
      <c r="I1026" s="105"/>
      <c r="J1026" s="108" t="str">
        <f t="shared" si="275"/>
        <v/>
      </c>
      <c r="K1026" s="110">
        <v>10</v>
      </c>
      <c r="L1026" s="110">
        <v>500</v>
      </c>
      <c r="M1026" s="111" t="s">
        <v>357</v>
      </c>
      <c r="N1026" s="112" t="s">
        <v>2536</v>
      </c>
      <c r="O1026" s="113">
        <v>4630076441658</v>
      </c>
      <c r="P1026" s="73">
        <v>12</v>
      </c>
      <c r="Q1026" s="74">
        <v>0.022542</v>
      </c>
      <c r="R1026" s="75">
        <f t="shared" si="288"/>
        <v>0</v>
      </c>
      <c r="S1026" s="76">
        <f t="shared" si="289"/>
        <v>0</v>
      </c>
      <c r="W1026" s="19"/>
    </row>
    <row r="1027" outlineLevel="1" spans="1:23">
      <c r="A1027" s="103" t="s">
        <v>2562</v>
      </c>
      <c r="B1027" s="104" t="s">
        <v>2563</v>
      </c>
      <c r="C1027" s="105" t="s">
        <v>356</v>
      </c>
      <c r="D1027" s="106"/>
      <c r="E1027" s="107">
        <v>100.13</v>
      </c>
      <c r="F1027" s="108">
        <f t="shared" si="286"/>
        <v>100.13</v>
      </c>
      <c r="G1027" s="108">
        <f t="shared" si="287"/>
        <v>80.104</v>
      </c>
      <c r="H1027" s="116">
        <v>1900</v>
      </c>
      <c r="I1027" s="105"/>
      <c r="J1027" s="108" t="str">
        <f t="shared" si="275"/>
        <v/>
      </c>
      <c r="K1027" s="110">
        <v>10</v>
      </c>
      <c r="L1027" s="110">
        <v>500</v>
      </c>
      <c r="M1027" s="111" t="s">
        <v>357</v>
      </c>
      <c r="N1027" s="112" t="s">
        <v>2536</v>
      </c>
      <c r="O1027" s="113">
        <v>4630076441665</v>
      </c>
      <c r="P1027" s="73">
        <v>26</v>
      </c>
      <c r="Q1027" s="74">
        <v>0.029262375</v>
      </c>
      <c r="R1027" s="75">
        <f t="shared" si="288"/>
        <v>0</v>
      </c>
      <c r="S1027" s="76">
        <f t="shared" si="289"/>
        <v>0</v>
      </c>
      <c r="W1027" s="19"/>
    </row>
    <row r="1028" outlineLevel="1" spans="1:23">
      <c r="A1028" s="103" t="s">
        <v>2564</v>
      </c>
      <c r="B1028" s="104" t="s">
        <v>2565</v>
      </c>
      <c r="C1028" s="105" t="s">
        <v>356</v>
      </c>
      <c r="D1028" s="106"/>
      <c r="E1028" s="107">
        <v>112.81</v>
      </c>
      <c r="F1028" s="108">
        <f t="shared" si="286"/>
        <v>112.81</v>
      </c>
      <c r="G1028" s="108">
        <f t="shared" si="287"/>
        <v>90.248</v>
      </c>
      <c r="H1028" s="116">
        <v>1840</v>
      </c>
      <c r="I1028" s="105"/>
      <c r="J1028" s="108" t="str">
        <f t="shared" si="275"/>
        <v/>
      </c>
      <c r="K1028" s="110">
        <v>10</v>
      </c>
      <c r="L1028" s="110">
        <v>500</v>
      </c>
      <c r="M1028" s="111" t="s">
        <v>357</v>
      </c>
      <c r="N1028" s="112" t="s">
        <v>2536</v>
      </c>
      <c r="O1028" s="113">
        <v>4630076441672</v>
      </c>
      <c r="P1028" s="73">
        <v>28</v>
      </c>
      <c r="Q1028" s="74">
        <v>0.029262375</v>
      </c>
      <c r="R1028" s="75">
        <f t="shared" si="288"/>
        <v>0</v>
      </c>
      <c r="S1028" s="76">
        <f t="shared" si="289"/>
        <v>0</v>
      </c>
      <c r="W1028" s="19"/>
    </row>
    <row r="1029" outlineLevel="1" spans="1:23">
      <c r="A1029" s="103" t="s">
        <v>2566</v>
      </c>
      <c r="B1029" s="104" t="s">
        <v>2567</v>
      </c>
      <c r="C1029" s="105" t="s">
        <v>356</v>
      </c>
      <c r="D1029" s="106"/>
      <c r="E1029" s="107">
        <v>154.3</v>
      </c>
      <c r="F1029" s="108">
        <f t="shared" si="286"/>
        <v>154.3</v>
      </c>
      <c r="G1029" s="108">
        <f t="shared" si="287"/>
        <v>123.44</v>
      </c>
      <c r="H1029" s="116">
        <v>580</v>
      </c>
      <c r="I1029" s="105"/>
      <c r="J1029" s="108" t="str">
        <f t="shared" si="275"/>
        <v/>
      </c>
      <c r="K1029" s="110">
        <v>10</v>
      </c>
      <c r="L1029" s="110">
        <v>300</v>
      </c>
      <c r="M1029" s="111" t="s">
        <v>357</v>
      </c>
      <c r="N1029" s="112" t="s">
        <v>2536</v>
      </c>
      <c r="O1029" s="113">
        <v>4630076441689</v>
      </c>
      <c r="P1029" s="73">
        <v>15.5</v>
      </c>
      <c r="Q1029" s="74">
        <v>0.02475</v>
      </c>
      <c r="R1029" s="75">
        <f t="shared" si="288"/>
        <v>0</v>
      </c>
      <c r="S1029" s="76">
        <f t="shared" si="289"/>
        <v>0</v>
      </c>
      <c r="W1029" s="19"/>
    </row>
    <row r="1030" outlineLevel="1" spans="1:23">
      <c r="A1030" s="103" t="s">
        <v>2568</v>
      </c>
      <c r="B1030" s="104" t="s">
        <v>2569</v>
      </c>
      <c r="C1030" s="105" t="s">
        <v>356</v>
      </c>
      <c r="D1030" s="106"/>
      <c r="E1030" s="107">
        <v>247.8</v>
      </c>
      <c r="F1030" s="108">
        <f t="shared" si="286"/>
        <v>247.8</v>
      </c>
      <c r="G1030" s="108">
        <f t="shared" si="287"/>
        <v>198.24</v>
      </c>
      <c r="H1030" s="115">
        <v>200</v>
      </c>
      <c r="I1030" s="105"/>
      <c r="J1030" s="108" t="str">
        <f t="shared" ref="J1030:J1093" si="290">IF(D1030="","",IF(F1030="","",ROUND(D1030*F1030,2)))</f>
        <v/>
      </c>
      <c r="K1030" s="110">
        <v>10</v>
      </c>
      <c r="L1030" s="110">
        <v>200</v>
      </c>
      <c r="M1030" s="111" t="s">
        <v>357</v>
      </c>
      <c r="N1030" s="112" t="s">
        <v>2536</v>
      </c>
      <c r="O1030" s="113">
        <v>4630076441696</v>
      </c>
      <c r="P1030" s="73">
        <v>15</v>
      </c>
      <c r="Q1030" s="74">
        <v>0.03042</v>
      </c>
      <c r="R1030" s="75">
        <f t="shared" si="288"/>
        <v>0</v>
      </c>
      <c r="S1030" s="76">
        <f t="shared" si="289"/>
        <v>0</v>
      </c>
      <c r="W1030" s="19"/>
    </row>
    <row r="1031" outlineLevel="1" spans="1:23">
      <c r="A1031" s="103" t="s">
        <v>2570</v>
      </c>
      <c r="B1031" s="104" t="s">
        <v>2571</v>
      </c>
      <c r="C1031" s="105" t="s">
        <v>356</v>
      </c>
      <c r="D1031" s="106"/>
      <c r="E1031" s="107">
        <v>455.1</v>
      </c>
      <c r="F1031" s="108">
        <f t="shared" si="286"/>
        <v>455.1</v>
      </c>
      <c r="G1031" s="108">
        <f t="shared" si="287"/>
        <v>364.08</v>
      </c>
      <c r="H1031" s="116">
        <v>100</v>
      </c>
      <c r="I1031" s="105"/>
      <c r="J1031" s="108" t="str">
        <f t="shared" si="290"/>
        <v/>
      </c>
      <c r="K1031" s="110">
        <v>10</v>
      </c>
      <c r="L1031" s="110">
        <v>120</v>
      </c>
      <c r="M1031" s="111" t="s">
        <v>357</v>
      </c>
      <c r="N1031" s="112" t="s">
        <v>2536</v>
      </c>
      <c r="O1031" s="113">
        <v>4630076441702</v>
      </c>
      <c r="P1031" s="73">
        <v>18</v>
      </c>
      <c r="Q1031" s="74">
        <v>0.030096</v>
      </c>
      <c r="R1031" s="75">
        <f t="shared" si="288"/>
        <v>0</v>
      </c>
      <c r="S1031" s="76">
        <f t="shared" si="289"/>
        <v>0</v>
      </c>
      <c r="W1031" s="19"/>
    </row>
    <row r="1032" outlineLevel="1" spans="1:23">
      <c r="A1032" s="103" t="s">
        <v>2572</v>
      </c>
      <c r="B1032" s="104" t="s">
        <v>2573</v>
      </c>
      <c r="C1032" s="105" t="s">
        <v>356</v>
      </c>
      <c r="D1032" s="106"/>
      <c r="E1032" s="107">
        <v>753.93</v>
      </c>
      <c r="F1032" s="108">
        <f t="shared" si="286"/>
        <v>753.93</v>
      </c>
      <c r="G1032" s="108">
        <f t="shared" si="287"/>
        <v>603.144</v>
      </c>
      <c r="H1032" s="116">
        <v>60</v>
      </c>
      <c r="I1032" s="105"/>
      <c r="J1032" s="108" t="str">
        <f t="shared" si="290"/>
        <v/>
      </c>
      <c r="K1032" s="110">
        <v>5</v>
      </c>
      <c r="L1032" s="110">
        <v>100</v>
      </c>
      <c r="M1032" s="111" t="s">
        <v>357</v>
      </c>
      <c r="N1032" s="112" t="s">
        <v>2536</v>
      </c>
      <c r="O1032" s="113">
        <v>4630076441719</v>
      </c>
      <c r="P1032" s="73">
        <v>21</v>
      </c>
      <c r="Q1032" s="74">
        <v>0.029016</v>
      </c>
      <c r="R1032" s="75">
        <f t="shared" si="288"/>
        <v>0</v>
      </c>
      <c r="S1032" s="76">
        <f t="shared" si="289"/>
        <v>0</v>
      </c>
      <c r="W1032" s="19"/>
    </row>
    <row r="1033" outlineLevel="1" spans="1:23">
      <c r="A1033" s="103" t="s">
        <v>2574</v>
      </c>
      <c r="B1033" s="104" t="s">
        <v>2575</v>
      </c>
      <c r="C1033" s="105" t="s">
        <v>356</v>
      </c>
      <c r="D1033" s="106"/>
      <c r="E1033" s="107">
        <v>920.21</v>
      </c>
      <c r="F1033" s="108">
        <f t="shared" si="286"/>
        <v>920.21</v>
      </c>
      <c r="G1033" s="108">
        <f t="shared" si="287"/>
        <v>736.168</v>
      </c>
      <c r="H1033" s="116">
        <v>45</v>
      </c>
      <c r="I1033" s="105"/>
      <c r="J1033" s="108" t="str">
        <f t="shared" si="290"/>
        <v/>
      </c>
      <c r="K1033" s="110">
        <v>5</v>
      </c>
      <c r="L1033" s="110">
        <v>50</v>
      </c>
      <c r="M1033" s="111" t="s">
        <v>357</v>
      </c>
      <c r="N1033" s="112" t="s">
        <v>2536</v>
      </c>
      <c r="O1033" s="113">
        <v>4630076441726</v>
      </c>
      <c r="P1033" s="73">
        <v>23</v>
      </c>
      <c r="Q1033" s="74">
        <v>0.02187</v>
      </c>
      <c r="R1033" s="75">
        <f t="shared" si="288"/>
        <v>0</v>
      </c>
      <c r="S1033" s="76">
        <f t="shared" si="289"/>
        <v>0</v>
      </c>
      <c r="W1033" s="19"/>
    </row>
    <row r="1034" outlineLevel="1" spans="1:23">
      <c r="A1034" s="93" t="s">
        <v>2576</v>
      </c>
      <c r="B1034" s="94"/>
      <c r="C1034" s="105"/>
      <c r="D1034" s="106"/>
      <c r="E1034" s="107"/>
      <c r="F1034" s="108"/>
      <c r="G1034" s="108"/>
      <c r="H1034" s="117"/>
      <c r="I1034" s="105"/>
      <c r="J1034" s="108" t="str">
        <f t="shared" si="290"/>
        <v/>
      </c>
      <c r="K1034" s="110"/>
      <c r="L1034" s="110"/>
      <c r="M1034" s="118"/>
      <c r="N1034" s="118"/>
      <c r="O1034" s="113"/>
      <c r="P1034" s="73"/>
      <c r="Q1034" s="74"/>
      <c r="R1034" s="75"/>
      <c r="S1034" s="76"/>
      <c r="W1034" s="19"/>
    </row>
    <row r="1035" outlineLevel="1" spans="1:23">
      <c r="A1035" s="103" t="s">
        <v>2577</v>
      </c>
      <c r="B1035" s="104" t="s">
        <v>2578</v>
      </c>
      <c r="C1035" s="105" t="s">
        <v>356</v>
      </c>
      <c r="D1035" s="106"/>
      <c r="E1035" s="107">
        <v>53.24</v>
      </c>
      <c r="F1035" s="108">
        <f t="shared" ref="F1035:F1043" si="291">E1035-E1035*$G$2%</f>
        <v>53.24</v>
      </c>
      <c r="G1035" s="108">
        <f t="shared" ref="G1035:G1043" si="292">E1035-(20*E1035/100)</f>
        <v>42.592</v>
      </c>
      <c r="H1035" s="116">
        <v>1245</v>
      </c>
      <c r="I1035" s="105"/>
      <c r="J1035" s="108" t="str">
        <f t="shared" si="290"/>
        <v/>
      </c>
      <c r="K1035" s="110">
        <v>10</v>
      </c>
      <c r="L1035" s="110">
        <v>1000</v>
      </c>
      <c r="M1035" s="111" t="s">
        <v>357</v>
      </c>
      <c r="N1035" s="112" t="s">
        <v>2536</v>
      </c>
      <c r="O1035" s="255" t="s">
        <v>2579</v>
      </c>
      <c r="P1035" s="73">
        <v>17.5</v>
      </c>
      <c r="Q1035" s="74">
        <v>0.028864</v>
      </c>
      <c r="R1035" s="75">
        <f t="shared" ref="R1035:R1043" si="293">P1035/L1035*D1035</f>
        <v>0</v>
      </c>
      <c r="S1035" s="76">
        <f t="shared" ref="S1035:S1043" si="294">Q1035/L1035*D1035</f>
        <v>0</v>
      </c>
      <c r="W1035" s="19"/>
    </row>
    <row r="1036" outlineLevel="1" spans="1:23">
      <c r="A1036" s="103" t="s">
        <v>2580</v>
      </c>
      <c r="B1036" s="104" t="s">
        <v>2581</v>
      </c>
      <c r="C1036" s="105" t="s">
        <v>356</v>
      </c>
      <c r="D1036" s="106"/>
      <c r="E1036" s="107">
        <v>82.64</v>
      </c>
      <c r="F1036" s="108">
        <f t="shared" si="291"/>
        <v>82.64</v>
      </c>
      <c r="G1036" s="108">
        <f t="shared" si="292"/>
        <v>66.112</v>
      </c>
      <c r="H1036" s="109">
        <v>680</v>
      </c>
      <c r="I1036" s="105"/>
      <c r="J1036" s="108" t="str">
        <f t="shared" si="290"/>
        <v/>
      </c>
      <c r="K1036" s="110">
        <v>10</v>
      </c>
      <c r="L1036" s="110">
        <v>500</v>
      </c>
      <c r="M1036" s="111" t="s">
        <v>357</v>
      </c>
      <c r="N1036" s="112" t="s">
        <v>2536</v>
      </c>
      <c r="O1036" s="255" t="s">
        <v>2582</v>
      </c>
      <c r="P1036" s="73">
        <v>12</v>
      </c>
      <c r="Q1036" s="74">
        <v>0.022542</v>
      </c>
      <c r="R1036" s="75">
        <f t="shared" si="293"/>
        <v>0</v>
      </c>
      <c r="S1036" s="76">
        <f t="shared" si="294"/>
        <v>0</v>
      </c>
      <c r="W1036" s="19"/>
    </row>
    <row r="1037" outlineLevel="1" spans="1:23">
      <c r="A1037" s="103" t="s">
        <v>2583</v>
      </c>
      <c r="B1037" s="104" t="s">
        <v>2584</v>
      </c>
      <c r="C1037" s="105" t="s">
        <v>356</v>
      </c>
      <c r="D1037" s="106"/>
      <c r="E1037" s="107">
        <v>100.13</v>
      </c>
      <c r="F1037" s="108">
        <f t="shared" si="291"/>
        <v>100.13</v>
      </c>
      <c r="G1037" s="108">
        <f t="shared" si="292"/>
        <v>80.104</v>
      </c>
      <c r="H1037" s="109">
        <v>1240</v>
      </c>
      <c r="I1037" s="105"/>
      <c r="J1037" s="108" t="str">
        <f t="shared" si="290"/>
        <v/>
      </c>
      <c r="K1037" s="110">
        <v>10</v>
      </c>
      <c r="L1037" s="110">
        <v>500</v>
      </c>
      <c r="M1037" s="111" t="s">
        <v>357</v>
      </c>
      <c r="N1037" s="112" t="s">
        <v>2536</v>
      </c>
      <c r="O1037" s="255" t="s">
        <v>2585</v>
      </c>
      <c r="P1037" s="73">
        <v>26</v>
      </c>
      <c r="Q1037" s="74">
        <v>0.029262375</v>
      </c>
      <c r="R1037" s="75">
        <f t="shared" si="293"/>
        <v>0</v>
      </c>
      <c r="S1037" s="76">
        <f t="shared" si="294"/>
        <v>0</v>
      </c>
      <c r="W1037" s="19"/>
    </row>
    <row r="1038" outlineLevel="1" spans="1:23">
      <c r="A1038" s="103" t="s">
        <v>2586</v>
      </c>
      <c r="B1038" s="104" t="s">
        <v>2587</v>
      </c>
      <c r="C1038" s="105" t="s">
        <v>356</v>
      </c>
      <c r="D1038" s="106"/>
      <c r="E1038" s="107">
        <v>112.81</v>
      </c>
      <c r="F1038" s="108">
        <f t="shared" si="291"/>
        <v>112.81</v>
      </c>
      <c r="G1038" s="108">
        <f t="shared" si="292"/>
        <v>90.248</v>
      </c>
      <c r="H1038" s="109">
        <v>550</v>
      </c>
      <c r="I1038" s="105"/>
      <c r="J1038" s="108" t="str">
        <f t="shared" si="290"/>
        <v/>
      </c>
      <c r="K1038" s="110">
        <v>10</v>
      </c>
      <c r="L1038" s="110">
        <v>500</v>
      </c>
      <c r="M1038" s="111" t="s">
        <v>357</v>
      </c>
      <c r="N1038" s="112" t="s">
        <v>2536</v>
      </c>
      <c r="O1038" s="255" t="s">
        <v>2588</v>
      </c>
      <c r="P1038" s="73">
        <v>28</v>
      </c>
      <c r="Q1038" s="74">
        <v>0.029262375</v>
      </c>
      <c r="R1038" s="75">
        <f t="shared" si="293"/>
        <v>0</v>
      </c>
      <c r="S1038" s="76">
        <f t="shared" si="294"/>
        <v>0</v>
      </c>
      <c r="W1038" s="19"/>
    </row>
    <row r="1039" outlineLevel="1" spans="1:23">
      <c r="A1039" s="103" t="s">
        <v>2589</v>
      </c>
      <c r="B1039" s="104" t="s">
        <v>2590</v>
      </c>
      <c r="C1039" s="105" t="s">
        <v>356</v>
      </c>
      <c r="D1039" s="106"/>
      <c r="E1039" s="107">
        <v>154.3</v>
      </c>
      <c r="F1039" s="108">
        <f t="shared" si="291"/>
        <v>154.3</v>
      </c>
      <c r="G1039" s="108">
        <f t="shared" si="292"/>
        <v>123.44</v>
      </c>
      <c r="H1039" s="116">
        <v>300</v>
      </c>
      <c r="I1039" s="105"/>
      <c r="J1039" s="108" t="str">
        <f t="shared" si="290"/>
        <v/>
      </c>
      <c r="K1039" s="110">
        <v>10</v>
      </c>
      <c r="L1039" s="110">
        <v>300</v>
      </c>
      <c r="M1039" s="111" t="s">
        <v>357</v>
      </c>
      <c r="N1039" s="112" t="s">
        <v>2536</v>
      </c>
      <c r="O1039" s="255" t="s">
        <v>2591</v>
      </c>
      <c r="P1039" s="73">
        <v>15.5</v>
      </c>
      <c r="Q1039" s="74">
        <v>0.02475</v>
      </c>
      <c r="R1039" s="75">
        <f t="shared" si="293"/>
        <v>0</v>
      </c>
      <c r="S1039" s="76">
        <f t="shared" si="294"/>
        <v>0</v>
      </c>
      <c r="W1039" s="19"/>
    </row>
    <row r="1040" outlineLevel="1" spans="1:23">
      <c r="A1040" s="103" t="s">
        <v>2592</v>
      </c>
      <c r="B1040" s="104" t="s">
        <v>2593</v>
      </c>
      <c r="C1040" s="105" t="s">
        <v>356</v>
      </c>
      <c r="D1040" s="106"/>
      <c r="E1040" s="107">
        <v>247.8</v>
      </c>
      <c r="F1040" s="108">
        <f t="shared" si="291"/>
        <v>247.8</v>
      </c>
      <c r="G1040" s="108">
        <f t="shared" si="292"/>
        <v>198.24</v>
      </c>
      <c r="H1040" s="116">
        <v>220</v>
      </c>
      <c r="I1040" s="105"/>
      <c r="J1040" s="108" t="str">
        <f t="shared" si="290"/>
        <v/>
      </c>
      <c r="K1040" s="110">
        <v>10</v>
      </c>
      <c r="L1040" s="110">
        <v>200</v>
      </c>
      <c r="M1040" s="111" t="s">
        <v>357</v>
      </c>
      <c r="N1040" s="112" t="s">
        <v>2536</v>
      </c>
      <c r="O1040" s="255" t="s">
        <v>2594</v>
      </c>
      <c r="P1040" s="73">
        <v>15</v>
      </c>
      <c r="Q1040" s="74">
        <v>0.03042</v>
      </c>
      <c r="R1040" s="75">
        <f t="shared" si="293"/>
        <v>0</v>
      </c>
      <c r="S1040" s="76">
        <f t="shared" si="294"/>
        <v>0</v>
      </c>
      <c r="W1040" s="19"/>
    </row>
    <row r="1041" outlineLevel="1" spans="1:23">
      <c r="A1041" s="103" t="s">
        <v>2595</v>
      </c>
      <c r="B1041" s="104" t="s">
        <v>2596</v>
      </c>
      <c r="C1041" s="105" t="s">
        <v>356</v>
      </c>
      <c r="D1041" s="106"/>
      <c r="E1041" s="107">
        <v>455.1</v>
      </c>
      <c r="F1041" s="108">
        <f t="shared" si="291"/>
        <v>455.1</v>
      </c>
      <c r="G1041" s="108">
        <f t="shared" si="292"/>
        <v>364.08</v>
      </c>
      <c r="H1041" s="116">
        <v>110</v>
      </c>
      <c r="I1041" s="105"/>
      <c r="J1041" s="108" t="str">
        <f t="shared" si="290"/>
        <v/>
      </c>
      <c r="K1041" s="110">
        <v>10</v>
      </c>
      <c r="L1041" s="110">
        <v>120</v>
      </c>
      <c r="M1041" s="111" t="s">
        <v>357</v>
      </c>
      <c r="N1041" s="112" t="s">
        <v>2536</v>
      </c>
      <c r="O1041" s="255" t="s">
        <v>2597</v>
      </c>
      <c r="P1041" s="73">
        <v>18</v>
      </c>
      <c r="Q1041" s="74">
        <v>0.030096</v>
      </c>
      <c r="R1041" s="75">
        <f t="shared" si="293"/>
        <v>0</v>
      </c>
      <c r="S1041" s="76">
        <f t="shared" si="294"/>
        <v>0</v>
      </c>
      <c r="W1041" s="19"/>
    </row>
    <row r="1042" outlineLevel="1" spans="1:23">
      <c r="A1042" s="103" t="s">
        <v>2598</v>
      </c>
      <c r="B1042" s="104" t="s">
        <v>2599</v>
      </c>
      <c r="C1042" s="105" t="s">
        <v>356</v>
      </c>
      <c r="D1042" s="106"/>
      <c r="E1042" s="107">
        <v>753.93</v>
      </c>
      <c r="F1042" s="108">
        <f t="shared" si="291"/>
        <v>753.93</v>
      </c>
      <c r="G1042" s="108">
        <f t="shared" si="292"/>
        <v>603.144</v>
      </c>
      <c r="H1042" s="116">
        <v>100</v>
      </c>
      <c r="I1042" s="105"/>
      <c r="J1042" s="108" t="str">
        <f t="shared" si="290"/>
        <v/>
      </c>
      <c r="K1042" s="110">
        <v>5</v>
      </c>
      <c r="L1042" s="110">
        <v>100</v>
      </c>
      <c r="M1042" s="111" t="s">
        <v>357</v>
      </c>
      <c r="N1042" s="112" t="s">
        <v>2536</v>
      </c>
      <c r="O1042" s="255" t="s">
        <v>2600</v>
      </c>
      <c r="P1042" s="73">
        <v>21</v>
      </c>
      <c r="Q1042" s="74">
        <v>0.029016</v>
      </c>
      <c r="R1042" s="75">
        <f t="shared" si="293"/>
        <v>0</v>
      </c>
      <c r="S1042" s="76">
        <f t="shared" si="294"/>
        <v>0</v>
      </c>
      <c r="W1042" s="19"/>
    </row>
    <row r="1043" ht="15" customHeight="1" outlineLevel="1" spans="1:23">
      <c r="A1043" s="103" t="s">
        <v>2601</v>
      </c>
      <c r="B1043" s="104" t="s">
        <v>2602</v>
      </c>
      <c r="C1043" s="105" t="s">
        <v>356</v>
      </c>
      <c r="D1043" s="106"/>
      <c r="E1043" s="107">
        <v>920.21</v>
      </c>
      <c r="F1043" s="108">
        <f t="shared" si="291"/>
        <v>920.21</v>
      </c>
      <c r="G1043" s="108">
        <f t="shared" si="292"/>
        <v>736.168</v>
      </c>
      <c r="H1043" s="116">
        <v>35</v>
      </c>
      <c r="I1043" s="105"/>
      <c r="J1043" s="108" t="str">
        <f t="shared" si="290"/>
        <v/>
      </c>
      <c r="K1043" s="110">
        <v>5</v>
      </c>
      <c r="L1043" s="110">
        <v>50</v>
      </c>
      <c r="M1043" s="111" t="s">
        <v>357</v>
      </c>
      <c r="N1043" s="112" t="s">
        <v>2536</v>
      </c>
      <c r="O1043" s="255" t="s">
        <v>2603</v>
      </c>
      <c r="P1043" s="73">
        <v>23</v>
      </c>
      <c r="Q1043" s="74">
        <v>0.02187</v>
      </c>
      <c r="R1043" s="75">
        <f t="shared" si="293"/>
        <v>0</v>
      </c>
      <c r="S1043" s="76">
        <f t="shared" si="294"/>
        <v>0</v>
      </c>
      <c r="W1043" s="19"/>
    </row>
    <row r="1044" s="18" customFormat="1" ht="15" customHeight="1" outlineLevel="1" spans="1:23">
      <c r="A1044" s="139" t="s">
        <v>2604</v>
      </c>
      <c r="B1044" s="139"/>
      <c r="C1044" s="105"/>
      <c r="D1044" s="106"/>
      <c r="E1044" s="107"/>
      <c r="F1044" s="108"/>
      <c r="G1044" s="108"/>
      <c r="H1044" s="117"/>
      <c r="I1044" s="105"/>
      <c r="J1044" s="108" t="str">
        <f t="shared" si="290"/>
        <v/>
      </c>
      <c r="K1044" s="110"/>
      <c r="L1044" s="110"/>
      <c r="M1044" s="111"/>
      <c r="N1044" s="112"/>
      <c r="O1044" s="113"/>
      <c r="P1044" s="73"/>
      <c r="Q1044" s="74"/>
      <c r="R1044" s="75"/>
      <c r="S1044" s="76"/>
      <c r="T1044" s="21"/>
      <c r="W1044" s="19"/>
    </row>
    <row r="1045" s="18" customFormat="1" ht="15" customHeight="1" outlineLevel="1" spans="1:23">
      <c r="A1045" s="104" t="s">
        <v>2605</v>
      </c>
      <c r="B1045" s="104" t="s">
        <v>2606</v>
      </c>
      <c r="C1045" s="105" t="s">
        <v>703</v>
      </c>
      <c r="D1045" s="106"/>
      <c r="E1045" s="107">
        <v>58.9</v>
      </c>
      <c r="F1045" s="108">
        <f>E1045-E1045*$G$2%</f>
        <v>58.9</v>
      </c>
      <c r="G1045" s="108">
        <f>E1045-(20*E1045/100)</f>
        <v>47.12</v>
      </c>
      <c r="H1045" s="116">
        <v>1000</v>
      </c>
      <c r="I1045" s="105"/>
      <c r="J1045" s="108" t="str">
        <f t="shared" si="290"/>
        <v/>
      </c>
      <c r="K1045" s="110">
        <v>1</v>
      </c>
      <c r="L1045" s="110">
        <v>1000</v>
      </c>
      <c r="M1045" s="111" t="s">
        <v>357</v>
      </c>
      <c r="N1045" s="112" t="s">
        <v>2536</v>
      </c>
      <c r="O1045" s="113">
        <v>4650358703434</v>
      </c>
      <c r="P1045" s="73">
        <v>20</v>
      </c>
      <c r="Q1045" s="74">
        <v>0.05544</v>
      </c>
      <c r="R1045" s="75">
        <f>P1045/L1045*D1045</f>
        <v>0</v>
      </c>
      <c r="S1045" s="76">
        <f>Q1045/L1045*D1045</f>
        <v>0</v>
      </c>
      <c r="T1045" s="21"/>
      <c r="W1045" s="19"/>
    </row>
    <row r="1046" s="18" customFormat="1" ht="15" customHeight="1" outlineLevel="1" spans="1:23">
      <c r="A1046" s="104" t="s">
        <v>2607</v>
      </c>
      <c r="B1046" s="104" t="s">
        <v>2608</v>
      </c>
      <c r="C1046" s="105" t="s">
        <v>703</v>
      </c>
      <c r="D1046" s="106"/>
      <c r="E1046" s="107">
        <v>85.49</v>
      </c>
      <c r="F1046" s="108">
        <f>E1046-E1046*$G$2%</f>
        <v>85.49</v>
      </c>
      <c r="G1046" s="108">
        <f>E1046-(20*E1046/100)</f>
        <v>68.392</v>
      </c>
      <c r="H1046" s="116">
        <v>500</v>
      </c>
      <c r="I1046" s="105"/>
      <c r="J1046" s="108" t="str">
        <f t="shared" si="290"/>
        <v/>
      </c>
      <c r="K1046" s="110">
        <v>1</v>
      </c>
      <c r="L1046" s="110">
        <v>500</v>
      </c>
      <c r="M1046" s="111" t="s">
        <v>357</v>
      </c>
      <c r="N1046" s="112" t="s">
        <v>2536</v>
      </c>
      <c r="O1046" s="113">
        <v>4650358703441</v>
      </c>
      <c r="P1046" s="73">
        <v>13.5</v>
      </c>
      <c r="Q1046" s="74">
        <v>0.05544</v>
      </c>
      <c r="R1046" s="75">
        <f>P1046/L1046*D1046</f>
        <v>0</v>
      </c>
      <c r="S1046" s="76">
        <f>Q1046/L1046*D1046</f>
        <v>0</v>
      </c>
      <c r="T1046" s="21"/>
      <c r="W1046" s="19"/>
    </row>
    <row r="1047" s="18" customFormat="1" ht="15" customHeight="1" outlineLevel="1" spans="1:23">
      <c r="A1047" s="104" t="s">
        <v>2609</v>
      </c>
      <c r="B1047" s="104" t="s">
        <v>2610</v>
      </c>
      <c r="C1047" s="105" t="s">
        <v>703</v>
      </c>
      <c r="D1047" s="106"/>
      <c r="E1047" s="107">
        <v>115.7</v>
      </c>
      <c r="F1047" s="108">
        <f>E1047-E1047*$G$2%</f>
        <v>115.7</v>
      </c>
      <c r="G1047" s="108">
        <f>E1047-(20*E1047/100)</f>
        <v>92.56</v>
      </c>
      <c r="H1047" s="116">
        <v>500</v>
      </c>
      <c r="I1047" s="105"/>
      <c r="J1047" s="108" t="str">
        <f t="shared" si="290"/>
        <v/>
      </c>
      <c r="K1047" s="110">
        <v>1</v>
      </c>
      <c r="L1047" s="110">
        <v>500</v>
      </c>
      <c r="M1047" s="111" t="s">
        <v>357</v>
      </c>
      <c r="N1047" s="112" t="s">
        <v>2536</v>
      </c>
      <c r="O1047" s="113">
        <v>4650358703458</v>
      </c>
      <c r="P1047" s="73">
        <v>19</v>
      </c>
      <c r="Q1047" s="74">
        <v>0.05544</v>
      </c>
      <c r="R1047" s="75">
        <f>P1047/L1047*D1047</f>
        <v>0</v>
      </c>
      <c r="S1047" s="76">
        <f>Q1047/L1047*D1047</f>
        <v>0</v>
      </c>
      <c r="T1047" s="21"/>
      <c r="W1047" s="19"/>
    </row>
    <row r="1048" s="18" customFormat="1" ht="15" customHeight="1" outlineLevel="1" spans="1:23">
      <c r="A1048" s="104" t="s">
        <v>2611</v>
      </c>
      <c r="B1048" s="104" t="s">
        <v>2612</v>
      </c>
      <c r="C1048" s="105" t="s">
        <v>703</v>
      </c>
      <c r="D1048" s="106"/>
      <c r="E1048" s="107">
        <v>121.46</v>
      </c>
      <c r="F1048" s="108">
        <f>E1048-E1048*$G$2%</f>
        <v>121.46</v>
      </c>
      <c r="G1048" s="108">
        <f>E1048-(20*E1048/100)</f>
        <v>97.168</v>
      </c>
      <c r="H1048" s="116">
        <v>500</v>
      </c>
      <c r="I1048" s="105"/>
      <c r="J1048" s="108" t="str">
        <f t="shared" si="290"/>
        <v/>
      </c>
      <c r="K1048" s="110">
        <v>1</v>
      </c>
      <c r="L1048" s="110">
        <v>500</v>
      </c>
      <c r="M1048" s="111" t="s">
        <v>357</v>
      </c>
      <c r="N1048" s="112" t="s">
        <v>2536</v>
      </c>
      <c r="O1048" s="113">
        <v>4650358703465</v>
      </c>
      <c r="P1048" s="73">
        <v>21</v>
      </c>
      <c r="Q1048" s="74">
        <v>0.05544</v>
      </c>
      <c r="R1048" s="75">
        <f>P1048/L1048*D1048</f>
        <v>0</v>
      </c>
      <c r="S1048" s="76">
        <f>Q1048/L1048*D1048</f>
        <v>0</v>
      </c>
      <c r="T1048" s="21"/>
      <c r="W1048" s="19"/>
    </row>
    <row r="1049" s="18" customFormat="1" ht="15" customHeight="1" outlineLevel="1" spans="1:23">
      <c r="A1049" s="104" t="s">
        <v>2613</v>
      </c>
      <c r="B1049" s="104" t="s">
        <v>2614</v>
      </c>
      <c r="C1049" s="105" t="s">
        <v>703</v>
      </c>
      <c r="D1049" s="106"/>
      <c r="E1049" s="107">
        <v>165.75</v>
      </c>
      <c r="F1049" s="108">
        <f>E1049-E1049*$G$2%</f>
        <v>165.75</v>
      </c>
      <c r="G1049" s="108">
        <f>E1049-(20*E1049/100)</f>
        <v>132.6</v>
      </c>
      <c r="H1049" s="116">
        <v>300</v>
      </c>
      <c r="I1049" s="105"/>
      <c r="J1049" s="108" t="str">
        <f t="shared" si="290"/>
        <v/>
      </c>
      <c r="K1049" s="110">
        <v>1</v>
      </c>
      <c r="L1049" s="110">
        <v>300</v>
      </c>
      <c r="M1049" s="111" t="s">
        <v>357</v>
      </c>
      <c r="N1049" s="112" t="s">
        <v>2536</v>
      </c>
      <c r="O1049" s="113">
        <v>4650358703472</v>
      </c>
      <c r="P1049" s="73">
        <v>16.5</v>
      </c>
      <c r="Q1049" s="74">
        <v>0.03696</v>
      </c>
      <c r="R1049" s="75">
        <f>P1049/L1049*D1049</f>
        <v>0</v>
      </c>
      <c r="S1049" s="76">
        <f>Q1049/L1049*D1049</f>
        <v>0</v>
      </c>
      <c r="T1049" s="21"/>
      <c r="W1049" s="19"/>
    </row>
    <row r="1050" s="18" customFormat="1" ht="15" customHeight="1" outlineLevel="1" spans="1:23">
      <c r="A1050" s="93" t="s">
        <v>2615</v>
      </c>
      <c r="B1050" s="104"/>
      <c r="C1050" s="105"/>
      <c r="D1050" s="106"/>
      <c r="E1050" s="107"/>
      <c r="F1050" s="108"/>
      <c r="G1050" s="108"/>
      <c r="H1050" s="117"/>
      <c r="I1050" s="105"/>
      <c r="J1050" s="108" t="str">
        <f t="shared" si="290"/>
        <v/>
      </c>
      <c r="K1050" s="110"/>
      <c r="L1050" s="110"/>
      <c r="M1050" s="111"/>
      <c r="N1050" s="112"/>
      <c r="O1050" s="113"/>
      <c r="P1050" s="73"/>
      <c r="Q1050" s="74"/>
      <c r="R1050" s="75"/>
      <c r="S1050" s="76"/>
      <c r="T1050" s="21"/>
      <c r="W1050" s="19"/>
    </row>
    <row r="1051" s="18" customFormat="1" ht="15" customHeight="1" outlineLevel="1" spans="1:23">
      <c r="A1051" s="103" t="s">
        <v>2616</v>
      </c>
      <c r="B1051" s="104" t="s">
        <v>2617</v>
      </c>
      <c r="C1051" s="105" t="s">
        <v>703</v>
      </c>
      <c r="D1051" s="106"/>
      <c r="E1051" s="107">
        <v>65.72</v>
      </c>
      <c r="F1051" s="108">
        <f>E1051-E1051*$G$2%</f>
        <v>65.72</v>
      </c>
      <c r="G1051" s="108">
        <f>E1051-(20*E1051/100)</f>
        <v>52.576</v>
      </c>
      <c r="H1051" s="116">
        <v>1000</v>
      </c>
      <c r="I1051" s="105"/>
      <c r="J1051" s="108" t="str">
        <f t="shared" si="290"/>
        <v/>
      </c>
      <c r="K1051" s="110">
        <v>1</v>
      </c>
      <c r="L1051" s="110">
        <v>500</v>
      </c>
      <c r="M1051" s="111" t="s">
        <v>357</v>
      </c>
      <c r="N1051" s="112" t="s">
        <v>2536</v>
      </c>
      <c r="O1051" s="113">
        <v>4650358703489</v>
      </c>
      <c r="P1051" s="73">
        <v>10</v>
      </c>
      <c r="Q1051" s="74">
        <v>0.03696</v>
      </c>
      <c r="R1051" s="75">
        <f>P1051/L1051*D1051</f>
        <v>0</v>
      </c>
      <c r="S1051" s="76">
        <f>Q1051/L1051*D1051</f>
        <v>0</v>
      </c>
      <c r="T1051" s="21"/>
      <c r="W1051" s="19"/>
    </row>
    <row r="1052" s="18" customFormat="1" ht="15" customHeight="1" outlineLevel="1" spans="1:23">
      <c r="A1052" s="103" t="s">
        <v>2618</v>
      </c>
      <c r="B1052" s="104" t="s">
        <v>2619</v>
      </c>
      <c r="C1052" s="105" t="s">
        <v>703</v>
      </c>
      <c r="D1052" s="106"/>
      <c r="E1052" s="107">
        <v>95.21</v>
      </c>
      <c r="F1052" s="108">
        <f>E1052-E1052*$G$2%</f>
        <v>95.21</v>
      </c>
      <c r="G1052" s="108">
        <f>E1052-(20*E1052/100)</f>
        <v>76.168</v>
      </c>
      <c r="H1052" s="116">
        <v>500</v>
      </c>
      <c r="I1052" s="105"/>
      <c r="J1052" s="108" t="str">
        <f t="shared" si="290"/>
        <v/>
      </c>
      <c r="K1052" s="110">
        <v>1</v>
      </c>
      <c r="L1052" s="110">
        <v>500</v>
      </c>
      <c r="M1052" s="111" t="s">
        <v>357</v>
      </c>
      <c r="N1052" s="112" t="s">
        <v>2536</v>
      </c>
      <c r="O1052" s="113">
        <v>4650358703496</v>
      </c>
      <c r="P1052" s="73">
        <v>13.5</v>
      </c>
      <c r="Q1052" s="74">
        <v>0.05544</v>
      </c>
      <c r="R1052" s="75">
        <f>P1052/L1052*D1052</f>
        <v>0</v>
      </c>
      <c r="S1052" s="76">
        <f>Q1052/L1052*D1052</f>
        <v>0</v>
      </c>
      <c r="T1052" s="21"/>
      <c r="W1052" s="19"/>
    </row>
    <row r="1053" s="18" customFormat="1" ht="15" customHeight="1" outlineLevel="1" spans="1:23">
      <c r="A1053" s="103" t="s">
        <v>2620</v>
      </c>
      <c r="B1053" s="104" t="s">
        <v>2621</v>
      </c>
      <c r="C1053" s="105" t="s">
        <v>703</v>
      </c>
      <c r="D1053" s="106"/>
      <c r="E1053" s="107">
        <v>115.09</v>
      </c>
      <c r="F1053" s="108">
        <f>E1053-E1053*$G$2%</f>
        <v>115.09</v>
      </c>
      <c r="G1053" s="108">
        <f>E1053-(20*E1053/100)</f>
        <v>92.072</v>
      </c>
      <c r="H1053" s="116">
        <v>500</v>
      </c>
      <c r="I1053" s="105"/>
      <c r="J1053" s="108" t="str">
        <f t="shared" si="290"/>
        <v/>
      </c>
      <c r="K1053" s="110">
        <v>1</v>
      </c>
      <c r="L1053" s="110">
        <v>500</v>
      </c>
      <c r="M1053" s="111" t="s">
        <v>357</v>
      </c>
      <c r="N1053" s="112" t="s">
        <v>2536</v>
      </c>
      <c r="O1053" s="113">
        <v>4650358703502</v>
      </c>
      <c r="P1053" s="73">
        <v>19</v>
      </c>
      <c r="Q1053" s="74">
        <v>0.05544</v>
      </c>
      <c r="R1053" s="75">
        <f>P1053/L1053*D1053</f>
        <v>0</v>
      </c>
      <c r="S1053" s="76">
        <f>Q1053/L1053*D1053</f>
        <v>0</v>
      </c>
      <c r="T1053" s="21"/>
      <c r="W1053" s="19"/>
    </row>
    <row r="1054" s="18" customFormat="1" ht="15" customHeight="1" outlineLevel="1" spans="1:23">
      <c r="A1054" s="103" t="s">
        <v>2622</v>
      </c>
      <c r="B1054" s="104" t="s">
        <v>2623</v>
      </c>
      <c r="C1054" s="105" t="s">
        <v>703</v>
      </c>
      <c r="D1054" s="106"/>
      <c r="E1054" s="107">
        <v>128.51</v>
      </c>
      <c r="F1054" s="108">
        <f>E1054-E1054*$G$2%</f>
        <v>128.51</v>
      </c>
      <c r="G1054" s="108">
        <f>E1054-(20*E1054/100)</f>
        <v>102.808</v>
      </c>
      <c r="H1054" s="116">
        <v>500</v>
      </c>
      <c r="I1054" s="105"/>
      <c r="J1054" s="108" t="str">
        <f t="shared" si="290"/>
        <v/>
      </c>
      <c r="K1054" s="110">
        <v>1</v>
      </c>
      <c r="L1054" s="110">
        <v>500</v>
      </c>
      <c r="M1054" s="111" t="s">
        <v>357</v>
      </c>
      <c r="N1054" s="112" t="s">
        <v>2536</v>
      </c>
      <c r="O1054" s="113">
        <v>4650358703519</v>
      </c>
      <c r="P1054" s="73">
        <v>21</v>
      </c>
      <c r="Q1054" s="74">
        <v>0.05544</v>
      </c>
      <c r="R1054" s="75">
        <f>P1054/L1054*D1054</f>
        <v>0</v>
      </c>
      <c r="S1054" s="76">
        <f>Q1054/L1054*D1054</f>
        <v>0</v>
      </c>
      <c r="T1054" s="21"/>
      <c r="W1054" s="19"/>
    </row>
    <row r="1055" s="18" customFormat="1" ht="15" customHeight="1" outlineLevel="1" spans="1:23">
      <c r="A1055" s="103" t="s">
        <v>2624</v>
      </c>
      <c r="B1055" s="104" t="s">
        <v>2625</v>
      </c>
      <c r="C1055" s="105" t="s">
        <v>703</v>
      </c>
      <c r="D1055" s="106"/>
      <c r="E1055" s="107">
        <v>175.28</v>
      </c>
      <c r="F1055" s="108">
        <f>E1055-E1055*$G$2%</f>
        <v>175.28</v>
      </c>
      <c r="G1055" s="108">
        <f>E1055-(20*E1055/100)</f>
        <v>140.224</v>
      </c>
      <c r="H1055" s="116">
        <v>300</v>
      </c>
      <c r="I1055" s="105"/>
      <c r="J1055" s="108" t="str">
        <f t="shared" si="290"/>
        <v/>
      </c>
      <c r="K1055" s="110">
        <v>1</v>
      </c>
      <c r="L1055" s="110">
        <v>300</v>
      </c>
      <c r="M1055" s="111" t="s">
        <v>357</v>
      </c>
      <c r="N1055" s="112" t="s">
        <v>2536</v>
      </c>
      <c r="O1055" s="113">
        <v>4650358703526</v>
      </c>
      <c r="P1055" s="73">
        <v>16.5</v>
      </c>
      <c r="Q1055" s="74">
        <v>0.05544</v>
      </c>
      <c r="R1055" s="75">
        <f>P1055/L1055*D1055</f>
        <v>0</v>
      </c>
      <c r="S1055" s="76">
        <f>Q1055/L1055*D1055</f>
        <v>0</v>
      </c>
      <c r="T1055" s="21"/>
      <c r="W1055" s="19"/>
    </row>
    <row r="1056" s="18" customFormat="1" ht="15" customHeight="1" outlineLevel="1" spans="1:23">
      <c r="A1056" s="93" t="s">
        <v>2626</v>
      </c>
      <c r="B1056" s="104"/>
      <c r="C1056" s="105"/>
      <c r="D1056" s="106"/>
      <c r="E1056" s="107"/>
      <c r="F1056" s="108"/>
      <c r="G1056" s="108"/>
      <c r="H1056" s="117"/>
      <c r="I1056" s="105"/>
      <c r="J1056" s="108" t="str">
        <f t="shared" si="290"/>
        <v/>
      </c>
      <c r="K1056" s="110"/>
      <c r="L1056" s="110"/>
      <c r="M1056" s="111"/>
      <c r="N1056" s="112"/>
      <c r="O1056" s="113"/>
      <c r="P1056" s="73"/>
      <c r="Q1056" s="74"/>
      <c r="R1056" s="75"/>
      <c r="S1056" s="76"/>
      <c r="T1056" s="21"/>
      <c r="W1056" s="19"/>
    </row>
    <row r="1057" s="18" customFormat="1" ht="15" customHeight="1" outlineLevel="1" spans="1:23">
      <c r="A1057" s="103" t="s">
        <v>2627</v>
      </c>
      <c r="B1057" s="104" t="s">
        <v>2628</v>
      </c>
      <c r="C1057" s="105" t="s">
        <v>703</v>
      </c>
      <c r="D1057" s="106"/>
      <c r="E1057" s="107">
        <v>65.72</v>
      </c>
      <c r="F1057" s="108">
        <f>E1057-E1057*$G$2%</f>
        <v>65.72</v>
      </c>
      <c r="G1057" s="108">
        <f>E1057-(20*E1057/100)</f>
        <v>52.576</v>
      </c>
      <c r="H1057" s="116">
        <v>1000</v>
      </c>
      <c r="I1057" s="105"/>
      <c r="J1057" s="108" t="str">
        <f t="shared" si="290"/>
        <v/>
      </c>
      <c r="K1057" s="110">
        <v>1</v>
      </c>
      <c r="L1057" s="110">
        <v>500</v>
      </c>
      <c r="M1057" s="111" t="s">
        <v>357</v>
      </c>
      <c r="N1057" s="112" t="s">
        <v>2536</v>
      </c>
      <c r="O1057" s="113">
        <v>4650358703533</v>
      </c>
      <c r="P1057" s="73">
        <v>10</v>
      </c>
      <c r="Q1057" s="74">
        <v>0.03696</v>
      </c>
      <c r="R1057" s="75">
        <f>P1057/L1057*D1057</f>
        <v>0</v>
      </c>
      <c r="S1057" s="76">
        <f>Q1057/L1057*D1057</f>
        <v>0</v>
      </c>
      <c r="T1057" s="21"/>
      <c r="W1057" s="19"/>
    </row>
    <row r="1058" s="18" customFormat="1" ht="15" customHeight="1" outlineLevel="1" spans="1:23">
      <c r="A1058" s="103" t="s">
        <v>2629</v>
      </c>
      <c r="B1058" s="104" t="s">
        <v>2630</v>
      </c>
      <c r="C1058" s="105" t="s">
        <v>703</v>
      </c>
      <c r="D1058" s="106"/>
      <c r="E1058" s="107">
        <v>95.21</v>
      </c>
      <c r="F1058" s="108">
        <f>E1058-E1058*$G$2%</f>
        <v>95.21</v>
      </c>
      <c r="G1058" s="108">
        <f>E1058-(20*E1058/100)</f>
        <v>76.168</v>
      </c>
      <c r="H1058" s="116">
        <v>500</v>
      </c>
      <c r="I1058" s="105"/>
      <c r="J1058" s="108" t="str">
        <f t="shared" si="290"/>
        <v/>
      </c>
      <c r="K1058" s="110">
        <v>1</v>
      </c>
      <c r="L1058" s="110">
        <v>500</v>
      </c>
      <c r="M1058" s="111" t="s">
        <v>357</v>
      </c>
      <c r="N1058" s="112" t="s">
        <v>2536</v>
      </c>
      <c r="O1058" s="113">
        <v>4650358703540</v>
      </c>
      <c r="P1058" s="73">
        <v>13.5</v>
      </c>
      <c r="Q1058" s="74">
        <v>0.05544</v>
      </c>
      <c r="R1058" s="75">
        <f>P1058/L1058*D1058</f>
        <v>0</v>
      </c>
      <c r="S1058" s="76">
        <f>Q1058/L1058*D1058</f>
        <v>0</v>
      </c>
      <c r="T1058" s="21"/>
      <c r="W1058" s="19"/>
    </row>
    <row r="1059" s="18" customFormat="1" ht="15" customHeight="1" outlineLevel="1" spans="1:23">
      <c r="A1059" s="103" t="s">
        <v>2631</v>
      </c>
      <c r="B1059" s="104" t="s">
        <v>2632</v>
      </c>
      <c r="C1059" s="105" t="s">
        <v>703</v>
      </c>
      <c r="D1059" s="106"/>
      <c r="E1059" s="107">
        <v>115.09</v>
      </c>
      <c r="F1059" s="108">
        <f>E1059-E1059*$G$2%</f>
        <v>115.09</v>
      </c>
      <c r="G1059" s="108">
        <f>E1059-(20*E1059/100)</f>
        <v>92.072</v>
      </c>
      <c r="H1059" s="116">
        <v>500</v>
      </c>
      <c r="I1059" s="105"/>
      <c r="J1059" s="108" t="str">
        <f t="shared" si="290"/>
        <v/>
      </c>
      <c r="K1059" s="110">
        <v>1</v>
      </c>
      <c r="L1059" s="110">
        <v>500</v>
      </c>
      <c r="M1059" s="111" t="s">
        <v>357</v>
      </c>
      <c r="N1059" s="112" t="s">
        <v>2536</v>
      </c>
      <c r="O1059" s="113">
        <v>4650358703557</v>
      </c>
      <c r="P1059" s="73">
        <v>19</v>
      </c>
      <c r="Q1059" s="74">
        <v>0.05544</v>
      </c>
      <c r="R1059" s="75">
        <f>P1059/L1059*D1059</f>
        <v>0</v>
      </c>
      <c r="S1059" s="76">
        <f>Q1059/L1059*D1059</f>
        <v>0</v>
      </c>
      <c r="T1059" s="21"/>
      <c r="W1059" s="19"/>
    </row>
    <row r="1060" s="18" customFormat="1" ht="15" customHeight="1" outlineLevel="1" spans="1:23">
      <c r="A1060" s="103" t="s">
        <v>2633</v>
      </c>
      <c r="B1060" s="104" t="s">
        <v>2634</v>
      </c>
      <c r="C1060" s="105" t="s">
        <v>703</v>
      </c>
      <c r="D1060" s="106"/>
      <c r="E1060" s="107">
        <v>128.51</v>
      </c>
      <c r="F1060" s="108">
        <f>E1060-E1060*$G$2%</f>
        <v>128.51</v>
      </c>
      <c r="G1060" s="108">
        <f>E1060-(20*E1060/100)</f>
        <v>102.808</v>
      </c>
      <c r="H1060" s="116">
        <v>500</v>
      </c>
      <c r="I1060" s="105"/>
      <c r="J1060" s="108" t="str">
        <f t="shared" si="290"/>
        <v/>
      </c>
      <c r="K1060" s="110">
        <v>1</v>
      </c>
      <c r="L1060" s="110">
        <v>500</v>
      </c>
      <c r="M1060" s="111" t="s">
        <v>357</v>
      </c>
      <c r="N1060" s="112" t="s">
        <v>2536</v>
      </c>
      <c r="O1060" s="113">
        <v>4650358703564</v>
      </c>
      <c r="P1060" s="73">
        <v>21</v>
      </c>
      <c r="Q1060" s="74">
        <v>0.05544</v>
      </c>
      <c r="R1060" s="75">
        <f>P1060/L1060*D1060</f>
        <v>0</v>
      </c>
      <c r="S1060" s="76">
        <f>Q1060/L1060*D1060</f>
        <v>0</v>
      </c>
      <c r="T1060" s="21"/>
      <c r="W1060" s="19"/>
    </row>
    <row r="1061" s="18" customFormat="1" ht="15" customHeight="1" outlineLevel="1" spans="1:23">
      <c r="A1061" s="103" t="s">
        <v>2635</v>
      </c>
      <c r="B1061" s="104" t="s">
        <v>2636</v>
      </c>
      <c r="C1061" s="105" t="s">
        <v>703</v>
      </c>
      <c r="D1061" s="106"/>
      <c r="E1061" s="107">
        <v>175.28</v>
      </c>
      <c r="F1061" s="108">
        <f>E1061-E1061*$G$2%</f>
        <v>175.28</v>
      </c>
      <c r="G1061" s="108">
        <f>E1061-(20*E1061/100)</f>
        <v>140.224</v>
      </c>
      <c r="H1061" s="116">
        <v>300</v>
      </c>
      <c r="I1061" s="105"/>
      <c r="J1061" s="108" t="str">
        <f t="shared" si="290"/>
        <v/>
      </c>
      <c r="K1061" s="110">
        <v>1</v>
      </c>
      <c r="L1061" s="110">
        <v>300</v>
      </c>
      <c r="M1061" s="111" t="s">
        <v>357</v>
      </c>
      <c r="N1061" s="112" t="s">
        <v>2536</v>
      </c>
      <c r="O1061" s="113">
        <v>4650358703571</v>
      </c>
      <c r="P1061" s="73">
        <v>16.5</v>
      </c>
      <c r="Q1061" s="74">
        <v>0.05544</v>
      </c>
      <c r="R1061" s="75">
        <f>P1061/L1061*D1061</f>
        <v>0</v>
      </c>
      <c r="S1061" s="76">
        <f>Q1061/L1061*D1061</f>
        <v>0</v>
      </c>
      <c r="T1061" s="21"/>
      <c r="W1061" s="19"/>
    </row>
    <row r="1062" s="18" customFormat="1" ht="15" customHeight="1" outlineLevel="1" spans="1:23">
      <c r="A1062" s="93" t="s">
        <v>115</v>
      </c>
      <c r="B1062" s="94"/>
      <c r="C1062" s="105"/>
      <c r="D1062" s="106"/>
      <c r="E1062" s="107"/>
      <c r="F1062" s="108"/>
      <c r="G1062" s="108"/>
      <c r="H1062" s="117"/>
      <c r="I1062" s="105"/>
      <c r="J1062" s="108" t="str">
        <f t="shared" si="290"/>
        <v/>
      </c>
      <c r="K1062" s="110"/>
      <c r="L1062" s="110"/>
      <c r="M1062" s="111"/>
      <c r="N1062" s="112"/>
      <c r="O1062" s="113"/>
      <c r="P1062" s="73"/>
      <c r="Q1062" s="74"/>
      <c r="R1062" s="75"/>
      <c r="S1062" s="76"/>
      <c r="T1062" s="21"/>
      <c r="W1062" s="19"/>
    </row>
    <row r="1063" s="18" customFormat="1" ht="15" customHeight="1" outlineLevel="1" spans="1:23">
      <c r="A1063" s="145" t="s">
        <v>2637</v>
      </c>
      <c r="B1063" s="104" t="s">
        <v>2638</v>
      </c>
      <c r="C1063" s="105" t="s">
        <v>356</v>
      </c>
      <c r="D1063" s="106"/>
      <c r="E1063" s="107">
        <v>31.01</v>
      </c>
      <c r="F1063" s="108">
        <f t="shared" ref="F1063:F1070" si="295">E1063-E1063*$G$2%</f>
        <v>31.01</v>
      </c>
      <c r="G1063" s="108">
        <f t="shared" ref="G1063:G1070" si="296">E1063-(20*E1063/100)</f>
        <v>24.808</v>
      </c>
      <c r="H1063" s="115">
        <v>1800</v>
      </c>
      <c r="I1063" s="105" t="s">
        <v>487</v>
      </c>
      <c r="J1063" s="108" t="str">
        <f t="shared" si="290"/>
        <v/>
      </c>
      <c r="K1063" s="110">
        <v>40</v>
      </c>
      <c r="L1063" s="110">
        <v>2000</v>
      </c>
      <c r="M1063" s="111" t="s">
        <v>357</v>
      </c>
      <c r="N1063" s="112" t="s">
        <v>2536</v>
      </c>
      <c r="O1063" s="113">
        <v>4620105826891</v>
      </c>
      <c r="P1063" s="73">
        <v>26</v>
      </c>
      <c r="Q1063" s="74">
        <v>0.0209625</v>
      </c>
      <c r="R1063" s="75">
        <f t="shared" ref="R1063:R1070" si="297">P1063/L1063*D1063</f>
        <v>0</v>
      </c>
      <c r="S1063" s="76">
        <f t="shared" ref="S1063:S1070" si="298">Q1063/L1063*D1063</f>
        <v>0</v>
      </c>
      <c r="T1063" s="21"/>
      <c r="W1063" s="19"/>
    </row>
    <row r="1064" s="18" customFormat="1" ht="15" customHeight="1" outlineLevel="1" spans="1:23">
      <c r="A1064" s="145" t="s">
        <v>2639</v>
      </c>
      <c r="B1064" s="104" t="s">
        <v>2640</v>
      </c>
      <c r="C1064" s="105" t="s">
        <v>356</v>
      </c>
      <c r="D1064" s="106"/>
      <c r="E1064" s="107">
        <v>49.89</v>
      </c>
      <c r="F1064" s="108">
        <f t="shared" si="295"/>
        <v>49.89</v>
      </c>
      <c r="G1064" s="108">
        <f t="shared" si="296"/>
        <v>39.912</v>
      </c>
      <c r="H1064" s="117"/>
      <c r="I1064" s="105" t="s">
        <v>487</v>
      </c>
      <c r="J1064" s="108" t="str">
        <f t="shared" si="290"/>
        <v/>
      </c>
      <c r="K1064" s="110">
        <v>20</v>
      </c>
      <c r="L1064" s="110">
        <v>1000</v>
      </c>
      <c r="M1064" s="111" t="s">
        <v>357</v>
      </c>
      <c r="N1064" s="112" t="s">
        <v>2536</v>
      </c>
      <c r="O1064" s="113">
        <v>4620105826907</v>
      </c>
      <c r="P1064" s="73">
        <v>22.5</v>
      </c>
      <c r="Q1064" s="74">
        <v>0.016695</v>
      </c>
      <c r="R1064" s="75">
        <f t="shared" si="297"/>
        <v>0</v>
      </c>
      <c r="S1064" s="76">
        <f t="shared" si="298"/>
        <v>0</v>
      </c>
      <c r="T1064" s="21"/>
      <c r="W1064" s="19"/>
    </row>
    <row r="1065" s="18" customFormat="1" ht="15" customHeight="1" outlineLevel="1" spans="1:23">
      <c r="A1065" s="145" t="s">
        <v>2641</v>
      </c>
      <c r="B1065" s="104" t="s">
        <v>2642</v>
      </c>
      <c r="C1065" s="105" t="s">
        <v>356</v>
      </c>
      <c r="D1065" s="106"/>
      <c r="E1065" s="107">
        <v>42.8</v>
      </c>
      <c r="F1065" s="108">
        <f t="shared" si="295"/>
        <v>42.8</v>
      </c>
      <c r="G1065" s="108">
        <f t="shared" si="296"/>
        <v>34.24</v>
      </c>
      <c r="H1065" s="116">
        <v>480</v>
      </c>
      <c r="I1065" s="105" t="s">
        <v>487</v>
      </c>
      <c r="J1065" s="108" t="str">
        <f t="shared" si="290"/>
        <v/>
      </c>
      <c r="K1065" s="110">
        <v>40</v>
      </c>
      <c r="L1065" s="110">
        <v>1000</v>
      </c>
      <c r="M1065" s="111" t="s">
        <v>357</v>
      </c>
      <c r="N1065" s="112" t="s">
        <v>2536</v>
      </c>
      <c r="O1065" s="113">
        <v>4620105826914</v>
      </c>
      <c r="P1065" s="73">
        <v>18.5</v>
      </c>
      <c r="Q1065" s="74">
        <v>0.02142</v>
      </c>
      <c r="R1065" s="75">
        <f t="shared" si="297"/>
        <v>0</v>
      </c>
      <c r="S1065" s="76">
        <f t="shared" si="298"/>
        <v>0</v>
      </c>
      <c r="T1065" s="21"/>
      <c r="W1065" s="19"/>
    </row>
    <row r="1066" s="18" customFormat="1" ht="15" customHeight="1" outlineLevel="1" spans="1:23">
      <c r="A1066" s="103" t="s">
        <v>2643</v>
      </c>
      <c r="B1066" s="104" t="s">
        <v>2644</v>
      </c>
      <c r="C1066" s="105" t="s">
        <v>356</v>
      </c>
      <c r="D1066" s="106"/>
      <c r="E1066" s="107">
        <v>63.31</v>
      </c>
      <c r="F1066" s="108">
        <f t="shared" si="295"/>
        <v>63.31</v>
      </c>
      <c r="G1066" s="108">
        <f t="shared" si="296"/>
        <v>50.648</v>
      </c>
      <c r="H1066" s="115">
        <v>4000</v>
      </c>
      <c r="I1066" s="105"/>
      <c r="J1066" s="108" t="str">
        <f t="shared" si="290"/>
        <v/>
      </c>
      <c r="K1066" s="110">
        <v>20</v>
      </c>
      <c r="L1066" s="110">
        <v>1000</v>
      </c>
      <c r="M1066" s="111" t="s">
        <v>357</v>
      </c>
      <c r="N1066" s="112" t="s">
        <v>2536</v>
      </c>
      <c r="O1066" s="113">
        <v>4620105826921</v>
      </c>
      <c r="P1066" s="73">
        <v>23.5</v>
      </c>
      <c r="Q1066" s="74">
        <v>0.0228228</v>
      </c>
      <c r="R1066" s="75">
        <f t="shared" si="297"/>
        <v>0</v>
      </c>
      <c r="S1066" s="76">
        <f t="shared" si="298"/>
        <v>0</v>
      </c>
      <c r="T1066" s="21"/>
      <c r="W1066" s="19"/>
    </row>
    <row r="1067" s="18" customFormat="1" ht="15" customHeight="1" outlineLevel="1" spans="1:23">
      <c r="A1067" s="103" t="s">
        <v>2645</v>
      </c>
      <c r="B1067" s="104" t="s">
        <v>2646</v>
      </c>
      <c r="C1067" s="105" t="s">
        <v>356</v>
      </c>
      <c r="D1067" s="106"/>
      <c r="E1067" s="107">
        <v>56.27</v>
      </c>
      <c r="F1067" s="108">
        <f t="shared" si="295"/>
        <v>56.27</v>
      </c>
      <c r="G1067" s="108">
        <f t="shared" si="296"/>
        <v>45.016</v>
      </c>
      <c r="H1067" s="109">
        <v>3453</v>
      </c>
      <c r="I1067" s="105"/>
      <c r="J1067" s="108" t="str">
        <f t="shared" si="290"/>
        <v/>
      </c>
      <c r="K1067" s="110">
        <v>20</v>
      </c>
      <c r="L1067" s="110">
        <v>800</v>
      </c>
      <c r="M1067" s="111" t="s">
        <v>357</v>
      </c>
      <c r="N1067" s="112" t="s">
        <v>2536</v>
      </c>
      <c r="O1067" s="113">
        <v>4620105826938</v>
      </c>
      <c r="P1067" s="73">
        <v>23.5</v>
      </c>
      <c r="Q1067" s="74">
        <v>0.022166375</v>
      </c>
      <c r="R1067" s="75">
        <f t="shared" si="297"/>
        <v>0</v>
      </c>
      <c r="S1067" s="76">
        <f t="shared" si="298"/>
        <v>0</v>
      </c>
      <c r="T1067" s="21"/>
      <c r="W1067" s="19"/>
    </row>
    <row r="1068" s="18" customFormat="1" ht="15" customHeight="1" outlineLevel="1" spans="1:23">
      <c r="A1068" s="145" t="s">
        <v>2647</v>
      </c>
      <c r="B1068" s="104" t="s">
        <v>2648</v>
      </c>
      <c r="C1068" s="105" t="s">
        <v>356</v>
      </c>
      <c r="D1068" s="106"/>
      <c r="E1068" s="107">
        <v>86.72</v>
      </c>
      <c r="F1068" s="108">
        <f t="shared" si="295"/>
        <v>86.72</v>
      </c>
      <c r="G1068" s="108">
        <f t="shared" si="296"/>
        <v>69.376</v>
      </c>
      <c r="H1068" s="114">
        <v>94</v>
      </c>
      <c r="I1068" s="105" t="s">
        <v>487</v>
      </c>
      <c r="J1068" s="108" t="str">
        <f t="shared" si="290"/>
        <v/>
      </c>
      <c r="K1068" s="110">
        <v>20</v>
      </c>
      <c r="L1068" s="110">
        <v>500</v>
      </c>
      <c r="M1068" s="111" t="s">
        <v>357</v>
      </c>
      <c r="N1068" s="112" t="s">
        <v>2536</v>
      </c>
      <c r="O1068" s="113">
        <v>4620105826945</v>
      </c>
      <c r="P1068" s="73">
        <v>18</v>
      </c>
      <c r="Q1068" s="74">
        <v>0.0160839</v>
      </c>
      <c r="R1068" s="75">
        <f t="shared" si="297"/>
        <v>0</v>
      </c>
      <c r="S1068" s="76">
        <f t="shared" si="298"/>
        <v>0</v>
      </c>
      <c r="T1068" s="21"/>
      <c r="W1068" s="19"/>
    </row>
    <row r="1069" s="18" customFormat="1" ht="15" customHeight="1" outlineLevel="1" spans="1:23">
      <c r="A1069" s="103" t="s">
        <v>2649</v>
      </c>
      <c r="B1069" s="104" t="s">
        <v>2650</v>
      </c>
      <c r="C1069" s="105" t="s">
        <v>356</v>
      </c>
      <c r="D1069" s="106"/>
      <c r="E1069" s="107">
        <v>72.47</v>
      </c>
      <c r="F1069" s="108">
        <f t="shared" si="295"/>
        <v>72.47</v>
      </c>
      <c r="G1069" s="108">
        <f t="shared" si="296"/>
        <v>57.976</v>
      </c>
      <c r="H1069" s="109">
        <v>1890</v>
      </c>
      <c r="I1069" s="105"/>
      <c r="J1069" s="108" t="str">
        <f t="shared" si="290"/>
        <v/>
      </c>
      <c r="K1069" s="110">
        <v>20</v>
      </c>
      <c r="L1069" s="110">
        <v>500</v>
      </c>
      <c r="M1069" s="111" t="s">
        <v>357</v>
      </c>
      <c r="N1069" s="112" t="s">
        <v>2536</v>
      </c>
      <c r="O1069" s="113">
        <v>4620105826952</v>
      </c>
      <c r="P1069" s="73">
        <v>19.4</v>
      </c>
      <c r="Q1069" s="74">
        <v>0.014904</v>
      </c>
      <c r="R1069" s="75">
        <f t="shared" si="297"/>
        <v>0</v>
      </c>
      <c r="S1069" s="76">
        <f t="shared" si="298"/>
        <v>0</v>
      </c>
      <c r="T1069" s="21"/>
      <c r="W1069" s="19"/>
    </row>
    <row r="1070" s="18" customFormat="1" ht="15" customHeight="1" outlineLevel="1" spans="1:23">
      <c r="A1070" s="103" t="s">
        <v>2651</v>
      </c>
      <c r="B1070" s="104" t="s">
        <v>2652</v>
      </c>
      <c r="C1070" s="105" t="s">
        <v>356</v>
      </c>
      <c r="D1070" s="106"/>
      <c r="E1070" s="107">
        <v>97.28</v>
      </c>
      <c r="F1070" s="108">
        <f t="shared" si="295"/>
        <v>97.28</v>
      </c>
      <c r="G1070" s="108">
        <f t="shared" si="296"/>
        <v>77.824</v>
      </c>
      <c r="H1070" s="109">
        <v>1200</v>
      </c>
      <c r="I1070" s="105"/>
      <c r="J1070" s="108" t="str">
        <f t="shared" si="290"/>
        <v/>
      </c>
      <c r="K1070" s="110">
        <v>12</v>
      </c>
      <c r="L1070" s="110">
        <v>300</v>
      </c>
      <c r="M1070" s="111" t="s">
        <v>357</v>
      </c>
      <c r="N1070" s="112" t="s">
        <v>2536</v>
      </c>
      <c r="O1070" s="113">
        <v>4620105826969</v>
      </c>
      <c r="P1070" s="73">
        <v>17</v>
      </c>
      <c r="Q1070" s="74">
        <v>0.01575</v>
      </c>
      <c r="R1070" s="75">
        <f t="shared" si="297"/>
        <v>0</v>
      </c>
      <c r="S1070" s="76">
        <f t="shared" si="298"/>
        <v>0</v>
      </c>
      <c r="T1070" s="21"/>
      <c r="W1070" s="19"/>
    </row>
    <row r="1071" outlineLevel="1" spans="1:23">
      <c r="A1071" s="93" t="s">
        <v>116</v>
      </c>
      <c r="B1071" s="94"/>
      <c r="C1071" s="105"/>
      <c r="D1071" s="106"/>
      <c r="E1071" s="107"/>
      <c r="F1071" s="108"/>
      <c r="G1071" s="108"/>
      <c r="H1071" s="117"/>
      <c r="I1071" s="105"/>
      <c r="J1071" s="108" t="str">
        <f t="shared" si="290"/>
        <v/>
      </c>
      <c r="K1071" s="110"/>
      <c r="L1071" s="110"/>
      <c r="M1071" s="118"/>
      <c r="N1071" s="118"/>
      <c r="O1071" s="110"/>
      <c r="P1071" s="73"/>
      <c r="Q1071" s="74"/>
      <c r="R1071" s="75"/>
      <c r="S1071" s="76"/>
      <c r="W1071" s="19"/>
    </row>
    <row r="1072" outlineLevel="1" spans="1:23">
      <c r="A1072" s="103" t="s">
        <v>2653</v>
      </c>
      <c r="B1072" s="104" t="s">
        <v>2654</v>
      </c>
      <c r="C1072" s="105" t="s">
        <v>356</v>
      </c>
      <c r="D1072" s="106"/>
      <c r="E1072" s="107">
        <v>155.16</v>
      </c>
      <c r="F1072" s="108">
        <f t="shared" ref="F1072:F1089" si="299">E1072-E1072*$G$2%</f>
        <v>155.16</v>
      </c>
      <c r="G1072" s="108">
        <f t="shared" ref="G1072:G1089" si="300">E1072-(20*E1072/100)</f>
        <v>124.128</v>
      </c>
      <c r="H1072" s="114">
        <v>5460</v>
      </c>
      <c r="I1072" s="105"/>
      <c r="J1072" s="108" t="str">
        <f t="shared" si="290"/>
        <v/>
      </c>
      <c r="K1072" s="110">
        <v>20</v>
      </c>
      <c r="L1072" s="110">
        <v>480</v>
      </c>
      <c r="M1072" s="111" t="s">
        <v>357</v>
      </c>
      <c r="N1072" s="112" t="s">
        <v>1254</v>
      </c>
      <c r="O1072" s="113" t="s">
        <v>2655</v>
      </c>
      <c r="P1072" s="73">
        <v>17.2</v>
      </c>
      <c r="Q1072" s="74">
        <v>0.0291</v>
      </c>
      <c r="R1072" s="75">
        <f t="shared" ref="R1072:R1089" si="301">P1072/L1072*D1072</f>
        <v>0</v>
      </c>
      <c r="S1072" s="76">
        <f t="shared" ref="S1072:S1089" si="302">Q1072/L1072*D1072</f>
        <v>0</v>
      </c>
      <c r="W1072" s="19"/>
    </row>
    <row r="1073" outlineLevel="1" spans="1:23">
      <c r="A1073" s="145" t="s">
        <v>2656</v>
      </c>
      <c r="B1073" s="104" t="s">
        <v>2657</v>
      </c>
      <c r="C1073" s="105" t="s">
        <v>356</v>
      </c>
      <c r="D1073" s="106"/>
      <c r="E1073" s="107">
        <v>155.16</v>
      </c>
      <c r="F1073" s="108">
        <f t="shared" si="299"/>
        <v>155.16</v>
      </c>
      <c r="G1073" s="108">
        <f t="shared" si="300"/>
        <v>124.128</v>
      </c>
      <c r="H1073" s="114">
        <v>1060</v>
      </c>
      <c r="I1073" s="105" t="s">
        <v>487</v>
      </c>
      <c r="J1073" s="108" t="str">
        <f t="shared" si="290"/>
        <v/>
      </c>
      <c r="K1073" s="110">
        <v>20</v>
      </c>
      <c r="L1073" s="110">
        <v>480</v>
      </c>
      <c r="M1073" s="111" t="s">
        <v>357</v>
      </c>
      <c r="N1073" s="112" t="s">
        <v>1254</v>
      </c>
      <c r="O1073" s="113" t="s">
        <v>2658</v>
      </c>
      <c r="P1073" s="73">
        <v>17.2</v>
      </c>
      <c r="Q1073" s="74">
        <v>0.0291</v>
      </c>
      <c r="R1073" s="75">
        <f t="shared" si="301"/>
        <v>0</v>
      </c>
      <c r="S1073" s="76">
        <f t="shared" si="302"/>
        <v>0</v>
      </c>
      <c r="W1073" s="19"/>
    </row>
    <row r="1074" outlineLevel="1" spans="1:23">
      <c r="A1074" s="103" t="s">
        <v>2659</v>
      </c>
      <c r="B1074" s="104" t="s">
        <v>2660</v>
      </c>
      <c r="C1074" s="105" t="s">
        <v>356</v>
      </c>
      <c r="D1074" s="106"/>
      <c r="E1074" s="107">
        <v>155.16</v>
      </c>
      <c r="F1074" s="108">
        <f t="shared" si="299"/>
        <v>155.16</v>
      </c>
      <c r="G1074" s="108">
        <f t="shared" si="300"/>
        <v>124.128</v>
      </c>
      <c r="H1074" s="114">
        <v>1940</v>
      </c>
      <c r="I1074" s="105"/>
      <c r="J1074" s="108" t="str">
        <f t="shared" si="290"/>
        <v/>
      </c>
      <c r="K1074" s="110">
        <v>20</v>
      </c>
      <c r="L1074" s="110">
        <v>480</v>
      </c>
      <c r="M1074" s="111" t="s">
        <v>357</v>
      </c>
      <c r="N1074" s="112" t="s">
        <v>1254</v>
      </c>
      <c r="O1074" s="255" t="s">
        <v>2661</v>
      </c>
      <c r="P1074" s="73">
        <v>17.2</v>
      </c>
      <c r="Q1074" s="74">
        <v>0.0291</v>
      </c>
      <c r="R1074" s="75">
        <f t="shared" si="301"/>
        <v>0</v>
      </c>
      <c r="S1074" s="76">
        <f t="shared" si="302"/>
        <v>0</v>
      </c>
      <c r="W1074" s="19"/>
    </row>
    <row r="1075" outlineLevel="1" spans="1:23">
      <c r="A1075" s="103" t="s">
        <v>2662</v>
      </c>
      <c r="B1075" s="104" t="s">
        <v>2663</v>
      </c>
      <c r="C1075" s="105" t="s">
        <v>356</v>
      </c>
      <c r="D1075" s="106"/>
      <c r="E1075" s="107">
        <v>285.73</v>
      </c>
      <c r="F1075" s="108">
        <f t="shared" si="299"/>
        <v>285.73</v>
      </c>
      <c r="G1075" s="108">
        <f t="shared" si="300"/>
        <v>228.584</v>
      </c>
      <c r="H1075" s="109">
        <v>1570</v>
      </c>
      <c r="I1075" s="105"/>
      <c r="J1075" s="108" t="str">
        <f t="shared" si="290"/>
        <v/>
      </c>
      <c r="K1075" s="110">
        <v>10</v>
      </c>
      <c r="L1075" s="110">
        <v>180</v>
      </c>
      <c r="M1075" s="111" t="s">
        <v>357</v>
      </c>
      <c r="N1075" s="112" t="s">
        <v>1254</v>
      </c>
      <c r="O1075" s="255" t="s">
        <v>2664</v>
      </c>
      <c r="P1075" s="73">
        <v>16.2</v>
      </c>
      <c r="Q1075" s="74">
        <v>0.0291</v>
      </c>
      <c r="R1075" s="75">
        <f t="shared" si="301"/>
        <v>0</v>
      </c>
      <c r="S1075" s="76">
        <f t="shared" si="302"/>
        <v>0</v>
      </c>
      <c r="W1075" s="19"/>
    </row>
    <row r="1076" outlineLevel="1" spans="1:23">
      <c r="A1076" s="103" t="s">
        <v>2665</v>
      </c>
      <c r="B1076" s="104" t="s">
        <v>2666</v>
      </c>
      <c r="C1076" s="105" t="s">
        <v>356</v>
      </c>
      <c r="D1076" s="106"/>
      <c r="E1076" s="107">
        <v>285.73</v>
      </c>
      <c r="F1076" s="108">
        <f t="shared" si="299"/>
        <v>285.73</v>
      </c>
      <c r="G1076" s="108">
        <f t="shared" si="300"/>
        <v>228.584</v>
      </c>
      <c r="H1076" s="109">
        <v>3431</v>
      </c>
      <c r="I1076" s="105"/>
      <c r="J1076" s="108" t="str">
        <f t="shared" si="290"/>
        <v/>
      </c>
      <c r="K1076" s="110">
        <v>10</v>
      </c>
      <c r="L1076" s="110">
        <v>180</v>
      </c>
      <c r="M1076" s="111" t="s">
        <v>357</v>
      </c>
      <c r="N1076" s="112" t="s">
        <v>1254</v>
      </c>
      <c r="O1076" s="255" t="s">
        <v>2667</v>
      </c>
      <c r="P1076" s="73">
        <v>16.2</v>
      </c>
      <c r="Q1076" s="74">
        <v>0.0291</v>
      </c>
      <c r="R1076" s="75">
        <f t="shared" si="301"/>
        <v>0</v>
      </c>
      <c r="S1076" s="76">
        <f t="shared" si="302"/>
        <v>0</v>
      </c>
      <c r="W1076" s="19"/>
    </row>
    <row r="1077" outlineLevel="1" spans="1:23">
      <c r="A1077" s="103" t="s">
        <v>2668</v>
      </c>
      <c r="B1077" s="104" t="s">
        <v>2669</v>
      </c>
      <c r="C1077" s="105" t="s">
        <v>356</v>
      </c>
      <c r="D1077" s="106"/>
      <c r="E1077" s="107">
        <v>285.73</v>
      </c>
      <c r="F1077" s="108">
        <f t="shared" si="299"/>
        <v>285.73</v>
      </c>
      <c r="G1077" s="108">
        <f t="shared" si="300"/>
        <v>228.584</v>
      </c>
      <c r="H1077" s="109">
        <v>1648</v>
      </c>
      <c r="I1077" s="105"/>
      <c r="J1077" s="108" t="str">
        <f t="shared" si="290"/>
        <v/>
      </c>
      <c r="K1077" s="110">
        <v>10</v>
      </c>
      <c r="L1077" s="110">
        <v>180</v>
      </c>
      <c r="M1077" s="111" t="s">
        <v>357</v>
      </c>
      <c r="N1077" s="112" t="s">
        <v>1254</v>
      </c>
      <c r="O1077" s="255" t="s">
        <v>2670</v>
      </c>
      <c r="P1077" s="73">
        <v>16.2</v>
      </c>
      <c r="Q1077" s="74">
        <v>0.0291</v>
      </c>
      <c r="R1077" s="75">
        <f t="shared" si="301"/>
        <v>0</v>
      </c>
      <c r="S1077" s="76">
        <f t="shared" si="302"/>
        <v>0</v>
      </c>
      <c r="W1077" s="19"/>
    </row>
    <row r="1078" outlineLevel="1" spans="1:23">
      <c r="A1078" s="103" t="s">
        <v>2671</v>
      </c>
      <c r="B1078" s="104" t="s">
        <v>2672</v>
      </c>
      <c r="C1078" s="105" t="s">
        <v>356</v>
      </c>
      <c r="D1078" s="106"/>
      <c r="E1078" s="107">
        <v>411.36</v>
      </c>
      <c r="F1078" s="108">
        <f t="shared" si="299"/>
        <v>411.36</v>
      </c>
      <c r="G1078" s="108">
        <f t="shared" si="300"/>
        <v>329.088</v>
      </c>
      <c r="H1078" s="115">
        <v>900</v>
      </c>
      <c r="I1078" s="105"/>
      <c r="J1078" s="108" t="str">
        <f t="shared" si="290"/>
        <v/>
      </c>
      <c r="K1078" s="110">
        <v>10</v>
      </c>
      <c r="L1078" s="110">
        <v>90</v>
      </c>
      <c r="M1078" s="111" t="s">
        <v>357</v>
      </c>
      <c r="N1078" s="112" t="s">
        <v>1254</v>
      </c>
      <c r="O1078" s="255" t="s">
        <v>2673</v>
      </c>
      <c r="P1078" s="73">
        <v>16.7</v>
      </c>
      <c r="Q1078" s="74">
        <v>0.0291</v>
      </c>
      <c r="R1078" s="75">
        <f t="shared" si="301"/>
        <v>0</v>
      </c>
      <c r="S1078" s="76">
        <f t="shared" si="302"/>
        <v>0</v>
      </c>
      <c r="W1078" s="19"/>
    </row>
    <row r="1079" outlineLevel="1" spans="1:23">
      <c r="A1079" s="103" t="s">
        <v>2674</v>
      </c>
      <c r="B1079" s="104" t="s">
        <v>2675</v>
      </c>
      <c r="C1079" s="105" t="s">
        <v>356</v>
      </c>
      <c r="D1079" s="106"/>
      <c r="E1079" s="107">
        <v>411.36</v>
      </c>
      <c r="F1079" s="108">
        <f t="shared" si="299"/>
        <v>411.36</v>
      </c>
      <c r="G1079" s="108">
        <f t="shared" si="300"/>
        <v>329.088</v>
      </c>
      <c r="H1079" s="116">
        <v>853</v>
      </c>
      <c r="I1079" s="105"/>
      <c r="J1079" s="108" t="str">
        <f t="shared" si="290"/>
        <v/>
      </c>
      <c r="K1079" s="110">
        <v>10</v>
      </c>
      <c r="L1079" s="110">
        <v>90</v>
      </c>
      <c r="M1079" s="111" t="s">
        <v>357</v>
      </c>
      <c r="N1079" s="112" t="s">
        <v>1254</v>
      </c>
      <c r="O1079" s="255" t="s">
        <v>2676</v>
      </c>
      <c r="P1079" s="73">
        <v>16.7</v>
      </c>
      <c r="Q1079" s="74">
        <v>0.0291</v>
      </c>
      <c r="R1079" s="75">
        <f t="shared" si="301"/>
        <v>0</v>
      </c>
      <c r="S1079" s="76">
        <f t="shared" si="302"/>
        <v>0</v>
      </c>
      <c r="W1079" s="19"/>
    </row>
    <row r="1080" outlineLevel="1" spans="1:23">
      <c r="A1080" s="103" t="s">
        <v>2677</v>
      </c>
      <c r="B1080" s="104" t="s">
        <v>2678</v>
      </c>
      <c r="C1080" s="105" t="s">
        <v>356</v>
      </c>
      <c r="D1080" s="106"/>
      <c r="E1080" s="107">
        <v>411.36</v>
      </c>
      <c r="F1080" s="108">
        <f t="shared" si="299"/>
        <v>411.36</v>
      </c>
      <c r="G1080" s="108">
        <f t="shared" si="300"/>
        <v>329.088</v>
      </c>
      <c r="H1080" s="115">
        <v>362</v>
      </c>
      <c r="I1080" s="105"/>
      <c r="J1080" s="108" t="str">
        <f t="shared" si="290"/>
        <v/>
      </c>
      <c r="K1080" s="110">
        <v>10</v>
      </c>
      <c r="L1080" s="110">
        <v>90</v>
      </c>
      <c r="M1080" s="111" t="s">
        <v>357</v>
      </c>
      <c r="N1080" s="112" t="s">
        <v>1254</v>
      </c>
      <c r="O1080" s="255" t="s">
        <v>2679</v>
      </c>
      <c r="P1080" s="73">
        <v>16.7</v>
      </c>
      <c r="Q1080" s="74">
        <v>0.0291</v>
      </c>
      <c r="R1080" s="75">
        <f t="shared" si="301"/>
        <v>0</v>
      </c>
      <c r="S1080" s="76">
        <f t="shared" si="302"/>
        <v>0</v>
      </c>
      <c r="W1080" s="19"/>
    </row>
    <row r="1081" outlineLevel="1" spans="1:23">
      <c r="A1081" s="103" t="s">
        <v>2680</v>
      </c>
      <c r="B1081" s="104" t="s">
        <v>2681</v>
      </c>
      <c r="C1081" s="105" t="s">
        <v>356</v>
      </c>
      <c r="D1081" s="106"/>
      <c r="E1081" s="107">
        <v>655.16</v>
      </c>
      <c r="F1081" s="108">
        <f t="shared" si="299"/>
        <v>655.16</v>
      </c>
      <c r="G1081" s="108">
        <f t="shared" si="300"/>
        <v>524.128</v>
      </c>
      <c r="H1081" s="116">
        <v>102</v>
      </c>
      <c r="I1081" s="105"/>
      <c r="J1081" s="108" t="str">
        <f t="shared" si="290"/>
        <v/>
      </c>
      <c r="K1081" s="110">
        <v>5</v>
      </c>
      <c r="L1081" s="110">
        <v>60</v>
      </c>
      <c r="M1081" s="111" t="s">
        <v>357</v>
      </c>
      <c r="N1081" s="112" t="s">
        <v>1254</v>
      </c>
      <c r="O1081" s="255" t="s">
        <v>2682</v>
      </c>
      <c r="P1081" s="73">
        <v>17.5</v>
      </c>
      <c r="Q1081" s="74">
        <v>0.0291</v>
      </c>
      <c r="R1081" s="75">
        <f t="shared" si="301"/>
        <v>0</v>
      </c>
      <c r="S1081" s="76">
        <f t="shared" si="302"/>
        <v>0</v>
      </c>
      <c r="W1081" s="19"/>
    </row>
    <row r="1082" outlineLevel="1" spans="1:23">
      <c r="A1082" s="103" t="s">
        <v>2683</v>
      </c>
      <c r="B1082" s="104" t="s">
        <v>2684</v>
      </c>
      <c r="C1082" s="105" t="s">
        <v>356</v>
      </c>
      <c r="D1082" s="106"/>
      <c r="E1082" s="107">
        <v>655.16</v>
      </c>
      <c r="F1082" s="108">
        <f t="shared" si="299"/>
        <v>655.16</v>
      </c>
      <c r="G1082" s="108">
        <f t="shared" si="300"/>
        <v>524.128</v>
      </c>
      <c r="H1082" s="116">
        <v>535</v>
      </c>
      <c r="I1082" s="105"/>
      <c r="J1082" s="108" t="str">
        <f t="shared" si="290"/>
        <v/>
      </c>
      <c r="K1082" s="110">
        <v>5</v>
      </c>
      <c r="L1082" s="110">
        <v>60</v>
      </c>
      <c r="M1082" s="111" t="s">
        <v>357</v>
      </c>
      <c r="N1082" s="112" t="s">
        <v>1254</v>
      </c>
      <c r="O1082" s="255" t="s">
        <v>2685</v>
      </c>
      <c r="P1082" s="73">
        <v>17.5</v>
      </c>
      <c r="Q1082" s="74">
        <v>0.0291</v>
      </c>
      <c r="R1082" s="75">
        <f t="shared" si="301"/>
        <v>0</v>
      </c>
      <c r="S1082" s="76">
        <f t="shared" si="302"/>
        <v>0</v>
      </c>
      <c r="W1082" s="19"/>
    </row>
    <row r="1083" outlineLevel="1" spans="1:23">
      <c r="A1083" s="103" t="s">
        <v>2686</v>
      </c>
      <c r="B1083" s="104" t="s">
        <v>2687</v>
      </c>
      <c r="C1083" s="105" t="s">
        <v>356</v>
      </c>
      <c r="D1083" s="106"/>
      <c r="E1083" s="107">
        <v>655.16</v>
      </c>
      <c r="F1083" s="108">
        <f t="shared" si="299"/>
        <v>655.16</v>
      </c>
      <c r="G1083" s="108">
        <f t="shared" si="300"/>
        <v>524.128</v>
      </c>
      <c r="H1083" s="116">
        <v>130</v>
      </c>
      <c r="I1083" s="105"/>
      <c r="J1083" s="108" t="str">
        <f t="shared" si="290"/>
        <v/>
      </c>
      <c r="K1083" s="110">
        <v>5</v>
      </c>
      <c r="L1083" s="110">
        <v>60</v>
      </c>
      <c r="M1083" s="111" t="s">
        <v>357</v>
      </c>
      <c r="N1083" s="112" t="s">
        <v>1254</v>
      </c>
      <c r="O1083" s="255" t="s">
        <v>2688</v>
      </c>
      <c r="P1083" s="73">
        <v>17.5</v>
      </c>
      <c r="Q1083" s="74">
        <v>0.0291</v>
      </c>
      <c r="R1083" s="75">
        <f t="shared" si="301"/>
        <v>0</v>
      </c>
      <c r="S1083" s="76">
        <f t="shared" si="302"/>
        <v>0</v>
      </c>
      <c r="W1083" s="19"/>
    </row>
    <row r="1084" outlineLevel="1" spans="1:23">
      <c r="A1084" s="103" t="s">
        <v>2689</v>
      </c>
      <c r="B1084" s="104" t="s">
        <v>2690</v>
      </c>
      <c r="C1084" s="105" t="s">
        <v>356</v>
      </c>
      <c r="D1084" s="106"/>
      <c r="E1084" s="107">
        <v>312.16</v>
      </c>
      <c r="F1084" s="108">
        <f t="shared" si="299"/>
        <v>312.16</v>
      </c>
      <c r="G1084" s="108">
        <f t="shared" si="300"/>
        <v>249.728</v>
      </c>
      <c r="H1084" s="115">
        <v>640</v>
      </c>
      <c r="I1084" s="105"/>
      <c r="J1084" s="108" t="str">
        <f t="shared" si="290"/>
        <v/>
      </c>
      <c r="K1084" s="110">
        <v>16</v>
      </c>
      <c r="L1084" s="110">
        <v>320</v>
      </c>
      <c r="M1084" s="111" t="s">
        <v>357</v>
      </c>
      <c r="N1084" s="112" t="s">
        <v>1254</v>
      </c>
      <c r="O1084" s="255" t="s">
        <v>2691</v>
      </c>
      <c r="P1084" s="73">
        <v>17</v>
      </c>
      <c r="Q1084" s="74">
        <v>0.0252</v>
      </c>
      <c r="R1084" s="75">
        <f t="shared" si="301"/>
        <v>0</v>
      </c>
      <c r="S1084" s="76">
        <f t="shared" si="302"/>
        <v>0</v>
      </c>
      <c r="W1084" s="19"/>
    </row>
    <row r="1085" outlineLevel="1" spans="1:23">
      <c r="A1085" s="103" t="s">
        <v>2692</v>
      </c>
      <c r="B1085" s="104" t="s">
        <v>2693</v>
      </c>
      <c r="C1085" s="105" t="s">
        <v>356</v>
      </c>
      <c r="D1085" s="106"/>
      <c r="E1085" s="107">
        <v>312.16</v>
      </c>
      <c r="F1085" s="108">
        <f t="shared" si="299"/>
        <v>312.16</v>
      </c>
      <c r="G1085" s="108">
        <f t="shared" si="300"/>
        <v>249.728</v>
      </c>
      <c r="H1085" s="116">
        <v>304</v>
      </c>
      <c r="I1085" s="105"/>
      <c r="J1085" s="108" t="str">
        <f t="shared" si="290"/>
        <v/>
      </c>
      <c r="K1085" s="110">
        <v>16</v>
      </c>
      <c r="L1085" s="110">
        <v>320</v>
      </c>
      <c r="M1085" s="111" t="s">
        <v>357</v>
      </c>
      <c r="N1085" s="112" t="s">
        <v>1254</v>
      </c>
      <c r="O1085" s="255" t="s">
        <v>2694</v>
      </c>
      <c r="P1085" s="73">
        <v>17</v>
      </c>
      <c r="Q1085" s="74">
        <v>0.0252</v>
      </c>
      <c r="R1085" s="75">
        <f t="shared" si="301"/>
        <v>0</v>
      </c>
      <c r="S1085" s="76">
        <f t="shared" si="302"/>
        <v>0</v>
      </c>
      <c r="W1085" s="19"/>
    </row>
    <row r="1086" outlineLevel="1" spans="1:23">
      <c r="A1086" s="103" t="s">
        <v>2695</v>
      </c>
      <c r="B1086" s="104" t="s">
        <v>2696</v>
      </c>
      <c r="C1086" s="105" t="s">
        <v>356</v>
      </c>
      <c r="D1086" s="106"/>
      <c r="E1086" s="107">
        <v>312.16</v>
      </c>
      <c r="F1086" s="108">
        <f t="shared" si="299"/>
        <v>312.16</v>
      </c>
      <c r="G1086" s="108">
        <f t="shared" si="300"/>
        <v>249.728</v>
      </c>
      <c r="H1086" s="116">
        <v>446</v>
      </c>
      <c r="I1086" s="105"/>
      <c r="J1086" s="108" t="str">
        <f t="shared" si="290"/>
        <v/>
      </c>
      <c r="K1086" s="110">
        <v>16</v>
      </c>
      <c r="L1086" s="110">
        <v>320</v>
      </c>
      <c r="M1086" s="111" t="s">
        <v>357</v>
      </c>
      <c r="N1086" s="112" t="s">
        <v>1254</v>
      </c>
      <c r="O1086" s="255" t="s">
        <v>2697</v>
      </c>
      <c r="P1086" s="73">
        <v>17</v>
      </c>
      <c r="Q1086" s="74">
        <v>0.0252</v>
      </c>
      <c r="R1086" s="75">
        <f t="shared" si="301"/>
        <v>0</v>
      </c>
      <c r="S1086" s="76">
        <f t="shared" si="302"/>
        <v>0</v>
      </c>
      <c r="W1086" s="19"/>
    </row>
    <row r="1087" outlineLevel="1" spans="1:23">
      <c r="A1087" s="103" t="s">
        <v>2698</v>
      </c>
      <c r="B1087" s="104" t="s">
        <v>2699</v>
      </c>
      <c r="C1087" s="105" t="s">
        <v>356</v>
      </c>
      <c r="D1087" s="106"/>
      <c r="E1087" s="107">
        <v>583.27</v>
      </c>
      <c r="F1087" s="108">
        <f t="shared" si="299"/>
        <v>583.27</v>
      </c>
      <c r="G1087" s="108">
        <f t="shared" si="300"/>
        <v>466.616</v>
      </c>
      <c r="H1087" s="116">
        <v>179</v>
      </c>
      <c r="I1087" s="105"/>
      <c r="J1087" s="108" t="str">
        <f t="shared" si="290"/>
        <v/>
      </c>
      <c r="K1087" s="110">
        <v>10</v>
      </c>
      <c r="L1087" s="110">
        <v>120</v>
      </c>
      <c r="M1087" s="111" t="s">
        <v>357</v>
      </c>
      <c r="N1087" s="112" t="s">
        <v>1254</v>
      </c>
      <c r="O1087" s="255" t="s">
        <v>2700</v>
      </c>
      <c r="P1087" s="73">
        <v>19.2</v>
      </c>
      <c r="Q1087" s="74">
        <v>0.0208</v>
      </c>
      <c r="R1087" s="75">
        <f t="shared" si="301"/>
        <v>0</v>
      </c>
      <c r="S1087" s="76">
        <f t="shared" si="302"/>
        <v>0</v>
      </c>
      <c r="W1087" s="19"/>
    </row>
    <row r="1088" outlineLevel="1" spans="1:23">
      <c r="A1088" s="103" t="s">
        <v>2701</v>
      </c>
      <c r="B1088" s="104" t="s">
        <v>2702</v>
      </c>
      <c r="C1088" s="105" t="s">
        <v>356</v>
      </c>
      <c r="D1088" s="106"/>
      <c r="E1088" s="107">
        <v>583.27</v>
      </c>
      <c r="F1088" s="108">
        <f t="shared" si="299"/>
        <v>583.27</v>
      </c>
      <c r="G1088" s="108">
        <f t="shared" si="300"/>
        <v>466.616</v>
      </c>
      <c r="H1088" s="116">
        <v>1130</v>
      </c>
      <c r="I1088" s="105"/>
      <c r="J1088" s="108" t="str">
        <f t="shared" si="290"/>
        <v/>
      </c>
      <c r="K1088" s="110">
        <v>10</v>
      </c>
      <c r="L1088" s="110">
        <v>120</v>
      </c>
      <c r="M1088" s="111" t="s">
        <v>357</v>
      </c>
      <c r="N1088" s="112" t="s">
        <v>1254</v>
      </c>
      <c r="O1088" s="255" t="s">
        <v>2703</v>
      </c>
      <c r="P1088" s="73">
        <v>19.2</v>
      </c>
      <c r="Q1088" s="74">
        <v>0.0208</v>
      </c>
      <c r="R1088" s="75">
        <f t="shared" si="301"/>
        <v>0</v>
      </c>
      <c r="S1088" s="76">
        <f t="shared" si="302"/>
        <v>0</v>
      </c>
      <c r="W1088" s="19"/>
    </row>
    <row r="1089" outlineLevel="1" spans="1:23">
      <c r="A1089" s="103" t="s">
        <v>2704</v>
      </c>
      <c r="B1089" s="104" t="s">
        <v>2705</v>
      </c>
      <c r="C1089" s="105" t="s">
        <v>356</v>
      </c>
      <c r="D1089" s="106"/>
      <c r="E1089" s="107">
        <v>583.27</v>
      </c>
      <c r="F1089" s="108">
        <f t="shared" si="299"/>
        <v>583.27</v>
      </c>
      <c r="G1089" s="108">
        <f t="shared" si="300"/>
        <v>466.616</v>
      </c>
      <c r="H1089" s="116">
        <v>400</v>
      </c>
      <c r="I1089" s="105"/>
      <c r="J1089" s="108" t="str">
        <f t="shared" si="290"/>
        <v/>
      </c>
      <c r="K1089" s="110">
        <v>10</v>
      </c>
      <c r="L1089" s="110">
        <v>120</v>
      </c>
      <c r="M1089" s="111" t="s">
        <v>357</v>
      </c>
      <c r="N1089" s="112" t="s">
        <v>1254</v>
      </c>
      <c r="O1089" s="255" t="s">
        <v>2706</v>
      </c>
      <c r="P1089" s="73">
        <v>19.2</v>
      </c>
      <c r="Q1089" s="74">
        <v>0.0208</v>
      </c>
      <c r="R1089" s="75">
        <f t="shared" si="301"/>
        <v>0</v>
      </c>
      <c r="S1089" s="76">
        <f t="shared" si="302"/>
        <v>0</v>
      </c>
      <c r="W1089" s="19"/>
    </row>
    <row r="1090" outlineLevel="1" spans="1:23">
      <c r="A1090" s="93" t="s">
        <v>117</v>
      </c>
      <c r="B1090" s="94"/>
      <c r="C1090" s="95"/>
      <c r="D1090" s="106"/>
      <c r="E1090" s="107"/>
      <c r="F1090" s="85"/>
      <c r="G1090" s="108"/>
      <c r="H1090" s="117"/>
      <c r="I1090" s="105"/>
      <c r="J1090" s="108" t="str">
        <f t="shared" si="290"/>
        <v/>
      </c>
      <c r="K1090" s="95"/>
      <c r="L1090" s="95"/>
      <c r="M1090" s="95"/>
      <c r="N1090" s="95"/>
      <c r="O1090" s="95"/>
      <c r="P1090" s="99"/>
      <c r="Q1090" s="100"/>
      <c r="R1090" s="101"/>
      <c r="S1090" s="102"/>
      <c r="W1090" s="19"/>
    </row>
    <row r="1091" outlineLevel="1" spans="1:23">
      <c r="A1091" s="128" t="s">
        <v>2707</v>
      </c>
      <c r="B1091" s="119" t="s">
        <v>2708</v>
      </c>
      <c r="C1091" s="105" t="s">
        <v>356</v>
      </c>
      <c r="D1091" s="106"/>
      <c r="E1091" s="107">
        <v>229.71</v>
      </c>
      <c r="F1091" s="108">
        <f>E1091-E1091*$G$2%</f>
        <v>229.71</v>
      </c>
      <c r="G1091" s="108">
        <f>E1091-(20*E1091/100)</f>
        <v>183.768</v>
      </c>
      <c r="H1091" s="115">
        <v>68</v>
      </c>
      <c r="I1091" s="105"/>
      <c r="J1091" s="108" t="str">
        <f t="shared" si="290"/>
        <v/>
      </c>
      <c r="K1091" s="105">
        <v>1</v>
      </c>
      <c r="L1091" s="105">
        <v>120</v>
      </c>
      <c r="M1091" s="135"/>
      <c r="N1091" s="112" t="s">
        <v>2536</v>
      </c>
      <c r="O1091" s="113">
        <v>4630076440866</v>
      </c>
      <c r="P1091" s="124">
        <v>24.5</v>
      </c>
      <c r="Q1091" s="125">
        <v>0.022584375</v>
      </c>
      <c r="R1091" s="75">
        <f>P1091/L1091*D1091</f>
        <v>0</v>
      </c>
      <c r="S1091" s="76">
        <f>Q1091/L1091*D1091</f>
        <v>0</v>
      </c>
      <c r="W1091" s="19"/>
    </row>
    <row r="1092" outlineLevel="1" spans="1:23">
      <c r="A1092" s="128" t="s">
        <v>2709</v>
      </c>
      <c r="B1092" s="119" t="s">
        <v>2710</v>
      </c>
      <c r="C1092" s="105" t="s">
        <v>356</v>
      </c>
      <c r="D1092" s="106"/>
      <c r="E1092" s="107">
        <v>285.15</v>
      </c>
      <c r="F1092" s="108">
        <f>E1092-E1092*$G$2%</f>
        <v>285.15</v>
      </c>
      <c r="G1092" s="108">
        <f>E1092-(20*E1092/100)</f>
        <v>228.12</v>
      </c>
      <c r="H1092" s="115">
        <v>143</v>
      </c>
      <c r="I1092" s="105"/>
      <c r="J1092" s="108" t="str">
        <f t="shared" si="290"/>
        <v/>
      </c>
      <c r="K1092" s="105">
        <v>1</v>
      </c>
      <c r="L1092" s="105">
        <v>180</v>
      </c>
      <c r="M1092" s="135"/>
      <c r="N1092" s="112" t="s">
        <v>2536</v>
      </c>
      <c r="O1092" s="113">
        <v>4630076440873</v>
      </c>
      <c r="P1092" s="124">
        <v>23.5</v>
      </c>
      <c r="Q1092" s="125">
        <v>0.022584375</v>
      </c>
      <c r="R1092" s="75">
        <f>P1092/L1092*D1092</f>
        <v>0</v>
      </c>
      <c r="S1092" s="76">
        <f>Q1092/L1092*D1092</f>
        <v>0</v>
      </c>
      <c r="W1092" s="19"/>
    </row>
    <row r="1093" outlineLevel="1" spans="1:23">
      <c r="A1093" s="128" t="s">
        <v>2711</v>
      </c>
      <c r="B1093" s="119" t="s">
        <v>2712</v>
      </c>
      <c r="C1093" s="105" t="s">
        <v>356</v>
      </c>
      <c r="D1093" s="106"/>
      <c r="E1093" s="107">
        <v>508.91</v>
      </c>
      <c r="F1093" s="108">
        <f>E1093-E1093*$G$2%</f>
        <v>508.91</v>
      </c>
      <c r="G1093" s="108">
        <f>E1093-(20*E1093/100)</f>
        <v>407.128</v>
      </c>
      <c r="H1093" s="115">
        <v>57</v>
      </c>
      <c r="I1093" s="105"/>
      <c r="J1093" s="108" t="str">
        <f t="shared" si="290"/>
        <v/>
      </c>
      <c r="K1093" s="105">
        <v>1</v>
      </c>
      <c r="L1093" s="105">
        <v>80</v>
      </c>
      <c r="M1093" s="135"/>
      <c r="N1093" s="112" t="s">
        <v>2536</v>
      </c>
      <c r="O1093" s="113">
        <v>4630076440880</v>
      </c>
      <c r="P1093" s="124">
        <v>16.5</v>
      </c>
      <c r="Q1093" s="125">
        <v>0.022584375</v>
      </c>
      <c r="R1093" s="75">
        <f>P1093/L1093*D1093</f>
        <v>0</v>
      </c>
      <c r="S1093" s="76">
        <f>Q1093/L1093*D1093</f>
        <v>0</v>
      </c>
      <c r="W1093" s="19"/>
    </row>
    <row r="1094" outlineLevel="1" spans="1:23">
      <c r="A1094" s="128" t="s">
        <v>2713</v>
      </c>
      <c r="B1094" s="119" t="s">
        <v>2714</v>
      </c>
      <c r="C1094" s="105" t="s">
        <v>356</v>
      </c>
      <c r="D1094" s="106"/>
      <c r="E1094" s="107">
        <v>641.59</v>
      </c>
      <c r="F1094" s="108">
        <f>E1094-E1094*$G$2%</f>
        <v>641.59</v>
      </c>
      <c r="G1094" s="108">
        <f>E1094-(20*E1094/100)</f>
        <v>513.272</v>
      </c>
      <c r="H1094" s="115">
        <v>60</v>
      </c>
      <c r="I1094" s="105"/>
      <c r="J1094" s="108" t="str">
        <f t="shared" ref="J1094:J1157" si="303">IF(D1094="","",IF(F1094="","",ROUND(D1094*F1094,2)))</f>
        <v/>
      </c>
      <c r="K1094" s="105">
        <v>1</v>
      </c>
      <c r="L1094" s="105">
        <v>70</v>
      </c>
      <c r="M1094" s="135"/>
      <c r="N1094" s="112" t="s">
        <v>2536</v>
      </c>
      <c r="O1094" s="113">
        <v>4630076440897</v>
      </c>
      <c r="P1094" s="124">
        <v>22.5</v>
      </c>
      <c r="Q1094" s="125">
        <v>0.022584375</v>
      </c>
      <c r="R1094" s="75">
        <f>P1094/L1094*D1094</f>
        <v>0</v>
      </c>
      <c r="S1094" s="76">
        <f>Q1094/L1094*D1094</f>
        <v>0</v>
      </c>
      <c r="W1094" s="19"/>
    </row>
    <row r="1095" outlineLevel="1" spans="1:23">
      <c r="A1095" s="128" t="s">
        <v>2715</v>
      </c>
      <c r="B1095" s="119" t="s">
        <v>2716</v>
      </c>
      <c r="C1095" s="105" t="s">
        <v>356</v>
      </c>
      <c r="D1095" s="106"/>
      <c r="E1095" s="107">
        <v>667.33</v>
      </c>
      <c r="F1095" s="108">
        <f>E1095-E1095*$G$2%</f>
        <v>667.33</v>
      </c>
      <c r="G1095" s="108">
        <f>E1095-(20*E1095/100)</f>
        <v>533.864</v>
      </c>
      <c r="H1095" s="115">
        <v>34</v>
      </c>
      <c r="I1095" s="105"/>
      <c r="J1095" s="108" t="str">
        <f t="shared" si="303"/>
        <v/>
      </c>
      <c r="K1095" s="105">
        <v>1</v>
      </c>
      <c r="L1095" s="105">
        <v>50</v>
      </c>
      <c r="M1095" s="135"/>
      <c r="N1095" s="112" t="s">
        <v>2536</v>
      </c>
      <c r="O1095" s="113">
        <v>4630076440903</v>
      </c>
      <c r="P1095" s="124">
        <v>17.5</v>
      </c>
      <c r="Q1095" s="125">
        <v>0.022584375</v>
      </c>
      <c r="R1095" s="75">
        <f>P1095/L1095*D1095</f>
        <v>0</v>
      </c>
      <c r="S1095" s="76">
        <f>Q1095/L1095*D1095</f>
        <v>0</v>
      </c>
      <c r="W1095" s="19"/>
    </row>
    <row r="1096" outlineLevel="1" spans="1:23">
      <c r="A1096" s="93" t="s">
        <v>118</v>
      </c>
      <c r="B1096" s="94"/>
      <c r="C1096" s="105"/>
      <c r="D1096" s="106"/>
      <c r="E1096" s="107"/>
      <c r="F1096" s="108"/>
      <c r="G1096" s="108"/>
      <c r="H1096" s="117"/>
      <c r="I1096" s="105"/>
      <c r="J1096" s="108" t="str">
        <f t="shared" si="303"/>
        <v/>
      </c>
      <c r="K1096" s="105"/>
      <c r="L1096" s="105"/>
      <c r="M1096" s="135"/>
      <c r="N1096" s="135"/>
      <c r="O1096" s="105"/>
      <c r="P1096" s="124"/>
      <c r="Q1096" s="125"/>
      <c r="R1096" s="75"/>
      <c r="S1096" s="76"/>
      <c r="W1096" s="19"/>
    </row>
    <row r="1097" outlineLevel="1" spans="1:23">
      <c r="A1097" s="128" t="s">
        <v>2717</v>
      </c>
      <c r="B1097" s="119" t="s">
        <v>2718</v>
      </c>
      <c r="C1097" s="105" t="s">
        <v>356</v>
      </c>
      <c r="D1097" s="106"/>
      <c r="E1097" s="107">
        <v>39.58</v>
      </c>
      <c r="F1097" s="108">
        <f t="shared" ref="F1097:F1106" si="304">E1097-E1097*$G$2%</f>
        <v>39.58</v>
      </c>
      <c r="G1097" s="108">
        <f t="shared" ref="G1097:G1106" si="305">E1097-(20*E1097/100)</f>
        <v>31.664</v>
      </c>
      <c r="H1097" s="116">
        <v>3044</v>
      </c>
      <c r="I1097" s="105"/>
      <c r="J1097" s="108" t="str">
        <f t="shared" si="303"/>
        <v/>
      </c>
      <c r="K1097" s="105">
        <v>20</v>
      </c>
      <c r="L1097" s="105">
        <v>1600</v>
      </c>
      <c r="M1097" s="111" t="s">
        <v>357</v>
      </c>
      <c r="N1097" s="112" t="s">
        <v>2536</v>
      </c>
      <c r="O1097" s="113">
        <v>4630076445540</v>
      </c>
      <c r="P1097" s="124">
        <v>15.1</v>
      </c>
      <c r="Q1097" s="125">
        <v>0.025872</v>
      </c>
      <c r="R1097" s="75">
        <f t="shared" ref="R1097:R1106" si="306">P1097/L1097*D1097</f>
        <v>0</v>
      </c>
      <c r="S1097" s="76">
        <f t="shared" ref="S1097:S1106" si="307">Q1097/L1097*D1097</f>
        <v>0</v>
      </c>
      <c r="W1097" s="19"/>
    </row>
    <row r="1098" outlineLevel="1" spans="1:23">
      <c r="A1098" s="128" t="s">
        <v>2719</v>
      </c>
      <c r="B1098" s="119" t="s">
        <v>2720</v>
      </c>
      <c r="C1098" s="105" t="s">
        <v>356</v>
      </c>
      <c r="D1098" s="106"/>
      <c r="E1098" s="107">
        <v>47.69</v>
      </c>
      <c r="F1098" s="108">
        <f t="shared" si="304"/>
        <v>47.69</v>
      </c>
      <c r="G1098" s="108">
        <f t="shared" si="305"/>
        <v>38.152</v>
      </c>
      <c r="H1098" s="115">
        <v>380</v>
      </c>
      <c r="I1098" s="105"/>
      <c r="J1098" s="108" t="str">
        <f t="shared" si="303"/>
        <v/>
      </c>
      <c r="K1098" s="105">
        <v>20</v>
      </c>
      <c r="L1098" s="105">
        <v>1600</v>
      </c>
      <c r="M1098" s="111" t="s">
        <v>357</v>
      </c>
      <c r="N1098" s="112" t="s">
        <v>2536</v>
      </c>
      <c r="O1098" s="113">
        <v>4630076445557</v>
      </c>
      <c r="P1098" s="124">
        <v>18</v>
      </c>
      <c r="Q1098" s="125">
        <v>0.03156375</v>
      </c>
      <c r="R1098" s="75">
        <f t="shared" si="306"/>
        <v>0</v>
      </c>
      <c r="S1098" s="76">
        <f t="shared" si="307"/>
        <v>0</v>
      </c>
      <c r="W1098" s="19"/>
    </row>
    <row r="1099" outlineLevel="1" spans="1:23">
      <c r="A1099" s="128" t="s">
        <v>2721</v>
      </c>
      <c r="B1099" s="119" t="s">
        <v>2722</v>
      </c>
      <c r="C1099" s="105" t="s">
        <v>356</v>
      </c>
      <c r="D1099" s="106"/>
      <c r="E1099" s="107">
        <v>76.7</v>
      </c>
      <c r="F1099" s="108">
        <f t="shared" si="304"/>
        <v>76.7</v>
      </c>
      <c r="G1099" s="108">
        <f t="shared" si="305"/>
        <v>61.36</v>
      </c>
      <c r="H1099" s="115">
        <v>340</v>
      </c>
      <c r="I1099" s="105"/>
      <c r="J1099" s="108" t="str">
        <f t="shared" si="303"/>
        <v/>
      </c>
      <c r="K1099" s="105">
        <v>10</v>
      </c>
      <c r="L1099" s="105">
        <v>1000</v>
      </c>
      <c r="M1099" s="111" t="s">
        <v>357</v>
      </c>
      <c r="N1099" s="112" t="s">
        <v>2536</v>
      </c>
      <c r="O1099" s="113">
        <v>4630076445564</v>
      </c>
      <c r="P1099" s="124">
        <v>20</v>
      </c>
      <c r="Q1099" s="125">
        <v>0.030201625</v>
      </c>
      <c r="R1099" s="75">
        <f t="shared" si="306"/>
        <v>0</v>
      </c>
      <c r="S1099" s="76">
        <f t="shared" si="307"/>
        <v>0</v>
      </c>
      <c r="W1099" s="19"/>
    </row>
    <row r="1100" outlineLevel="1" spans="1:23">
      <c r="A1100" s="128" t="s">
        <v>2723</v>
      </c>
      <c r="B1100" s="119" t="s">
        <v>2724</v>
      </c>
      <c r="C1100" s="105" t="s">
        <v>356</v>
      </c>
      <c r="D1100" s="106"/>
      <c r="E1100" s="107">
        <v>134.83</v>
      </c>
      <c r="F1100" s="108">
        <f t="shared" si="304"/>
        <v>134.83</v>
      </c>
      <c r="G1100" s="108">
        <f t="shared" si="305"/>
        <v>107.864</v>
      </c>
      <c r="H1100" s="116">
        <v>230</v>
      </c>
      <c r="I1100" s="105"/>
      <c r="J1100" s="108" t="str">
        <f t="shared" si="303"/>
        <v/>
      </c>
      <c r="K1100" s="105">
        <v>10</v>
      </c>
      <c r="L1100" s="105">
        <v>500</v>
      </c>
      <c r="M1100" s="111" t="s">
        <v>357</v>
      </c>
      <c r="N1100" s="112" t="s">
        <v>2536</v>
      </c>
      <c r="O1100" s="113">
        <v>4630076445571</v>
      </c>
      <c r="P1100" s="124">
        <v>18.5</v>
      </c>
      <c r="Q1100" s="125">
        <v>0.02664375</v>
      </c>
      <c r="R1100" s="75">
        <f t="shared" si="306"/>
        <v>0</v>
      </c>
      <c r="S1100" s="76">
        <f t="shared" si="307"/>
        <v>0</v>
      </c>
      <c r="W1100" s="19"/>
    </row>
    <row r="1101" outlineLevel="1" spans="1:23">
      <c r="A1101" s="128" t="s">
        <v>2725</v>
      </c>
      <c r="B1101" s="119" t="s">
        <v>2726</v>
      </c>
      <c r="C1101" s="105" t="s">
        <v>356</v>
      </c>
      <c r="D1101" s="106"/>
      <c r="E1101" s="107">
        <v>226.12</v>
      </c>
      <c r="F1101" s="108">
        <f t="shared" si="304"/>
        <v>226.12</v>
      </c>
      <c r="G1101" s="108">
        <f t="shared" si="305"/>
        <v>180.896</v>
      </c>
      <c r="H1101" s="116">
        <v>620</v>
      </c>
      <c r="I1101" s="105"/>
      <c r="J1101" s="108" t="str">
        <f t="shared" si="303"/>
        <v/>
      </c>
      <c r="K1101" s="105">
        <v>10</v>
      </c>
      <c r="L1101" s="105">
        <v>320</v>
      </c>
      <c r="M1101" s="111" t="s">
        <v>357</v>
      </c>
      <c r="N1101" s="112" t="s">
        <v>2536</v>
      </c>
      <c r="O1101" s="113">
        <v>4630076445588</v>
      </c>
      <c r="P1101" s="124">
        <v>22</v>
      </c>
      <c r="Q1101" s="125">
        <v>0.02964525</v>
      </c>
      <c r="R1101" s="75">
        <f t="shared" si="306"/>
        <v>0</v>
      </c>
      <c r="S1101" s="76">
        <f t="shared" si="307"/>
        <v>0</v>
      </c>
      <c r="W1101" s="19"/>
    </row>
    <row r="1102" outlineLevel="1" spans="1:23">
      <c r="A1102" s="128" t="s">
        <v>2727</v>
      </c>
      <c r="B1102" s="119" t="s">
        <v>2728</v>
      </c>
      <c r="C1102" s="105" t="s">
        <v>356</v>
      </c>
      <c r="D1102" s="106"/>
      <c r="E1102" s="107">
        <v>81.86</v>
      </c>
      <c r="F1102" s="108">
        <f t="shared" si="304"/>
        <v>81.86</v>
      </c>
      <c r="G1102" s="108">
        <f t="shared" si="305"/>
        <v>65.488</v>
      </c>
      <c r="H1102" s="116">
        <v>759</v>
      </c>
      <c r="I1102" s="105"/>
      <c r="J1102" s="108" t="str">
        <f t="shared" si="303"/>
        <v/>
      </c>
      <c r="K1102" s="105">
        <v>10</v>
      </c>
      <c r="L1102" s="105">
        <v>800</v>
      </c>
      <c r="M1102" s="111" t="s">
        <v>357</v>
      </c>
      <c r="N1102" s="112" t="s">
        <v>2536</v>
      </c>
      <c r="O1102" s="113">
        <v>4620105820622</v>
      </c>
      <c r="P1102" s="124">
        <v>14.5</v>
      </c>
      <c r="Q1102" s="125">
        <v>0.025872</v>
      </c>
      <c r="R1102" s="75">
        <f t="shared" si="306"/>
        <v>0</v>
      </c>
      <c r="S1102" s="76">
        <f t="shared" si="307"/>
        <v>0</v>
      </c>
      <c r="W1102" s="19"/>
    </row>
    <row r="1103" outlineLevel="1" spans="1:23">
      <c r="A1103" s="128" t="s">
        <v>2729</v>
      </c>
      <c r="B1103" s="119" t="s">
        <v>2730</v>
      </c>
      <c r="C1103" s="105" t="s">
        <v>356</v>
      </c>
      <c r="D1103" s="106"/>
      <c r="E1103" s="107">
        <v>124.79</v>
      </c>
      <c r="F1103" s="108">
        <f t="shared" si="304"/>
        <v>124.79</v>
      </c>
      <c r="G1103" s="108">
        <f t="shared" si="305"/>
        <v>99.832</v>
      </c>
      <c r="H1103" s="115">
        <v>759</v>
      </c>
      <c r="I1103" s="105"/>
      <c r="J1103" s="108" t="str">
        <f t="shared" si="303"/>
        <v/>
      </c>
      <c r="K1103" s="105">
        <v>10</v>
      </c>
      <c r="L1103" s="105">
        <v>800</v>
      </c>
      <c r="M1103" s="111" t="s">
        <v>357</v>
      </c>
      <c r="N1103" s="112" t="s">
        <v>2536</v>
      </c>
      <c r="O1103" s="113">
        <v>4620105820639</v>
      </c>
      <c r="P1103" s="124">
        <v>8.5</v>
      </c>
      <c r="Q1103" s="125">
        <v>0.0324</v>
      </c>
      <c r="R1103" s="75">
        <f t="shared" si="306"/>
        <v>0</v>
      </c>
      <c r="S1103" s="76">
        <f t="shared" si="307"/>
        <v>0</v>
      </c>
      <c r="W1103" s="19"/>
    </row>
    <row r="1104" outlineLevel="1" spans="1:23">
      <c r="A1104" s="128" t="s">
        <v>2731</v>
      </c>
      <c r="B1104" s="119" t="s">
        <v>2732</v>
      </c>
      <c r="C1104" s="105" t="s">
        <v>356</v>
      </c>
      <c r="D1104" s="106"/>
      <c r="E1104" s="107">
        <v>142.86</v>
      </c>
      <c r="F1104" s="108">
        <f t="shared" si="304"/>
        <v>142.86</v>
      </c>
      <c r="G1104" s="108">
        <f t="shared" si="305"/>
        <v>114.288</v>
      </c>
      <c r="H1104" s="115">
        <v>429</v>
      </c>
      <c r="I1104" s="105"/>
      <c r="J1104" s="108" t="str">
        <f t="shared" si="303"/>
        <v/>
      </c>
      <c r="K1104" s="105">
        <v>10</v>
      </c>
      <c r="L1104" s="105">
        <v>500</v>
      </c>
      <c r="M1104" s="111" t="s">
        <v>357</v>
      </c>
      <c r="N1104" s="112" t="s">
        <v>2536</v>
      </c>
      <c r="O1104" s="113">
        <v>4620105820646</v>
      </c>
      <c r="P1104" s="124">
        <v>18</v>
      </c>
      <c r="Q1104" s="125">
        <v>0.03726</v>
      </c>
      <c r="R1104" s="75">
        <f t="shared" si="306"/>
        <v>0</v>
      </c>
      <c r="S1104" s="76">
        <f t="shared" si="307"/>
        <v>0</v>
      </c>
      <c r="W1104" s="19"/>
    </row>
    <row r="1105" outlineLevel="1" spans="1:23">
      <c r="A1105" s="128" t="s">
        <v>2733</v>
      </c>
      <c r="B1105" s="119" t="s">
        <v>2734</v>
      </c>
      <c r="C1105" s="105" t="s">
        <v>356</v>
      </c>
      <c r="D1105" s="106"/>
      <c r="E1105" s="107">
        <v>243.28</v>
      </c>
      <c r="F1105" s="108">
        <f t="shared" si="304"/>
        <v>243.28</v>
      </c>
      <c r="G1105" s="108">
        <f t="shared" si="305"/>
        <v>194.624</v>
      </c>
      <c r="H1105" s="115">
        <v>189</v>
      </c>
      <c r="I1105" s="105"/>
      <c r="J1105" s="108" t="str">
        <f t="shared" si="303"/>
        <v/>
      </c>
      <c r="K1105" s="105">
        <v>10</v>
      </c>
      <c r="L1105" s="105">
        <v>300</v>
      </c>
      <c r="M1105" s="111" t="s">
        <v>357</v>
      </c>
      <c r="N1105" s="112" t="s">
        <v>2536</v>
      </c>
      <c r="O1105" s="113">
        <v>4620105820653</v>
      </c>
      <c r="P1105" s="124">
        <v>20</v>
      </c>
      <c r="Q1105" s="125">
        <v>0.036729</v>
      </c>
      <c r="R1105" s="75">
        <f t="shared" si="306"/>
        <v>0</v>
      </c>
      <c r="S1105" s="76">
        <f t="shared" si="307"/>
        <v>0</v>
      </c>
      <c r="W1105" s="19"/>
    </row>
    <row r="1106" outlineLevel="1" spans="1:23">
      <c r="A1106" s="128" t="s">
        <v>2735</v>
      </c>
      <c r="B1106" s="119" t="s">
        <v>2736</v>
      </c>
      <c r="C1106" s="105" t="s">
        <v>356</v>
      </c>
      <c r="D1106" s="106"/>
      <c r="E1106" s="107">
        <v>457.31</v>
      </c>
      <c r="F1106" s="108">
        <f t="shared" si="304"/>
        <v>457.31</v>
      </c>
      <c r="G1106" s="108">
        <f t="shared" si="305"/>
        <v>365.848</v>
      </c>
      <c r="H1106" s="115">
        <v>110</v>
      </c>
      <c r="I1106" s="105"/>
      <c r="J1106" s="108" t="str">
        <f t="shared" si="303"/>
        <v/>
      </c>
      <c r="K1106" s="105">
        <v>10</v>
      </c>
      <c r="L1106" s="105">
        <v>120</v>
      </c>
      <c r="M1106" s="111" t="s">
        <v>357</v>
      </c>
      <c r="N1106" s="112" t="s">
        <v>2536</v>
      </c>
      <c r="O1106" s="113">
        <v>4620105820660</v>
      </c>
      <c r="P1106" s="124">
        <v>18.1</v>
      </c>
      <c r="Q1106" s="125">
        <v>0.04032</v>
      </c>
      <c r="R1106" s="75">
        <f t="shared" si="306"/>
        <v>0</v>
      </c>
      <c r="S1106" s="76">
        <f t="shared" si="307"/>
        <v>0</v>
      </c>
      <c r="W1106" s="19"/>
    </row>
    <row r="1107" s="18" customFormat="1" outlineLevel="1" spans="1:23">
      <c r="A1107" s="93" t="s">
        <v>119</v>
      </c>
      <c r="B1107" s="94"/>
      <c r="C1107" s="105"/>
      <c r="D1107" s="106"/>
      <c r="E1107" s="107"/>
      <c r="F1107" s="108"/>
      <c r="G1107" s="108"/>
      <c r="H1107" s="117"/>
      <c r="I1107" s="105"/>
      <c r="J1107" s="108" t="str">
        <f t="shared" si="303"/>
        <v/>
      </c>
      <c r="K1107" s="105"/>
      <c r="L1107" s="105"/>
      <c r="M1107" s="111"/>
      <c r="N1107" s="112"/>
      <c r="O1107" s="113"/>
      <c r="P1107" s="124"/>
      <c r="Q1107" s="125"/>
      <c r="R1107" s="75"/>
      <c r="S1107" s="76"/>
      <c r="T1107" s="21"/>
      <c r="W1107" s="19"/>
    </row>
    <row r="1108" s="18" customFormat="1" outlineLevel="1" spans="1:23">
      <c r="A1108" s="128" t="s">
        <v>2737</v>
      </c>
      <c r="B1108" s="119" t="s">
        <v>2738</v>
      </c>
      <c r="C1108" s="105" t="s">
        <v>356</v>
      </c>
      <c r="D1108" s="106"/>
      <c r="E1108" s="107">
        <v>286.01</v>
      </c>
      <c r="F1108" s="108">
        <f t="shared" ref="F1108:F1114" si="308">E1108-E1108*$G$2%</f>
        <v>286.01</v>
      </c>
      <c r="G1108" s="108">
        <f t="shared" ref="G1108:G1114" si="309">E1108-(20*E1108/100)</f>
        <v>228.808</v>
      </c>
      <c r="H1108" s="115">
        <v>700</v>
      </c>
      <c r="I1108" s="105"/>
      <c r="J1108" s="108" t="str">
        <f t="shared" si="303"/>
        <v/>
      </c>
      <c r="K1108" s="105">
        <v>10</v>
      </c>
      <c r="L1108" s="105">
        <v>360</v>
      </c>
      <c r="M1108" s="111" t="s">
        <v>357</v>
      </c>
      <c r="N1108" s="112" t="s">
        <v>2536</v>
      </c>
      <c r="O1108" s="113">
        <v>4620105826648</v>
      </c>
      <c r="P1108" s="124">
        <v>17.05</v>
      </c>
      <c r="Q1108" s="125">
        <v>0.064</v>
      </c>
      <c r="R1108" s="75">
        <f t="shared" ref="R1108:R1114" si="310">P1108/L1108*D1108</f>
        <v>0</v>
      </c>
      <c r="S1108" s="76">
        <f t="shared" ref="S1108:S1114" si="311">Q1108/L1108*D1108</f>
        <v>0</v>
      </c>
      <c r="T1108" s="21"/>
      <c r="W1108" s="19"/>
    </row>
    <row r="1109" s="18" customFormat="1" outlineLevel="1" spans="1:23">
      <c r="A1109" s="128" t="s">
        <v>2739</v>
      </c>
      <c r="B1109" s="119" t="s">
        <v>2740</v>
      </c>
      <c r="C1109" s="105" t="s">
        <v>356</v>
      </c>
      <c r="D1109" s="106"/>
      <c r="E1109" s="107">
        <v>403.69</v>
      </c>
      <c r="F1109" s="108">
        <f t="shared" si="308"/>
        <v>403.69</v>
      </c>
      <c r="G1109" s="108">
        <f t="shared" si="309"/>
        <v>322.952</v>
      </c>
      <c r="H1109" s="115">
        <v>927</v>
      </c>
      <c r="I1109" s="105"/>
      <c r="J1109" s="108" t="str">
        <f t="shared" si="303"/>
        <v/>
      </c>
      <c r="K1109" s="105">
        <v>10</v>
      </c>
      <c r="L1109" s="105">
        <v>360</v>
      </c>
      <c r="M1109" s="111" t="s">
        <v>357</v>
      </c>
      <c r="N1109" s="112" t="s">
        <v>2536</v>
      </c>
      <c r="O1109" s="113">
        <v>4620105826655</v>
      </c>
      <c r="P1109" s="124">
        <v>25.34</v>
      </c>
      <c r="Q1109" s="125">
        <v>0.064</v>
      </c>
      <c r="R1109" s="75">
        <f t="shared" si="310"/>
        <v>0</v>
      </c>
      <c r="S1109" s="76">
        <f t="shared" si="311"/>
        <v>0</v>
      </c>
      <c r="T1109" s="21"/>
      <c r="W1109" s="19"/>
    </row>
    <row r="1110" s="18" customFormat="1" outlineLevel="1" spans="1:23">
      <c r="A1110" s="128" t="s">
        <v>2741</v>
      </c>
      <c r="B1110" s="119" t="s">
        <v>2742</v>
      </c>
      <c r="C1110" s="105" t="s">
        <v>356</v>
      </c>
      <c r="D1110" s="106"/>
      <c r="E1110" s="107">
        <v>410.7</v>
      </c>
      <c r="F1110" s="108">
        <f t="shared" si="308"/>
        <v>410.7</v>
      </c>
      <c r="G1110" s="108">
        <f t="shared" si="309"/>
        <v>328.56</v>
      </c>
      <c r="H1110" s="115">
        <v>560</v>
      </c>
      <c r="I1110" s="105"/>
      <c r="J1110" s="108" t="str">
        <f t="shared" si="303"/>
        <v/>
      </c>
      <c r="K1110" s="105">
        <v>10</v>
      </c>
      <c r="L1110" s="105">
        <v>240</v>
      </c>
      <c r="M1110" s="111" t="s">
        <v>357</v>
      </c>
      <c r="N1110" s="112" t="s">
        <v>2536</v>
      </c>
      <c r="O1110" s="113">
        <v>4620105826662</v>
      </c>
      <c r="P1110" s="124">
        <v>12.62</v>
      </c>
      <c r="Q1110" s="125">
        <v>0.064</v>
      </c>
      <c r="R1110" s="75">
        <f t="shared" si="310"/>
        <v>0</v>
      </c>
      <c r="S1110" s="76">
        <f t="shared" si="311"/>
        <v>0</v>
      </c>
      <c r="T1110" s="21"/>
      <c r="W1110" s="19"/>
    </row>
    <row r="1111" s="18" customFormat="1" outlineLevel="1" spans="1:23">
      <c r="A1111" s="128" t="s">
        <v>2743</v>
      </c>
      <c r="B1111" s="119" t="s">
        <v>2744</v>
      </c>
      <c r="C1111" s="105" t="s">
        <v>356</v>
      </c>
      <c r="D1111" s="106"/>
      <c r="E1111" s="107">
        <v>442.52</v>
      </c>
      <c r="F1111" s="108">
        <f t="shared" si="308"/>
        <v>442.52</v>
      </c>
      <c r="G1111" s="108">
        <f t="shared" si="309"/>
        <v>354.016</v>
      </c>
      <c r="H1111" s="115">
        <v>370</v>
      </c>
      <c r="I1111" s="105"/>
      <c r="J1111" s="108" t="str">
        <f t="shared" si="303"/>
        <v/>
      </c>
      <c r="K1111" s="105">
        <v>10</v>
      </c>
      <c r="L1111" s="105">
        <v>240</v>
      </c>
      <c r="M1111" s="111" t="s">
        <v>357</v>
      </c>
      <c r="N1111" s="112" t="s">
        <v>2536</v>
      </c>
      <c r="O1111" s="113">
        <v>4620105826679</v>
      </c>
      <c r="P1111" s="124">
        <v>18.91</v>
      </c>
      <c r="Q1111" s="125">
        <v>0.064</v>
      </c>
      <c r="R1111" s="75">
        <f t="shared" si="310"/>
        <v>0</v>
      </c>
      <c r="S1111" s="76">
        <f t="shared" si="311"/>
        <v>0</v>
      </c>
      <c r="T1111" s="21"/>
      <c r="W1111" s="19"/>
    </row>
    <row r="1112" s="18" customFormat="1" outlineLevel="1" spans="1:23">
      <c r="A1112" s="128" t="s">
        <v>2745</v>
      </c>
      <c r="B1112" s="119" t="s">
        <v>2746</v>
      </c>
      <c r="C1112" s="105" t="s">
        <v>703</v>
      </c>
      <c r="D1112" s="106"/>
      <c r="E1112" s="107">
        <v>1302.92</v>
      </c>
      <c r="F1112" s="108">
        <f t="shared" si="308"/>
        <v>1302.92</v>
      </c>
      <c r="G1112" s="108">
        <f t="shared" si="309"/>
        <v>1042.336</v>
      </c>
      <c r="H1112" s="115">
        <v>86</v>
      </c>
      <c r="I1112" s="105"/>
      <c r="J1112" s="108" t="str">
        <f t="shared" si="303"/>
        <v/>
      </c>
      <c r="K1112" s="105">
        <v>1</v>
      </c>
      <c r="L1112" s="105">
        <v>80</v>
      </c>
      <c r="M1112" s="111" t="s">
        <v>357</v>
      </c>
      <c r="N1112" s="112" t="s">
        <v>2536</v>
      </c>
      <c r="O1112" s="113">
        <v>4620105826686</v>
      </c>
      <c r="P1112" s="124">
        <v>21.2</v>
      </c>
      <c r="Q1112" s="125">
        <v>0.064</v>
      </c>
      <c r="R1112" s="75">
        <f t="shared" si="310"/>
        <v>0</v>
      </c>
      <c r="S1112" s="76">
        <f t="shared" si="311"/>
        <v>0</v>
      </c>
      <c r="T1112" s="21"/>
      <c r="W1112" s="19"/>
    </row>
    <row r="1113" s="18" customFormat="1" outlineLevel="1" spans="1:23">
      <c r="A1113" s="132" t="s">
        <v>2747</v>
      </c>
      <c r="B1113" s="119" t="s">
        <v>2748</v>
      </c>
      <c r="C1113" s="105" t="s">
        <v>703</v>
      </c>
      <c r="D1113" s="106"/>
      <c r="E1113" s="107">
        <v>1427.27</v>
      </c>
      <c r="F1113" s="108">
        <f t="shared" si="308"/>
        <v>1427.27</v>
      </c>
      <c r="G1113" s="108">
        <f t="shared" si="309"/>
        <v>1141.816</v>
      </c>
      <c r="H1113" s="115">
        <v>2</v>
      </c>
      <c r="I1113" s="105" t="s">
        <v>487</v>
      </c>
      <c r="J1113" s="108" t="str">
        <f t="shared" si="303"/>
        <v/>
      </c>
      <c r="K1113" s="105">
        <v>1</v>
      </c>
      <c r="L1113" s="105">
        <v>80</v>
      </c>
      <c r="M1113" s="111" t="s">
        <v>357</v>
      </c>
      <c r="N1113" s="112" t="s">
        <v>2536</v>
      </c>
      <c r="O1113" s="113">
        <v>4620105826693</v>
      </c>
      <c r="P1113" s="124">
        <v>25</v>
      </c>
      <c r="Q1113" s="125">
        <v>0.064</v>
      </c>
      <c r="R1113" s="75">
        <f t="shared" si="310"/>
        <v>0</v>
      </c>
      <c r="S1113" s="76">
        <f t="shared" si="311"/>
        <v>0</v>
      </c>
      <c r="T1113" s="21"/>
      <c r="W1113" s="19"/>
    </row>
    <row r="1114" s="18" customFormat="1" outlineLevel="1" spans="1:23">
      <c r="A1114" s="128" t="s">
        <v>2749</v>
      </c>
      <c r="B1114" s="119" t="s">
        <v>2750</v>
      </c>
      <c r="C1114" s="105" t="s">
        <v>703</v>
      </c>
      <c r="D1114" s="106"/>
      <c r="E1114" s="107">
        <v>1785.09</v>
      </c>
      <c r="F1114" s="108">
        <f t="shared" si="308"/>
        <v>1785.09</v>
      </c>
      <c r="G1114" s="108">
        <f t="shared" si="309"/>
        <v>1428.072</v>
      </c>
      <c r="H1114" s="115">
        <v>40</v>
      </c>
      <c r="I1114" s="105"/>
      <c r="J1114" s="108" t="str">
        <f t="shared" si="303"/>
        <v/>
      </c>
      <c r="K1114" s="105">
        <v>1</v>
      </c>
      <c r="L1114" s="105">
        <v>80</v>
      </c>
      <c r="M1114" s="111" t="s">
        <v>357</v>
      </c>
      <c r="N1114" s="112" t="s">
        <v>2536</v>
      </c>
      <c r="O1114" s="113">
        <v>4620105826709</v>
      </c>
      <c r="P1114" s="124">
        <v>23.1</v>
      </c>
      <c r="Q1114" s="125">
        <v>0.064</v>
      </c>
      <c r="R1114" s="75">
        <f t="shared" si="310"/>
        <v>0</v>
      </c>
      <c r="S1114" s="76">
        <f t="shared" si="311"/>
        <v>0</v>
      </c>
      <c r="T1114" s="21"/>
      <c r="W1114" s="19"/>
    </row>
    <row r="1115" s="18" customFormat="1" outlineLevel="1" spans="1:23">
      <c r="A1115" s="93" t="s">
        <v>121</v>
      </c>
      <c r="B1115" s="94"/>
      <c r="C1115" s="95"/>
      <c r="D1115" s="106"/>
      <c r="E1115" s="107"/>
      <c r="F1115" s="85"/>
      <c r="G1115" s="108"/>
      <c r="H1115" s="117"/>
      <c r="I1115" s="105"/>
      <c r="J1115" s="108" t="str">
        <f t="shared" si="303"/>
        <v/>
      </c>
      <c r="K1115" s="95"/>
      <c r="L1115" s="95"/>
      <c r="M1115" s="95"/>
      <c r="N1115" s="95"/>
      <c r="O1115" s="95"/>
      <c r="P1115" s="99"/>
      <c r="Q1115" s="100"/>
      <c r="R1115" s="101"/>
      <c r="S1115" s="102"/>
      <c r="T1115" s="21"/>
      <c r="W1115" s="19"/>
    </row>
    <row r="1116" s="18" customFormat="1" outlineLevel="1" spans="1:23">
      <c r="A1116" s="128" t="s">
        <v>2751</v>
      </c>
      <c r="B1116" s="104" t="s">
        <v>2752</v>
      </c>
      <c r="C1116" s="105" t="s">
        <v>356</v>
      </c>
      <c r="D1116" s="105"/>
      <c r="E1116" s="107">
        <v>12.96</v>
      </c>
      <c r="F1116" s="108">
        <f>E1116-E1116*$G$2%</f>
        <v>12.96</v>
      </c>
      <c r="G1116" s="108">
        <f>E1116-(20*E1116/100)</f>
        <v>10.368</v>
      </c>
      <c r="H1116" s="114">
        <v>59388</v>
      </c>
      <c r="I1116" s="105"/>
      <c r="J1116" s="108" t="str">
        <f t="shared" si="303"/>
        <v/>
      </c>
      <c r="K1116" s="105">
        <v>200</v>
      </c>
      <c r="L1116" s="105">
        <v>6400</v>
      </c>
      <c r="M1116" s="111" t="s">
        <v>357</v>
      </c>
      <c r="N1116" s="112" t="s">
        <v>2753</v>
      </c>
      <c r="O1116" s="113" t="s">
        <v>2754</v>
      </c>
      <c r="P1116" s="124">
        <v>20.544</v>
      </c>
      <c r="Q1116" s="125">
        <v>0.0502524</v>
      </c>
      <c r="R1116" s="75">
        <f>P1116/L1116*D1116</f>
        <v>0</v>
      </c>
      <c r="S1116" s="76">
        <f>Q1116/L1116*D1116</f>
        <v>0</v>
      </c>
      <c r="T1116" s="21"/>
      <c r="W1116" s="19"/>
    </row>
    <row r="1117" s="18" customFormat="1" outlineLevel="1" spans="1:23">
      <c r="A1117" s="128" t="s">
        <v>2755</v>
      </c>
      <c r="B1117" s="104" t="s">
        <v>2756</v>
      </c>
      <c r="C1117" s="105" t="s">
        <v>356</v>
      </c>
      <c r="D1117" s="105"/>
      <c r="E1117" s="107">
        <v>17.31</v>
      </c>
      <c r="F1117" s="108">
        <f>E1117-E1117*$G$2%</f>
        <v>17.31</v>
      </c>
      <c r="G1117" s="108">
        <f>E1117-(20*E1117/100)</f>
        <v>13.848</v>
      </c>
      <c r="H1117" s="114">
        <v>120731</v>
      </c>
      <c r="I1117" s="105"/>
      <c r="J1117" s="108" t="str">
        <f t="shared" si="303"/>
        <v/>
      </c>
      <c r="K1117" s="105">
        <v>150</v>
      </c>
      <c r="L1117" s="105">
        <v>4800</v>
      </c>
      <c r="M1117" s="111" t="s">
        <v>357</v>
      </c>
      <c r="N1117" s="112" t="s">
        <v>2753</v>
      </c>
      <c r="O1117" s="113" t="s">
        <v>2757</v>
      </c>
      <c r="P1117" s="124">
        <v>21.84</v>
      </c>
      <c r="Q1117" s="125">
        <v>0.0502524</v>
      </c>
      <c r="R1117" s="75">
        <f>P1117/L1117*D1117</f>
        <v>0</v>
      </c>
      <c r="S1117" s="76">
        <f>Q1117/L1117*D1117</f>
        <v>0</v>
      </c>
      <c r="T1117" s="21"/>
      <c r="W1117" s="19"/>
    </row>
    <row r="1118" s="18" customFormat="1" outlineLevel="1" spans="1:23">
      <c r="A1118" s="128" t="s">
        <v>2758</v>
      </c>
      <c r="B1118" s="104" t="s">
        <v>2759</v>
      </c>
      <c r="C1118" s="105" t="s">
        <v>356</v>
      </c>
      <c r="D1118" s="105"/>
      <c r="E1118" s="107">
        <v>23.86</v>
      </c>
      <c r="F1118" s="108">
        <f>E1118-E1118*$G$2%</f>
        <v>23.86</v>
      </c>
      <c r="G1118" s="108">
        <f>E1118-(20*E1118/100)</f>
        <v>19.088</v>
      </c>
      <c r="H1118" s="114">
        <v>11200</v>
      </c>
      <c r="I1118" s="105"/>
      <c r="J1118" s="108" t="str">
        <f t="shared" si="303"/>
        <v/>
      </c>
      <c r="K1118" s="105">
        <v>100</v>
      </c>
      <c r="L1118" s="105">
        <v>3600</v>
      </c>
      <c r="M1118" s="111" t="s">
        <v>357</v>
      </c>
      <c r="N1118" s="112" t="s">
        <v>2753</v>
      </c>
      <c r="O1118" s="255" t="s">
        <v>2760</v>
      </c>
      <c r="P1118" s="124">
        <v>21.6</v>
      </c>
      <c r="Q1118" s="125">
        <v>0.047709</v>
      </c>
      <c r="R1118" s="75">
        <f>P1118/L1118*D1118</f>
        <v>0</v>
      </c>
      <c r="S1118" s="76">
        <f>Q1118/L1118*D1118</f>
        <v>0</v>
      </c>
      <c r="T1118" s="21"/>
      <c r="W1118" s="19"/>
    </row>
    <row r="1119" s="18" customFormat="1" outlineLevel="1" spans="1:23">
      <c r="A1119" s="128" t="s">
        <v>2761</v>
      </c>
      <c r="B1119" s="104" t="s">
        <v>2762</v>
      </c>
      <c r="C1119" s="105" t="s">
        <v>356</v>
      </c>
      <c r="D1119" s="105"/>
      <c r="E1119" s="107">
        <v>26.27</v>
      </c>
      <c r="F1119" s="108">
        <f>E1119-E1119*$G$2%</f>
        <v>26.27</v>
      </c>
      <c r="G1119" s="108">
        <f>E1119-(20*E1119/100)</f>
        <v>21.016</v>
      </c>
      <c r="H1119" s="114">
        <v>71616</v>
      </c>
      <c r="I1119" s="105"/>
      <c r="J1119" s="108" t="str">
        <f t="shared" si="303"/>
        <v/>
      </c>
      <c r="K1119" s="105">
        <v>100</v>
      </c>
      <c r="L1119" s="105">
        <v>3200</v>
      </c>
      <c r="M1119" s="111" t="s">
        <v>357</v>
      </c>
      <c r="N1119" s="112" t="s">
        <v>2753</v>
      </c>
      <c r="O1119" s="113" t="s">
        <v>2763</v>
      </c>
      <c r="P1119" s="124">
        <v>21.44</v>
      </c>
      <c r="Q1119" s="125">
        <v>0.0502524</v>
      </c>
      <c r="R1119" s="75">
        <f>P1119/L1119*D1119</f>
        <v>0</v>
      </c>
      <c r="S1119" s="76">
        <f>Q1119/L1119*D1119</f>
        <v>0</v>
      </c>
      <c r="T1119" s="21"/>
      <c r="W1119" s="19"/>
    </row>
    <row r="1120" s="18" customFormat="1" outlineLevel="1" spans="1:23">
      <c r="A1120" s="93" t="s">
        <v>122</v>
      </c>
      <c r="B1120" s="94"/>
      <c r="C1120" s="105"/>
      <c r="D1120" s="106"/>
      <c r="E1120" s="107"/>
      <c r="F1120" s="108"/>
      <c r="G1120" s="108"/>
      <c r="H1120" s="117"/>
      <c r="I1120" s="105"/>
      <c r="J1120" s="108" t="str">
        <f t="shared" si="303"/>
        <v/>
      </c>
      <c r="K1120" s="105"/>
      <c r="L1120" s="105"/>
      <c r="M1120" s="135"/>
      <c r="N1120" s="135"/>
      <c r="O1120" s="113"/>
      <c r="P1120" s="124"/>
      <c r="Q1120" s="125"/>
      <c r="R1120" s="75"/>
      <c r="S1120" s="76"/>
      <c r="T1120" s="21"/>
      <c r="W1120" s="19"/>
    </row>
    <row r="1121" s="18" customFormat="1" outlineLevel="1" spans="1:23">
      <c r="A1121" s="128" t="s">
        <v>2764</v>
      </c>
      <c r="B1121" s="104" t="s">
        <v>2765</v>
      </c>
      <c r="C1121" s="105" t="s">
        <v>703</v>
      </c>
      <c r="D1121" s="105"/>
      <c r="E1121" s="107">
        <v>92.58</v>
      </c>
      <c r="F1121" s="108">
        <f>E1121-E1121*$G$2%</f>
        <v>92.58</v>
      </c>
      <c r="G1121" s="108">
        <f>E1121-(20*E1121/100)</f>
        <v>74.064</v>
      </c>
      <c r="H1121" s="115">
        <v>293</v>
      </c>
      <c r="I1121" s="105"/>
      <c r="J1121" s="108" t="str">
        <f t="shared" si="303"/>
        <v/>
      </c>
      <c r="K1121" s="105">
        <v>10</v>
      </c>
      <c r="L1121" s="105">
        <v>800</v>
      </c>
      <c r="M1121" s="111" t="s">
        <v>357</v>
      </c>
      <c r="N1121" s="112" t="s">
        <v>2753</v>
      </c>
      <c r="O1121" s="255" t="s">
        <v>2766</v>
      </c>
      <c r="P1121" s="124">
        <v>12.84</v>
      </c>
      <c r="Q1121" s="125">
        <v>0.0502524</v>
      </c>
      <c r="R1121" s="75">
        <f>P1121/L1121*D1121</f>
        <v>0</v>
      </c>
      <c r="S1121" s="76">
        <f>Q1121/L1121*D1121</f>
        <v>0</v>
      </c>
      <c r="T1121" s="21"/>
      <c r="W1121" s="19"/>
    </row>
    <row r="1122" s="18" customFormat="1" outlineLevel="1" spans="1:23">
      <c r="A1122" s="128" t="s">
        <v>2767</v>
      </c>
      <c r="B1122" s="104" t="s">
        <v>2768</v>
      </c>
      <c r="C1122" s="105" t="s">
        <v>703</v>
      </c>
      <c r="D1122" s="105"/>
      <c r="E1122" s="107">
        <v>118.01</v>
      </c>
      <c r="F1122" s="108">
        <f>E1122-E1122*$G$2%</f>
        <v>118.01</v>
      </c>
      <c r="G1122" s="108">
        <f>E1122-(20*E1122/100)</f>
        <v>94.408</v>
      </c>
      <c r="H1122" s="115">
        <v>739</v>
      </c>
      <c r="I1122" s="105"/>
      <c r="J1122" s="108" t="str">
        <f t="shared" si="303"/>
        <v/>
      </c>
      <c r="K1122" s="105">
        <v>10</v>
      </c>
      <c r="L1122" s="105">
        <v>600</v>
      </c>
      <c r="M1122" s="111" t="s">
        <v>357</v>
      </c>
      <c r="N1122" s="112" t="s">
        <v>2753</v>
      </c>
      <c r="O1122" s="255" t="s">
        <v>2769</v>
      </c>
      <c r="P1122" s="124">
        <v>13.65</v>
      </c>
      <c r="Q1122" s="125">
        <v>0.0502524</v>
      </c>
      <c r="R1122" s="75">
        <f>P1122/L1122*D1122</f>
        <v>0</v>
      </c>
      <c r="S1122" s="76">
        <f>Q1122/L1122*D1122</f>
        <v>0</v>
      </c>
      <c r="T1122" s="21"/>
      <c r="W1122" s="19"/>
    </row>
    <row r="1123" s="18" customFormat="1" outlineLevel="1" spans="1:23">
      <c r="A1123" s="128" t="s">
        <v>2770</v>
      </c>
      <c r="B1123" s="104" t="s">
        <v>2771</v>
      </c>
      <c r="C1123" s="105" t="s">
        <v>703</v>
      </c>
      <c r="D1123" s="105"/>
      <c r="E1123" s="107">
        <v>151.73</v>
      </c>
      <c r="F1123" s="108">
        <f>E1123-E1123*$G$2%</f>
        <v>151.73</v>
      </c>
      <c r="G1123" s="108">
        <f>E1123-(20*E1123/100)</f>
        <v>121.384</v>
      </c>
      <c r="H1123" s="115">
        <v>796</v>
      </c>
      <c r="I1123" s="105"/>
      <c r="J1123" s="108" t="str">
        <f t="shared" si="303"/>
        <v/>
      </c>
      <c r="K1123" s="105">
        <v>20</v>
      </c>
      <c r="L1123" s="105">
        <v>500</v>
      </c>
      <c r="M1123" s="111" t="s">
        <v>357</v>
      </c>
      <c r="N1123" s="112" t="s">
        <v>2753</v>
      </c>
      <c r="O1123" s="113">
        <v>4620105822558</v>
      </c>
      <c r="P1123" s="124">
        <v>16.18</v>
      </c>
      <c r="Q1123" s="125">
        <v>0.041013</v>
      </c>
      <c r="R1123" s="75">
        <f>P1123/L1123*D1123</f>
        <v>0</v>
      </c>
      <c r="S1123" s="76">
        <f>Q1123/L1123*D1123</f>
        <v>0</v>
      </c>
      <c r="T1123" s="21"/>
      <c r="W1123" s="19"/>
    </row>
    <row r="1124" s="18" customFormat="1" outlineLevel="1" spans="1:23">
      <c r="A1124" s="128" t="s">
        <v>2772</v>
      </c>
      <c r="B1124" s="104" t="s">
        <v>2773</v>
      </c>
      <c r="C1124" s="105" t="s">
        <v>703</v>
      </c>
      <c r="D1124" s="105"/>
      <c r="E1124" s="107">
        <v>171.76</v>
      </c>
      <c r="F1124" s="108">
        <f>E1124-E1124*$G$2%</f>
        <v>171.76</v>
      </c>
      <c r="G1124" s="108">
        <f>E1124-(20*E1124/100)</f>
        <v>137.408</v>
      </c>
      <c r="H1124" s="115">
        <v>786</v>
      </c>
      <c r="I1124" s="105"/>
      <c r="J1124" s="108" t="str">
        <f t="shared" si="303"/>
        <v/>
      </c>
      <c r="K1124" s="105">
        <v>20</v>
      </c>
      <c r="L1124" s="105">
        <v>500</v>
      </c>
      <c r="M1124" s="111" t="s">
        <v>357</v>
      </c>
      <c r="N1124" s="112" t="s">
        <v>2753</v>
      </c>
      <c r="O1124" s="255" t="s">
        <v>2774</v>
      </c>
      <c r="P1124" s="124">
        <v>16.75</v>
      </c>
      <c r="Q1124" s="125">
        <v>0.0502524</v>
      </c>
      <c r="R1124" s="75">
        <f>P1124/L1124*D1124</f>
        <v>0</v>
      </c>
      <c r="S1124" s="76">
        <f>Q1124/L1124*D1124</f>
        <v>0</v>
      </c>
      <c r="T1124" s="21"/>
      <c r="W1124" s="19"/>
    </row>
    <row r="1125" s="18" customFormat="1" outlineLevel="1" spans="1:23">
      <c r="A1125" s="93" t="s">
        <v>123</v>
      </c>
      <c r="B1125" s="94"/>
      <c r="C1125" s="105"/>
      <c r="D1125" s="106"/>
      <c r="E1125" s="107"/>
      <c r="F1125" s="108"/>
      <c r="G1125" s="108"/>
      <c r="H1125" s="117"/>
      <c r="I1125" s="105"/>
      <c r="J1125" s="108" t="str">
        <f t="shared" si="303"/>
        <v/>
      </c>
      <c r="K1125" s="105"/>
      <c r="L1125" s="105"/>
      <c r="M1125" s="111"/>
      <c r="N1125" s="112"/>
      <c r="O1125" s="113"/>
      <c r="P1125" s="124"/>
      <c r="Q1125" s="125"/>
      <c r="R1125" s="75"/>
      <c r="S1125" s="76"/>
      <c r="T1125" s="21"/>
      <c r="W1125" s="19"/>
    </row>
    <row r="1126" s="18" customFormat="1" outlineLevel="1" spans="1:23">
      <c r="A1126" s="128" t="s">
        <v>2775</v>
      </c>
      <c r="B1126" s="104" t="s">
        <v>2776</v>
      </c>
      <c r="C1126" s="105" t="s">
        <v>703</v>
      </c>
      <c r="D1126" s="106"/>
      <c r="E1126" s="107">
        <v>179.21</v>
      </c>
      <c r="F1126" s="108">
        <f>E1126-E1126*$G$2%</f>
        <v>179.21</v>
      </c>
      <c r="G1126" s="108">
        <f>E1126-(20*E1126/100)</f>
        <v>143.368</v>
      </c>
      <c r="H1126" s="115">
        <v>1200</v>
      </c>
      <c r="I1126" s="105"/>
      <c r="J1126" s="108" t="str">
        <f t="shared" si="303"/>
        <v/>
      </c>
      <c r="K1126" s="105">
        <v>1</v>
      </c>
      <c r="L1126" s="105">
        <v>400</v>
      </c>
      <c r="M1126" s="111" t="s">
        <v>357</v>
      </c>
      <c r="N1126" s="112" t="s">
        <v>2753</v>
      </c>
      <c r="O1126" s="255" t="s">
        <v>2777</v>
      </c>
      <c r="P1126" s="124">
        <v>17</v>
      </c>
      <c r="Q1126" s="125">
        <v>0.03762</v>
      </c>
      <c r="R1126" s="75">
        <f>P1126/L1126*D1126</f>
        <v>0</v>
      </c>
      <c r="S1126" s="76">
        <f>Q1126/L1126*D1126</f>
        <v>0</v>
      </c>
      <c r="T1126" s="21"/>
      <c r="W1126" s="19"/>
    </row>
    <row r="1127" s="18" customFormat="1" outlineLevel="1" spans="1:23">
      <c r="A1127" s="128" t="s">
        <v>2778</v>
      </c>
      <c r="B1127" s="104" t="s">
        <v>2779</v>
      </c>
      <c r="C1127" s="105" t="s">
        <v>703</v>
      </c>
      <c r="D1127" s="106"/>
      <c r="E1127" s="107">
        <v>229.67</v>
      </c>
      <c r="F1127" s="108">
        <f>E1127-E1127*$G$2%</f>
        <v>229.67</v>
      </c>
      <c r="G1127" s="108">
        <f>E1127-(20*E1127/100)</f>
        <v>183.736</v>
      </c>
      <c r="H1127" s="115">
        <v>1500</v>
      </c>
      <c r="I1127" s="105"/>
      <c r="J1127" s="108" t="str">
        <f t="shared" si="303"/>
        <v/>
      </c>
      <c r="K1127" s="105">
        <v>1</v>
      </c>
      <c r="L1127" s="105">
        <v>300</v>
      </c>
      <c r="M1127" s="111" t="s">
        <v>357</v>
      </c>
      <c r="N1127" s="112" t="s">
        <v>2753</v>
      </c>
      <c r="O1127" s="255" t="s">
        <v>2780</v>
      </c>
      <c r="P1127" s="124">
        <v>15.5</v>
      </c>
      <c r="Q1127" s="125">
        <v>0.03762</v>
      </c>
      <c r="R1127" s="75">
        <f>P1127/L1127*D1127</f>
        <v>0</v>
      </c>
      <c r="S1127" s="76">
        <f>Q1127/L1127*D1127</f>
        <v>0</v>
      </c>
      <c r="T1127" s="21"/>
      <c r="W1127" s="19"/>
    </row>
    <row r="1128" s="18" customFormat="1" ht="17.1" customHeight="1" outlineLevel="1" spans="1:23">
      <c r="A1128" s="128" t="s">
        <v>2781</v>
      </c>
      <c r="B1128" s="104" t="s">
        <v>2782</v>
      </c>
      <c r="C1128" s="105" t="s">
        <v>703</v>
      </c>
      <c r="D1128" s="106"/>
      <c r="E1128" s="107">
        <v>300.95</v>
      </c>
      <c r="F1128" s="108">
        <f>E1128-E1128*$G$2%</f>
        <v>300.95</v>
      </c>
      <c r="G1128" s="108">
        <f>E1128-(20*E1128/100)</f>
        <v>240.76</v>
      </c>
      <c r="H1128" s="114">
        <v>460</v>
      </c>
      <c r="I1128" s="105"/>
      <c r="J1128" s="108" t="str">
        <f t="shared" si="303"/>
        <v/>
      </c>
      <c r="K1128" s="105">
        <v>1</v>
      </c>
      <c r="L1128" s="105">
        <v>250</v>
      </c>
      <c r="M1128" s="111" t="s">
        <v>357</v>
      </c>
      <c r="N1128" s="112" t="s">
        <v>2753</v>
      </c>
      <c r="O1128" s="255" t="s">
        <v>2783</v>
      </c>
      <c r="P1128" s="124">
        <v>16</v>
      </c>
      <c r="Q1128" s="125">
        <v>0.03762</v>
      </c>
      <c r="R1128" s="75">
        <f>P1128/L1128*D1128</f>
        <v>0</v>
      </c>
      <c r="S1128" s="76">
        <f>Q1128/L1128*D1128</f>
        <v>0</v>
      </c>
      <c r="T1128" s="21"/>
      <c r="W1128" s="19"/>
    </row>
    <row r="1129" s="18" customFormat="1" outlineLevel="1" spans="1:23">
      <c r="A1129" s="128" t="s">
        <v>2784</v>
      </c>
      <c r="B1129" s="104" t="s">
        <v>2785</v>
      </c>
      <c r="C1129" s="105" t="s">
        <v>703</v>
      </c>
      <c r="D1129" s="106"/>
      <c r="E1129" s="107">
        <v>342.8</v>
      </c>
      <c r="F1129" s="108">
        <f>E1129-E1129*$G$2%</f>
        <v>342.8</v>
      </c>
      <c r="G1129" s="108">
        <f>E1129-(20*E1129/100)</f>
        <v>274.24</v>
      </c>
      <c r="H1129" s="115">
        <v>400</v>
      </c>
      <c r="I1129" s="105"/>
      <c r="J1129" s="108" t="str">
        <f t="shared" si="303"/>
        <v/>
      </c>
      <c r="K1129" s="105">
        <v>1</v>
      </c>
      <c r="L1129" s="105">
        <v>200</v>
      </c>
      <c r="M1129" s="111" t="s">
        <v>357</v>
      </c>
      <c r="N1129" s="112" t="s">
        <v>2753</v>
      </c>
      <c r="O1129" s="255" t="s">
        <v>2786</v>
      </c>
      <c r="P1129" s="124">
        <v>15.5</v>
      </c>
      <c r="Q1129" s="125">
        <v>0.03762</v>
      </c>
      <c r="R1129" s="75">
        <f>P1129/L1129*D1129</f>
        <v>0</v>
      </c>
      <c r="S1129" s="76">
        <f>Q1129/L1129*D1129</f>
        <v>0</v>
      </c>
      <c r="T1129" s="21"/>
      <c r="W1129" s="19"/>
    </row>
    <row r="1130" s="18" customFormat="1" outlineLevel="1" spans="1:23">
      <c r="A1130" s="93" t="s">
        <v>124</v>
      </c>
      <c r="B1130" s="94"/>
      <c r="C1130" s="105"/>
      <c r="D1130" s="106"/>
      <c r="E1130" s="107"/>
      <c r="F1130" s="108"/>
      <c r="G1130" s="108"/>
      <c r="H1130" s="117"/>
      <c r="I1130" s="105"/>
      <c r="J1130" s="108" t="str">
        <f t="shared" si="303"/>
        <v/>
      </c>
      <c r="K1130" s="105"/>
      <c r="L1130" s="105"/>
      <c r="M1130" s="111"/>
      <c r="N1130" s="112"/>
      <c r="O1130" s="113"/>
      <c r="P1130" s="124"/>
      <c r="Q1130" s="125"/>
      <c r="R1130" s="75"/>
      <c r="S1130" s="76"/>
      <c r="T1130" s="21"/>
      <c r="W1130" s="19"/>
    </row>
    <row r="1131" s="18" customFormat="1" outlineLevel="1" spans="1:23">
      <c r="A1131" s="128" t="s">
        <v>2787</v>
      </c>
      <c r="B1131" s="104" t="s">
        <v>2788</v>
      </c>
      <c r="C1131" s="105" t="s">
        <v>703</v>
      </c>
      <c r="D1131" s="105"/>
      <c r="E1131" s="107">
        <v>346.82</v>
      </c>
      <c r="F1131" s="108">
        <f>E1131-E1131*$G$2%</f>
        <v>346.82</v>
      </c>
      <c r="G1131" s="108">
        <f>E1131-(20*E1131/100)</f>
        <v>277.456</v>
      </c>
      <c r="H1131" s="115">
        <v>499</v>
      </c>
      <c r="I1131" s="105"/>
      <c r="J1131" s="108" t="str">
        <f t="shared" si="303"/>
        <v/>
      </c>
      <c r="K1131" s="105">
        <v>1</v>
      </c>
      <c r="L1131" s="105">
        <v>250</v>
      </c>
      <c r="M1131" s="111" t="s">
        <v>357</v>
      </c>
      <c r="N1131" s="112" t="s">
        <v>2753</v>
      </c>
      <c r="O1131" s="255" t="s">
        <v>2789</v>
      </c>
      <c r="P1131" s="124">
        <v>19</v>
      </c>
      <c r="Q1131" s="125">
        <v>0.03762</v>
      </c>
      <c r="R1131" s="75">
        <f>P1131/L1131*D1131</f>
        <v>0</v>
      </c>
      <c r="S1131" s="76">
        <f>Q1131/L1131*D1131</f>
        <v>0</v>
      </c>
      <c r="T1131" s="21"/>
      <c r="W1131" s="19"/>
    </row>
    <row r="1132" s="18" customFormat="1" outlineLevel="1" spans="1:23">
      <c r="A1132" s="128" t="s">
        <v>2790</v>
      </c>
      <c r="B1132" s="104" t="s">
        <v>2791</v>
      </c>
      <c r="C1132" s="105" t="s">
        <v>703</v>
      </c>
      <c r="D1132" s="105"/>
      <c r="E1132" s="107">
        <v>457.03</v>
      </c>
      <c r="F1132" s="108">
        <f>E1132-E1132*$G$2%</f>
        <v>457.03</v>
      </c>
      <c r="G1132" s="108">
        <f>E1132-(20*E1132/100)</f>
        <v>365.624</v>
      </c>
      <c r="H1132" s="115">
        <v>523</v>
      </c>
      <c r="I1132" s="105"/>
      <c r="J1132" s="108" t="str">
        <f t="shared" si="303"/>
        <v/>
      </c>
      <c r="K1132" s="105">
        <v>1</v>
      </c>
      <c r="L1132" s="105">
        <v>175</v>
      </c>
      <c r="M1132" s="111" t="s">
        <v>357</v>
      </c>
      <c r="N1132" s="112" t="s">
        <v>2753</v>
      </c>
      <c r="O1132" s="255" t="s">
        <v>2792</v>
      </c>
      <c r="P1132" s="124">
        <v>17</v>
      </c>
      <c r="Q1132" s="125">
        <v>0.03762</v>
      </c>
      <c r="R1132" s="75">
        <f>P1132/L1132*D1132</f>
        <v>0</v>
      </c>
      <c r="S1132" s="76">
        <f>Q1132/L1132*D1132</f>
        <v>0</v>
      </c>
      <c r="T1132" s="21"/>
      <c r="W1132" s="19"/>
    </row>
    <row r="1133" s="18" customFormat="1" outlineLevel="1" spans="1:23">
      <c r="A1133" s="128" t="s">
        <v>2793</v>
      </c>
      <c r="B1133" s="104" t="s">
        <v>2794</v>
      </c>
      <c r="C1133" s="105" t="s">
        <v>703</v>
      </c>
      <c r="D1133" s="105"/>
      <c r="E1133" s="107">
        <v>625.64</v>
      </c>
      <c r="F1133" s="108">
        <f>E1133-E1133*$G$2%</f>
        <v>625.64</v>
      </c>
      <c r="G1133" s="108">
        <f>E1133-(20*E1133/100)</f>
        <v>500.512</v>
      </c>
      <c r="H1133" s="115">
        <v>228</v>
      </c>
      <c r="I1133" s="105"/>
      <c r="J1133" s="108" t="str">
        <f t="shared" si="303"/>
        <v/>
      </c>
      <c r="K1133" s="105">
        <v>1</v>
      </c>
      <c r="L1133" s="105">
        <v>115</v>
      </c>
      <c r="M1133" s="111" t="s">
        <v>357</v>
      </c>
      <c r="N1133" s="112" t="s">
        <v>2753</v>
      </c>
      <c r="O1133" s="255" t="s">
        <v>2795</v>
      </c>
      <c r="P1133" s="124">
        <v>17.5</v>
      </c>
      <c r="Q1133" s="125">
        <v>0.03762</v>
      </c>
      <c r="R1133" s="75">
        <f>P1133/L1133*D1133</f>
        <v>0</v>
      </c>
      <c r="S1133" s="76">
        <f>Q1133/L1133*D1133</f>
        <v>0</v>
      </c>
      <c r="T1133" s="21"/>
      <c r="W1133" s="19"/>
    </row>
    <row r="1134" s="18" customFormat="1" outlineLevel="1" spans="1:23">
      <c r="A1134" s="93" t="s">
        <v>125</v>
      </c>
      <c r="B1134" s="94"/>
      <c r="C1134" s="105"/>
      <c r="D1134" s="106"/>
      <c r="E1134" s="107"/>
      <c r="F1134" s="108"/>
      <c r="G1134" s="108"/>
      <c r="H1134" s="117"/>
      <c r="I1134" s="105"/>
      <c r="J1134" s="108" t="str">
        <f t="shared" si="303"/>
        <v/>
      </c>
      <c r="K1134" s="105"/>
      <c r="L1134" s="105"/>
      <c r="M1134" s="111"/>
      <c r="N1134" s="112"/>
      <c r="O1134" s="113"/>
      <c r="P1134" s="124"/>
      <c r="Q1134" s="125"/>
      <c r="R1134" s="75"/>
      <c r="S1134" s="76"/>
      <c r="T1134" s="21"/>
      <c r="W1134" s="19"/>
    </row>
    <row r="1135" s="18" customFormat="1" outlineLevel="1" spans="1:23">
      <c r="A1135" s="128" t="s">
        <v>2796</v>
      </c>
      <c r="B1135" s="104" t="s">
        <v>2797</v>
      </c>
      <c r="C1135" s="105" t="s">
        <v>703</v>
      </c>
      <c r="D1135" s="105"/>
      <c r="E1135" s="107">
        <v>665.24</v>
      </c>
      <c r="F1135" s="108">
        <f>E1135-E1135*$G$2%</f>
        <v>665.24</v>
      </c>
      <c r="G1135" s="108">
        <f>E1135-(20*E1135/100)</f>
        <v>532.192</v>
      </c>
      <c r="H1135" s="115">
        <v>185</v>
      </c>
      <c r="I1135" s="105"/>
      <c r="J1135" s="108" t="str">
        <f t="shared" si="303"/>
        <v/>
      </c>
      <c r="K1135" s="105">
        <v>1</v>
      </c>
      <c r="L1135" s="105">
        <v>100</v>
      </c>
      <c r="M1135" s="111" t="s">
        <v>357</v>
      </c>
      <c r="N1135" s="112" t="s">
        <v>2753</v>
      </c>
      <c r="O1135" s="255" t="s">
        <v>2798</v>
      </c>
      <c r="P1135" s="124">
        <v>19</v>
      </c>
      <c r="Q1135" s="125">
        <v>0.03762</v>
      </c>
      <c r="R1135" s="75">
        <f>P1135/L1135*D1135</f>
        <v>0</v>
      </c>
      <c r="S1135" s="76">
        <f>Q1135/L1135*D1135</f>
        <v>0</v>
      </c>
      <c r="T1135" s="21"/>
      <c r="W1135" s="19"/>
    </row>
    <row r="1136" s="18" customFormat="1" outlineLevel="1" spans="1:23">
      <c r="A1136" s="128" t="s">
        <v>2799</v>
      </c>
      <c r="B1136" s="104" t="s">
        <v>2800</v>
      </c>
      <c r="C1136" s="105" t="s">
        <v>703</v>
      </c>
      <c r="D1136" s="105"/>
      <c r="E1136" s="107">
        <v>975.9</v>
      </c>
      <c r="F1136" s="108">
        <f>E1136-E1136*$G$2%</f>
        <v>975.9</v>
      </c>
      <c r="G1136" s="108">
        <f>E1136-(20*E1136/100)</f>
        <v>780.72</v>
      </c>
      <c r="H1136" s="115">
        <v>143</v>
      </c>
      <c r="I1136" s="105"/>
      <c r="J1136" s="108" t="str">
        <f t="shared" si="303"/>
        <v/>
      </c>
      <c r="K1136" s="105">
        <v>1</v>
      </c>
      <c r="L1136" s="105">
        <v>80</v>
      </c>
      <c r="M1136" s="111" t="s">
        <v>357</v>
      </c>
      <c r="N1136" s="112" t="s">
        <v>2753</v>
      </c>
      <c r="O1136" s="255" t="s">
        <v>2801</v>
      </c>
      <c r="P1136" s="124">
        <v>19.3</v>
      </c>
      <c r="Q1136" s="125">
        <v>0.03762</v>
      </c>
      <c r="R1136" s="75">
        <f>P1136/L1136*D1136</f>
        <v>0</v>
      </c>
      <c r="S1136" s="76">
        <f>Q1136/L1136*D1136</f>
        <v>0</v>
      </c>
      <c r="T1136" s="21"/>
      <c r="W1136" s="19"/>
    </row>
    <row r="1137" s="18" customFormat="1" outlineLevel="1" spans="1:23">
      <c r="A1137" s="128" t="s">
        <v>2802</v>
      </c>
      <c r="B1137" s="104" t="s">
        <v>2803</v>
      </c>
      <c r="C1137" s="105" t="s">
        <v>703</v>
      </c>
      <c r="D1137" s="105"/>
      <c r="E1137" s="107">
        <v>1556.21</v>
      </c>
      <c r="F1137" s="108">
        <f>E1137-E1137*$G$2%</f>
        <v>1556.21</v>
      </c>
      <c r="G1137" s="108">
        <f>E1137-(20*E1137/100)</f>
        <v>1244.968</v>
      </c>
      <c r="H1137" s="115">
        <v>98</v>
      </c>
      <c r="I1137" s="105"/>
      <c r="J1137" s="108" t="str">
        <f t="shared" si="303"/>
        <v/>
      </c>
      <c r="K1137" s="105">
        <v>1</v>
      </c>
      <c r="L1137" s="105">
        <v>50</v>
      </c>
      <c r="M1137" s="111" t="s">
        <v>357</v>
      </c>
      <c r="N1137" s="112" t="s">
        <v>2753</v>
      </c>
      <c r="O1137" s="255" t="s">
        <v>2804</v>
      </c>
      <c r="P1137" s="124">
        <v>18.3</v>
      </c>
      <c r="Q1137" s="125">
        <v>0.03762</v>
      </c>
      <c r="R1137" s="75">
        <f>P1137/L1137*D1137</f>
        <v>0</v>
      </c>
      <c r="S1137" s="76">
        <f>Q1137/L1137*D1137</f>
        <v>0</v>
      </c>
      <c r="T1137" s="21"/>
      <c r="W1137" s="19"/>
    </row>
    <row r="1138" s="18" customFormat="1" outlineLevel="1" spans="1:23">
      <c r="A1138" s="93" t="s">
        <v>126</v>
      </c>
      <c r="B1138" s="94"/>
      <c r="C1138" s="95"/>
      <c r="D1138" s="106"/>
      <c r="E1138" s="107"/>
      <c r="F1138" s="85"/>
      <c r="G1138" s="108"/>
      <c r="H1138" s="117"/>
      <c r="I1138" s="105"/>
      <c r="J1138" s="108" t="str">
        <f t="shared" si="303"/>
        <v/>
      </c>
      <c r="K1138" s="95"/>
      <c r="L1138" s="95"/>
      <c r="M1138" s="95"/>
      <c r="N1138" s="95"/>
      <c r="O1138" s="95"/>
      <c r="P1138" s="99"/>
      <c r="Q1138" s="100"/>
      <c r="R1138" s="101"/>
      <c r="S1138" s="102"/>
      <c r="T1138" s="21"/>
      <c r="W1138" s="19"/>
    </row>
    <row r="1139" s="18" customFormat="1" outlineLevel="1" spans="1:23">
      <c r="A1139" s="128" t="s">
        <v>2805</v>
      </c>
      <c r="B1139" s="104" t="s">
        <v>2806</v>
      </c>
      <c r="C1139" s="105" t="s">
        <v>356</v>
      </c>
      <c r="D1139" s="106"/>
      <c r="E1139" s="107">
        <v>30.71</v>
      </c>
      <c r="F1139" s="108">
        <f>E1139-E1139*$G$2%</f>
        <v>30.71</v>
      </c>
      <c r="G1139" s="108">
        <f>E1139-(20*E1139/100)</f>
        <v>24.568</v>
      </c>
      <c r="H1139" s="115">
        <v>1650</v>
      </c>
      <c r="I1139" s="105"/>
      <c r="J1139" s="108" t="str">
        <f t="shared" si="303"/>
        <v/>
      </c>
      <c r="K1139" s="105">
        <v>50</v>
      </c>
      <c r="L1139" s="105">
        <v>2500</v>
      </c>
      <c r="M1139" s="111" t="s">
        <v>357</v>
      </c>
      <c r="N1139" s="112" t="s">
        <v>2753</v>
      </c>
      <c r="O1139" s="113">
        <v>4630076448732</v>
      </c>
      <c r="P1139" s="124">
        <v>10.87</v>
      </c>
      <c r="Q1139" s="125">
        <v>0.03987375</v>
      </c>
      <c r="R1139" s="75">
        <f>P1139/L1139*D1139</f>
        <v>0</v>
      </c>
      <c r="S1139" s="76">
        <f>Q1139/L1139*D1139</f>
        <v>0</v>
      </c>
      <c r="T1139" s="21"/>
      <c r="W1139" s="19"/>
    </row>
    <row r="1140" s="18" customFormat="1" outlineLevel="1" spans="1:23">
      <c r="A1140" s="93" t="s">
        <v>127</v>
      </c>
      <c r="B1140" s="94"/>
      <c r="C1140" s="105"/>
      <c r="D1140" s="106"/>
      <c r="E1140" s="107"/>
      <c r="F1140" s="108"/>
      <c r="G1140" s="108"/>
      <c r="H1140" s="117"/>
      <c r="I1140" s="105"/>
      <c r="J1140" s="108" t="str">
        <f t="shared" si="303"/>
        <v/>
      </c>
      <c r="K1140" s="105"/>
      <c r="L1140" s="105"/>
      <c r="M1140" s="135"/>
      <c r="N1140" s="135"/>
      <c r="O1140" s="113"/>
      <c r="P1140" s="124"/>
      <c r="Q1140" s="125"/>
      <c r="R1140" s="75"/>
      <c r="S1140" s="76"/>
      <c r="T1140" s="21"/>
      <c r="W1140" s="19"/>
    </row>
    <row r="1141" s="18" customFormat="1" ht="17.1" customHeight="1" outlineLevel="1" spans="1:23">
      <c r="A1141" s="128" t="s">
        <v>2807</v>
      </c>
      <c r="B1141" s="104" t="s">
        <v>2808</v>
      </c>
      <c r="C1141" s="105" t="s">
        <v>356</v>
      </c>
      <c r="D1141" s="106"/>
      <c r="E1141" s="107">
        <v>36.48</v>
      </c>
      <c r="F1141" s="108">
        <f>E1141-E1141*$G$2%</f>
        <v>36.48</v>
      </c>
      <c r="G1141" s="108">
        <f>E1141-(20*E1141/100)</f>
        <v>29.184</v>
      </c>
      <c r="H1141" s="115">
        <v>2350</v>
      </c>
      <c r="I1141" s="105"/>
      <c r="J1141" s="108" t="str">
        <f t="shared" si="303"/>
        <v/>
      </c>
      <c r="K1141" s="105">
        <v>50</v>
      </c>
      <c r="L1141" s="105">
        <v>2500</v>
      </c>
      <c r="M1141" s="111" t="s">
        <v>357</v>
      </c>
      <c r="N1141" s="112" t="s">
        <v>2753</v>
      </c>
      <c r="O1141" s="113">
        <v>4630076447605</v>
      </c>
      <c r="P1141" s="124">
        <v>14.22</v>
      </c>
      <c r="Q1141" s="125">
        <v>0.069795</v>
      </c>
      <c r="R1141" s="75">
        <f>P1141/L1141*D1141</f>
        <v>0</v>
      </c>
      <c r="S1141" s="76">
        <f>Q1141/L1141*D1141</f>
        <v>0</v>
      </c>
      <c r="T1141" s="21"/>
      <c r="W1141" s="19"/>
    </row>
    <row r="1142" s="18" customFormat="1" ht="17.1" customHeight="1" outlineLevel="1" spans="1:23">
      <c r="A1142" s="128" t="s">
        <v>2809</v>
      </c>
      <c r="B1142" s="104" t="s">
        <v>2810</v>
      </c>
      <c r="C1142" s="105" t="s">
        <v>356</v>
      </c>
      <c r="D1142" s="106"/>
      <c r="E1142" s="107">
        <v>45.97</v>
      </c>
      <c r="F1142" s="108">
        <f>E1142-E1142*$G$2%</f>
        <v>45.97</v>
      </c>
      <c r="G1142" s="108">
        <f>E1142-(20*E1142/100)</f>
        <v>36.776</v>
      </c>
      <c r="H1142" s="115">
        <v>2500</v>
      </c>
      <c r="I1142" s="105"/>
      <c r="J1142" s="108" t="str">
        <f t="shared" si="303"/>
        <v/>
      </c>
      <c r="K1142" s="105">
        <v>50</v>
      </c>
      <c r="L1142" s="105">
        <v>2500</v>
      </c>
      <c r="M1142" s="111" t="s">
        <v>357</v>
      </c>
      <c r="N1142" s="112" t="s">
        <v>2753</v>
      </c>
      <c r="O1142" s="113">
        <v>4630076447629</v>
      </c>
      <c r="P1142" s="124">
        <v>25.8</v>
      </c>
      <c r="Q1142" s="125">
        <v>0.08613</v>
      </c>
      <c r="R1142" s="75">
        <f>P1142/L1142*D1142</f>
        <v>0</v>
      </c>
      <c r="S1142" s="76">
        <f>Q1142/L1142*D1142</f>
        <v>0</v>
      </c>
      <c r="T1142" s="21"/>
      <c r="W1142" s="19"/>
    </row>
    <row r="1143" s="18" customFormat="1" ht="17.1" customHeight="1" outlineLevel="1" spans="1:23">
      <c r="A1143" s="128" t="s">
        <v>2811</v>
      </c>
      <c r="B1143" s="104" t="s">
        <v>2812</v>
      </c>
      <c r="C1143" s="105" t="s">
        <v>356</v>
      </c>
      <c r="D1143" s="106"/>
      <c r="E1143" s="107">
        <v>63.09</v>
      </c>
      <c r="F1143" s="108">
        <f>E1143-E1143*$G$2%</f>
        <v>63.09</v>
      </c>
      <c r="G1143" s="108">
        <f>E1143-(20*E1143/100)</f>
        <v>50.472</v>
      </c>
      <c r="H1143" s="114">
        <v>2400</v>
      </c>
      <c r="I1143" s="105"/>
      <c r="J1143" s="108" t="str">
        <f t="shared" si="303"/>
        <v/>
      </c>
      <c r="K1143" s="105">
        <v>25</v>
      </c>
      <c r="L1143" s="105">
        <v>1250</v>
      </c>
      <c r="M1143" s="111" t="s">
        <v>357</v>
      </c>
      <c r="N1143" s="112" t="s">
        <v>2753</v>
      </c>
      <c r="O1143" s="113">
        <v>4630076447636</v>
      </c>
      <c r="P1143" s="124">
        <v>32</v>
      </c>
      <c r="Q1143" s="125">
        <v>0.08613</v>
      </c>
      <c r="R1143" s="75">
        <f>P1143/L1143*D1143</f>
        <v>0</v>
      </c>
      <c r="S1143" s="76">
        <f>Q1143/L1143*D1143</f>
        <v>0</v>
      </c>
      <c r="T1143" s="21"/>
      <c r="W1143" s="19"/>
    </row>
    <row r="1144" s="18" customFormat="1" ht="17.1" customHeight="1" outlineLevel="1" spans="1:23">
      <c r="A1144" s="93" t="s">
        <v>128</v>
      </c>
      <c r="B1144" s="94"/>
      <c r="C1144" s="105"/>
      <c r="D1144" s="106"/>
      <c r="E1144" s="107"/>
      <c r="F1144" s="108"/>
      <c r="G1144" s="108"/>
      <c r="H1144" s="117"/>
      <c r="I1144" s="105"/>
      <c r="J1144" s="108" t="str">
        <f t="shared" si="303"/>
        <v/>
      </c>
      <c r="K1144" s="105"/>
      <c r="L1144" s="105"/>
      <c r="M1144" s="135"/>
      <c r="N1144" s="135"/>
      <c r="O1144" s="113"/>
      <c r="P1144" s="124"/>
      <c r="Q1144" s="125"/>
      <c r="R1144" s="75"/>
      <c r="S1144" s="76"/>
      <c r="T1144" s="21"/>
      <c r="W1144" s="19"/>
    </row>
    <row r="1145" s="18" customFormat="1" ht="17.1" customHeight="1" outlineLevel="1" spans="1:23">
      <c r="A1145" s="128" t="s">
        <v>2813</v>
      </c>
      <c r="B1145" s="104" t="s">
        <v>2814</v>
      </c>
      <c r="C1145" s="105" t="s">
        <v>703</v>
      </c>
      <c r="D1145" s="106"/>
      <c r="E1145" s="107">
        <v>193.98</v>
      </c>
      <c r="F1145" s="108">
        <f>E1145-E1145*$G$2%</f>
        <v>193.98</v>
      </c>
      <c r="G1145" s="108">
        <f>E1145-(20*E1145/100)</f>
        <v>155.184</v>
      </c>
      <c r="H1145" s="114">
        <v>439</v>
      </c>
      <c r="I1145" s="105"/>
      <c r="J1145" s="108" t="str">
        <f t="shared" si="303"/>
        <v/>
      </c>
      <c r="K1145" s="105">
        <v>10</v>
      </c>
      <c r="L1145" s="105">
        <v>400</v>
      </c>
      <c r="M1145" s="111" t="s">
        <v>357</v>
      </c>
      <c r="N1145" s="112" t="s">
        <v>2753</v>
      </c>
      <c r="O1145" s="113">
        <v>4620105821919</v>
      </c>
      <c r="P1145" s="124">
        <v>14.6</v>
      </c>
      <c r="Q1145" s="125">
        <v>0.069795</v>
      </c>
      <c r="R1145" s="75">
        <f>P1145/L1145*D1145</f>
        <v>0</v>
      </c>
      <c r="S1145" s="76">
        <f>Q1145/L1145*D1145</f>
        <v>0</v>
      </c>
      <c r="T1145" s="21"/>
      <c r="W1145" s="19"/>
    </row>
    <row r="1146" s="18" customFormat="1" ht="17.1" customHeight="1" outlineLevel="1" spans="1:23">
      <c r="A1146" s="128" t="s">
        <v>2815</v>
      </c>
      <c r="B1146" s="104" t="s">
        <v>2816</v>
      </c>
      <c r="C1146" s="105" t="s">
        <v>703</v>
      </c>
      <c r="D1146" s="106"/>
      <c r="E1146" s="107">
        <v>260.87</v>
      </c>
      <c r="F1146" s="108">
        <f>E1146-E1146*$G$2%</f>
        <v>260.87</v>
      </c>
      <c r="G1146" s="108">
        <f>E1146-(20*E1146/100)</f>
        <v>208.696</v>
      </c>
      <c r="H1146" s="115">
        <v>528</v>
      </c>
      <c r="I1146" s="105"/>
      <c r="J1146" s="108" t="str">
        <f t="shared" si="303"/>
        <v/>
      </c>
      <c r="K1146" s="105">
        <v>10</v>
      </c>
      <c r="L1146" s="105">
        <v>600</v>
      </c>
      <c r="M1146" s="111" t="s">
        <v>357</v>
      </c>
      <c r="N1146" s="112" t="s">
        <v>2753</v>
      </c>
      <c r="O1146" s="113">
        <v>4620105822022</v>
      </c>
      <c r="P1146" s="124">
        <v>19.3</v>
      </c>
      <c r="Q1146" s="125">
        <v>0.069471</v>
      </c>
      <c r="R1146" s="75">
        <f>P1146/L1146*D1146</f>
        <v>0</v>
      </c>
      <c r="S1146" s="76">
        <f>Q1146/L1146*D1146</f>
        <v>0</v>
      </c>
      <c r="T1146" s="21"/>
      <c r="W1146" s="19"/>
    </row>
    <row r="1147" s="18" customFormat="1" ht="17.1" customHeight="1" outlineLevel="1" spans="1:23">
      <c r="A1147" s="128" t="s">
        <v>2817</v>
      </c>
      <c r="B1147" s="104" t="s">
        <v>2818</v>
      </c>
      <c r="C1147" s="105" t="s">
        <v>703</v>
      </c>
      <c r="D1147" s="106"/>
      <c r="E1147" s="107">
        <v>332.28</v>
      </c>
      <c r="F1147" s="108">
        <f>E1147-E1147*$G$2%</f>
        <v>332.28</v>
      </c>
      <c r="G1147" s="108">
        <f>E1147-(20*E1147/100)</f>
        <v>265.824</v>
      </c>
      <c r="H1147" s="115">
        <v>168</v>
      </c>
      <c r="I1147" s="105"/>
      <c r="J1147" s="108" t="str">
        <f t="shared" si="303"/>
        <v/>
      </c>
      <c r="K1147" s="105">
        <v>10</v>
      </c>
      <c r="L1147" s="105">
        <v>500</v>
      </c>
      <c r="M1147" s="111" t="s">
        <v>357</v>
      </c>
      <c r="N1147" s="112" t="s">
        <v>2753</v>
      </c>
      <c r="O1147" s="113">
        <v>4620105822039</v>
      </c>
      <c r="P1147" s="124">
        <v>20.1</v>
      </c>
      <c r="Q1147" s="125">
        <v>0.069471</v>
      </c>
      <c r="R1147" s="75">
        <f>P1147/L1147*D1147</f>
        <v>0</v>
      </c>
      <c r="S1147" s="76">
        <f>Q1147/L1147*D1147</f>
        <v>0</v>
      </c>
      <c r="T1147" s="21"/>
      <c r="W1147" s="19"/>
    </row>
    <row r="1148" s="18" customFormat="1" outlineLevel="1" spans="1:23">
      <c r="A1148" s="93" t="s">
        <v>129</v>
      </c>
      <c r="B1148" s="94"/>
      <c r="C1148" s="105"/>
      <c r="D1148" s="106"/>
      <c r="E1148" s="107"/>
      <c r="F1148" s="108"/>
      <c r="G1148" s="108"/>
      <c r="H1148" s="117"/>
      <c r="I1148" s="105"/>
      <c r="J1148" s="108" t="str">
        <f t="shared" si="303"/>
        <v/>
      </c>
      <c r="K1148" s="105"/>
      <c r="L1148" s="105"/>
      <c r="M1148" s="135"/>
      <c r="N1148" s="135"/>
      <c r="O1148" s="113"/>
      <c r="P1148" s="124"/>
      <c r="Q1148" s="125"/>
      <c r="R1148" s="75"/>
      <c r="S1148" s="76"/>
      <c r="T1148" s="21"/>
      <c r="W1148" s="19"/>
    </row>
    <row r="1149" s="18" customFormat="1" outlineLevel="1" spans="1:23">
      <c r="A1149" s="128" t="s">
        <v>2819</v>
      </c>
      <c r="B1149" s="104" t="s">
        <v>2820</v>
      </c>
      <c r="C1149" s="105" t="s">
        <v>356</v>
      </c>
      <c r="D1149" s="105"/>
      <c r="E1149" s="107">
        <v>39.86</v>
      </c>
      <c r="F1149" s="108">
        <f>E1149-E1149*$G$2%</f>
        <v>39.86</v>
      </c>
      <c r="G1149" s="108">
        <f>E1149-(20*E1149/100)</f>
        <v>31.888</v>
      </c>
      <c r="H1149" s="115">
        <v>2150</v>
      </c>
      <c r="I1149" s="105"/>
      <c r="J1149" s="108" t="str">
        <f t="shared" si="303"/>
        <v/>
      </c>
      <c r="K1149" s="105">
        <v>50</v>
      </c>
      <c r="L1149" s="105">
        <v>2500</v>
      </c>
      <c r="M1149" s="111" t="s">
        <v>357</v>
      </c>
      <c r="N1149" s="112" t="s">
        <v>2753</v>
      </c>
      <c r="O1149" s="113">
        <v>4630076447643</v>
      </c>
      <c r="P1149" s="124">
        <v>17.42</v>
      </c>
      <c r="Q1149" s="125">
        <v>0.05940375</v>
      </c>
      <c r="R1149" s="75">
        <f>P1149/L1149*D1149</f>
        <v>0</v>
      </c>
      <c r="S1149" s="76">
        <f>Q1149/L1149*D1149</f>
        <v>0</v>
      </c>
      <c r="T1149" s="21"/>
      <c r="W1149" s="19"/>
    </row>
    <row r="1150" s="18" customFormat="1" outlineLevel="1" spans="1:23">
      <c r="A1150" s="128" t="s">
        <v>2821</v>
      </c>
      <c r="B1150" s="104" t="s">
        <v>2822</v>
      </c>
      <c r="C1150" s="105" t="s">
        <v>356</v>
      </c>
      <c r="D1150" s="105"/>
      <c r="E1150" s="107">
        <v>51.41</v>
      </c>
      <c r="F1150" s="108">
        <f>E1150-E1150*$G$2%</f>
        <v>51.41</v>
      </c>
      <c r="G1150" s="108">
        <f>E1150-(20*E1150/100)</f>
        <v>41.128</v>
      </c>
      <c r="H1150" s="115">
        <v>5150</v>
      </c>
      <c r="I1150" s="105"/>
      <c r="J1150" s="108" t="str">
        <f t="shared" si="303"/>
        <v/>
      </c>
      <c r="K1150" s="105">
        <v>50</v>
      </c>
      <c r="L1150" s="105">
        <v>2500</v>
      </c>
      <c r="M1150" s="111" t="s">
        <v>357</v>
      </c>
      <c r="N1150" s="112" t="s">
        <v>2753</v>
      </c>
      <c r="O1150" s="113">
        <v>4630076447650</v>
      </c>
      <c r="P1150" s="124">
        <v>24.02</v>
      </c>
      <c r="Q1150" s="125">
        <v>0.05940375</v>
      </c>
      <c r="R1150" s="75">
        <f>P1150/L1150*D1150</f>
        <v>0</v>
      </c>
      <c r="S1150" s="76">
        <f>Q1150/L1150*D1150</f>
        <v>0</v>
      </c>
      <c r="T1150" s="21"/>
      <c r="W1150" s="19"/>
    </row>
    <row r="1151" s="18" customFormat="1" outlineLevel="1" spans="1:23">
      <c r="A1151" s="128" t="s">
        <v>2823</v>
      </c>
      <c r="B1151" s="104" t="s">
        <v>2824</v>
      </c>
      <c r="C1151" s="105" t="s">
        <v>356</v>
      </c>
      <c r="D1151" s="106"/>
      <c r="E1151" s="107">
        <v>100.06</v>
      </c>
      <c r="F1151" s="108">
        <f>E1151-E1151*$G$2%</f>
        <v>100.06</v>
      </c>
      <c r="G1151" s="108">
        <f>E1151-(20*E1151/100)</f>
        <v>80.048</v>
      </c>
      <c r="H1151" s="115">
        <v>1440</v>
      </c>
      <c r="I1151" s="105"/>
      <c r="J1151" s="108" t="str">
        <f t="shared" si="303"/>
        <v/>
      </c>
      <c r="K1151" s="105">
        <v>30</v>
      </c>
      <c r="L1151" s="105">
        <v>1500</v>
      </c>
      <c r="M1151" s="111" t="s">
        <v>357</v>
      </c>
      <c r="N1151" s="112" t="s">
        <v>2753</v>
      </c>
      <c r="O1151" s="113">
        <v>4630076447667</v>
      </c>
      <c r="P1151" s="124">
        <v>22.65</v>
      </c>
      <c r="Q1151" s="125">
        <v>0.05940375</v>
      </c>
      <c r="R1151" s="75">
        <f>P1151/L1151*D1151</f>
        <v>0</v>
      </c>
      <c r="S1151" s="76">
        <f>Q1151/L1151*D1151</f>
        <v>0</v>
      </c>
      <c r="T1151" s="21"/>
      <c r="W1151" s="19"/>
    </row>
    <row r="1152" s="18" customFormat="1" outlineLevel="1" spans="1:23">
      <c r="A1152" s="93" t="s">
        <v>130</v>
      </c>
      <c r="B1152" s="94"/>
      <c r="C1152" s="105"/>
      <c r="D1152" s="106"/>
      <c r="E1152" s="107"/>
      <c r="F1152" s="108"/>
      <c r="G1152" s="108"/>
      <c r="H1152" s="117"/>
      <c r="I1152" s="105"/>
      <c r="J1152" s="108" t="str">
        <f t="shared" si="303"/>
        <v/>
      </c>
      <c r="K1152" s="105"/>
      <c r="L1152" s="105"/>
      <c r="M1152" s="135"/>
      <c r="N1152" s="135"/>
      <c r="O1152" s="113"/>
      <c r="P1152" s="124"/>
      <c r="Q1152" s="125"/>
      <c r="R1152" s="75"/>
      <c r="S1152" s="76"/>
      <c r="T1152" s="21"/>
      <c r="W1152" s="19"/>
    </row>
    <row r="1153" s="18" customFormat="1" outlineLevel="1" spans="1:23">
      <c r="A1153" s="128" t="s">
        <v>2825</v>
      </c>
      <c r="B1153" s="104" t="s">
        <v>2826</v>
      </c>
      <c r="C1153" s="105" t="s">
        <v>356</v>
      </c>
      <c r="D1153" s="106"/>
      <c r="E1153" s="107">
        <v>10.05</v>
      </c>
      <c r="F1153" s="108">
        <f>E1153-E1153*$G$2%</f>
        <v>10.05</v>
      </c>
      <c r="G1153" s="108">
        <f>E1153-(20*E1153/100)</f>
        <v>8.04</v>
      </c>
      <c r="H1153" s="115">
        <v>17299</v>
      </c>
      <c r="I1153" s="105"/>
      <c r="J1153" s="108" t="str">
        <f t="shared" si="303"/>
        <v/>
      </c>
      <c r="K1153" s="105">
        <v>100</v>
      </c>
      <c r="L1153" s="105">
        <v>10000</v>
      </c>
      <c r="M1153" s="111" t="s">
        <v>357</v>
      </c>
      <c r="N1153" s="112" t="s">
        <v>2827</v>
      </c>
      <c r="O1153" s="113">
        <v>4630076448787</v>
      </c>
      <c r="P1153" s="124">
        <v>3.2</v>
      </c>
      <c r="Q1153" s="125">
        <v>0.03987375</v>
      </c>
      <c r="R1153" s="75">
        <f>P1153/L1153*D1153</f>
        <v>0</v>
      </c>
      <c r="S1153" s="76">
        <f>Q1153/L1153*D1153</f>
        <v>0</v>
      </c>
      <c r="T1153" s="21"/>
      <c r="W1153" s="19"/>
    </row>
    <row r="1154" s="18" customFormat="1" outlineLevel="1" spans="1:23">
      <c r="A1154" s="93" t="s">
        <v>131</v>
      </c>
      <c r="B1154" s="94"/>
      <c r="C1154" s="105"/>
      <c r="D1154" s="106"/>
      <c r="E1154" s="107"/>
      <c r="F1154" s="108"/>
      <c r="G1154" s="108"/>
      <c r="H1154" s="117"/>
      <c r="I1154" s="105"/>
      <c r="J1154" s="108" t="str">
        <f t="shared" si="303"/>
        <v/>
      </c>
      <c r="K1154" s="105"/>
      <c r="L1154" s="105"/>
      <c r="M1154" s="135"/>
      <c r="N1154" s="135"/>
      <c r="O1154" s="113"/>
      <c r="P1154" s="124"/>
      <c r="Q1154" s="125"/>
      <c r="R1154" s="75"/>
      <c r="S1154" s="76"/>
      <c r="T1154" s="21"/>
      <c r="W1154" s="19"/>
    </row>
    <row r="1155" outlineLevel="1" spans="1:23">
      <c r="A1155" s="128" t="s">
        <v>2828</v>
      </c>
      <c r="B1155" s="104" t="s">
        <v>2829</v>
      </c>
      <c r="C1155" s="105" t="s">
        <v>356</v>
      </c>
      <c r="D1155" s="106"/>
      <c r="E1155" s="107">
        <v>16.87</v>
      </c>
      <c r="F1155" s="108">
        <f>E1155-E1155*$G$2%</f>
        <v>16.87</v>
      </c>
      <c r="G1155" s="108">
        <f>E1155-(20*E1155/100)</f>
        <v>13.496</v>
      </c>
      <c r="H1155" s="114">
        <v>51155</v>
      </c>
      <c r="I1155" s="105"/>
      <c r="J1155" s="108" t="str">
        <f t="shared" si="303"/>
        <v/>
      </c>
      <c r="K1155" s="105">
        <v>100</v>
      </c>
      <c r="L1155" s="105">
        <v>5000</v>
      </c>
      <c r="M1155" s="111" t="s">
        <v>357</v>
      </c>
      <c r="N1155" s="112" t="s">
        <v>2753</v>
      </c>
      <c r="O1155" s="113" t="s">
        <v>2830</v>
      </c>
      <c r="P1155" s="124">
        <v>10.5</v>
      </c>
      <c r="Q1155" s="125">
        <v>0.041013</v>
      </c>
      <c r="R1155" s="75">
        <f>P1155/L1155*D1155</f>
        <v>0</v>
      </c>
      <c r="S1155" s="76">
        <f>Q1155/L1155*D1155</f>
        <v>0</v>
      </c>
      <c r="W1155" s="19"/>
    </row>
    <row r="1156" outlineLevel="1" spans="1:23">
      <c r="A1156" s="128" t="s">
        <v>2831</v>
      </c>
      <c r="B1156" s="104" t="s">
        <v>2832</v>
      </c>
      <c r="C1156" s="105" t="s">
        <v>356</v>
      </c>
      <c r="D1156" s="106"/>
      <c r="E1156" s="107">
        <v>21.24</v>
      </c>
      <c r="F1156" s="108">
        <f>E1156-E1156*$G$2%</f>
        <v>21.24</v>
      </c>
      <c r="G1156" s="108">
        <f>E1156-(20*E1156/100)</f>
        <v>16.992</v>
      </c>
      <c r="H1156" s="115">
        <v>92200</v>
      </c>
      <c r="I1156" s="105"/>
      <c r="J1156" s="108" t="str">
        <f t="shared" si="303"/>
        <v/>
      </c>
      <c r="K1156" s="105">
        <v>100</v>
      </c>
      <c r="L1156" s="105">
        <v>5000</v>
      </c>
      <c r="M1156" s="111" t="s">
        <v>357</v>
      </c>
      <c r="N1156" s="112" t="s">
        <v>2753</v>
      </c>
      <c r="O1156" s="113" t="s">
        <v>2833</v>
      </c>
      <c r="P1156" s="124">
        <v>15.5</v>
      </c>
      <c r="Q1156" s="125">
        <v>0.041013</v>
      </c>
      <c r="R1156" s="75">
        <f>P1156/L1156*D1156</f>
        <v>0</v>
      </c>
      <c r="S1156" s="76">
        <f>Q1156/L1156*D1156</f>
        <v>0</v>
      </c>
      <c r="W1156" s="19"/>
    </row>
    <row r="1157" s="18" customFormat="1" outlineLevel="1" spans="1:23">
      <c r="A1157" s="128" t="s">
        <v>2834</v>
      </c>
      <c r="B1157" s="104" t="s">
        <v>2835</v>
      </c>
      <c r="C1157" s="105" t="s">
        <v>356</v>
      </c>
      <c r="D1157" s="106"/>
      <c r="E1157" s="107">
        <v>31.66</v>
      </c>
      <c r="F1157" s="108">
        <f>E1157-E1157*$G$2%</f>
        <v>31.66</v>
      </c>
      <c r="G1157" s="108">
        <f>E1157-(20*E1157/100)</f>
        <v>25.328</v>
      </c>
      <c r="H1157" s="114">
        <v>46235</v>
      </c>
      <c r="I1157" s="105"/>
      <c r="J1157" s="108" t="str">
        <f t="shared" si="303"/>
        <v/>
      </c>
      <c r="K1157" s="105">
        <v>100</v>
      </c>
      <c r="L1157" s="105">
        <v>5000</v>
      </c>
      <c r="M1157" s="111" t="s">
        <v>357</v>
      </c>
      <c r="N1157" s="112" t="s">
        <v>2753</v>
      </c>
      <c r="O1157" s="113" t="s">
        <v>2836</v>
      </c>
      <c r="P1157" s="124">
        <v>24</v>
      </c>
      <c r="Q1157" s="125">
        <v>0.041013</v>
      </c>
      <c r="R1157" s="75">
        <f>P1157/L1157*D1157</f>
        <v>0</v>
      </c>
      <c r="S1157" s="76">
        <f>Q1157/L1157*D1157</f>
        <v>0</v>
      </c>
      <c r="T1157" s="21"/>
      <c r="W1157" s="19"/>
    </row>
    <row r="1158" s="18" customFormat="1" outlineLevel="1" spans="1:23">
      <c r="A1158" s="93" t="s">
        <v>2837</v>
      </c>
      <c r="B1158" s="94"/>
      <c r="C1158" s="105"/>
      <c r="D1158" s="106"/>
      <c r="E1158" s="107"/>
      <c r="F1158" s="108"/>
      <c r="G1158" s="108"/>
      <c r="H1158" s="117"/>
      <c r="I1158" s="105"/>
      <c r="J1158" s="108" t="str">
        <f t="shared" ref="J1158:J1221" si="312">IF(D1158="","",IF(F1158="","",ROUND(D1158*F1158,2)))</f>
        <v/>
      </c>
      <c r="K1158" s="105"/>
      <c r="L1158" s="105"/>
      <c r="M1158" s="135"/>
      <c r="N1158" s="135"/>
      <c r="O1158" s="113"/>
      <c r="P1158" s="124"/>
      <c r="Q1158" s="125"/>
      <c r="R1158" s="75"/>
      <c r="S1158" s="76"/>
      <c r="T1158" s="21"/>
      <c r="W1158" s="19"/>
    </row>
    <row r="1159" outlineLevel="1" spans="1:23">
      <c r="A1159" s="128" t="s">
        <v>2838</v>
      </c>
      <c r="B1159" s="104" t="s">
        <v>2839</v>
      </c>
      <c r="C1159" s="105" t="s">
        <v>703</v>
      </c>
      <c r="D1159" s="106"/>
      <c r="E1159" s="107">
        <v>104.75</v>
      </c>
      <c r="F1159" s="108">
        <f>E1159-E1159*$G$2%</f>
        <v>104.75</v>
      </c>
      <c r="G1159" s="108">
        <f>E1159-(20*E1159/100)</f>
        <v>83.8</v>
      </c>
      <c r="H1159" s="115">
        <v>828</v>
      </c>
      <c r="I1159" s="105"/>
      <c r="J1159" s="108" t="str">
        <f t="shared" si="312"/>
        <v/>
      </c>
      <c r="K1159" s="105">
        <v>20</v>
      </c>
      <c r="L1159" s="105">
        <v>1000</v>
      </c>
      <c r="M1159" s="111" t="s">
        <v>357</v>
      </c>
      <c r="N1159" s="112" t="s">
        <v>2753</v>
      </c>
      <c r="O1159" s="255" t="s">
        <v>2840</v>
      </c>
      <c r="P1159" s="124">
        <v>10.5</v>
      </c>
      <c r="Q1159" s="125">
        <v>0.041013</v>
      </c>
      <c r="R1159" s="75">
        <f>P1159/L1159*D1159</f>
        <v>0</v>
      </c>
      <c r="S1159" s="76">
        <f>Q1159/L1159*D1159</f>
        <v>0</v>
      </c>
      <c r="W1159" s="19"/>
    </row>
    <row r="1160" outlineLevel="1" spans="1:23">
      <c r="A1160" s="128" t="s">
        <v>2841</v>
      </c>
      <c r="B1160" s="104" t="s">
        <v>2842</v>
      </c>
      <c r="C1160" s="105" t="s">
        <v>703</v>
      </c>
      <c r="D1160" s="106"/>
      <c r="E1160" s="107">
        <v>139.68</v>
      </c>
      <c r="F1160" s="108">
        <f>E1160-E1160*$G$2%</f>
        <v>139.68</v>
      </c>
      <c r="G1160" s="108">
        <f>E1160-(20*E1160/100)</f>
        <v>111.744</v>
      </c>
      <c r="H1160" s="115">
        <v>1141</v>
      </c>
      <c r="I1160" s="105"/>
      <c r="J1160" s="108" t="str">
        <f t="shared" si="312"/>
        <v/>
      </c>
      <c r="K1160" s="105">
        <v>20</v>
      </c>
      <c r="L1160" s="105">
        <v>1000</v>
      </c>
      <c r="M1160" s="111" t="s">
        <v>357</v>
      </c>
      <c r="N1160" s="112" t="s">
        <v>2753</v>
      </c>
      <c r="O1160" s="255" t="s">
        <v>2843</v>
      </c>
      <c r="P1160" s="124">
        <v>15.5</v>
      </c>
      <c r="Q1160" s="125">
        <v>0.041013</v>
      </c>
      <c r="R1160" s="75">
        <f>P1160/L1160*D1160</f>
        <v>0</v>
      </c>
      <c r="S1160" s="76">
        <f>Q1160/L1160*D1160</f>
        <v>0</v>
      </c>
      <c r="W1160" s="19"/>
    </row>
    <row r="1161" outlineLevel="1" spans="1:23">
      <c r="A1161" s="128" t="s">
        <v>2844</v>
      </c>
      <c r="B1161" s="104" t="s">
        <v>2845</v>
      </c>
      <c r="C1161" s="105" t="s">
        <v>703</v>
      </c>
      <c r="D1161" s="106"/>
      <c r="E1161" s="107">
        <v>204.07</v>
      </c>
      <c r="F1161" s="108">
        <f>E1161-E1161*$G$2%</f>
        <v>204.07</v>
      </c>
      <c r="G1161" s="108">
        <f>E1161-(20*E1161/100)</f>
        <v>163.256</v>
      </c>
      <c r="H1161" s="115">
        <v>428</v>
      </c>
      <c r="I1161" s="105"/>
      <c r="J1161" s="108" t="str">
        <f t="shared" si="312"/>
        <v/>
      </c>
      <c r="K1161" s="105">
        <v>10</v>
      </c>
      <c r="L1161" s="105">
        <v>500</v>
      </c>
      <c r="M1161" s="111" t="s">
        <v>357</v>
      </c>
      <c r="N1161" s="112" t="s">
        <v>2753</v>
      </c>
      <c r="O1161" s="255" t="s">
        <v>2846</v>
      </c>
      <c r="P1161" s="124">
        <v>12</v>
      </c>
      <c r="Q1161" s="125">
        <v>0.041013</v>
      </c>
      <c r="R1161" s="75">
        <f>P1161/L1161*D1161</f>
        <v>0</v>
      </c>
      <c r="S1161" s="76">
        <f>Q1161/L1161*D1161</f>
        <v>0</v>
      </c>
      <c r="W1161" s="19"/>
    </row>
    <row r="1162" s="18" customFormat="1" outlineLevel="1" spans="1:23">
      <c r="A1162" s="93" t="s">
        <v>133</v>
      </c>
      <c r="B1162" s="94"/>
      <c r="C1162" s="105"/>
      <c r="D1162" s="106"/>
      <c r="E1162" s="107"/>
      <c r="F1162" s="108"/>
      <c r="G1162" s="108"/>
      <c r="H1162" s="117"/>
      <c r="I1162" s="105"/>
      <c r="J1162" s="108" t="str">
        <f t="shared" si="312"/>
        <v/>
      </c>
      <c r="K1162" s="105"/>
      <c r="L1162" s="105"/>
      <c r="M1162" s="111"/>
      <c r="N1162" s="112"/>
      <c r="O1162" s="113"/>
      <c r="P1162" s="124"/>
      <c r="Q1162" s="125"/>
      <c r="R1162" s="75"/>
      <c r="S1162" s="76"/>
      <c r="T1162" s="21"/>
      <c r="W1162" s="19"/>
    </row>
    <row r="1163" s="18" customFormat="1" outlineLevel="1" spans="1:23">
      <c r="A1163" s="132" t="s">
        <v>2847</v>
      </c>
      <c r="B1163" s="104" t="s">
        <v>2848</v>
      </c>
      <c r="C1163" s="105" t="s">
        <v>703</v>
      </c>
      <c r="D1163" s="106"/>
      <c r="E1163" s="107">
        <v>204.94</v>
      </c>
      <c r="F1163" s="108">
        <f>E1163-E1163*$G$2%</f>
        <v>204.94</v>
      </c>
      <c r="G1163" s="108">
        <f>E1163-(20*E1163/100)</f>
        <v>163.952</v>
      </c>
      <c r="H1163" s="117"/>
      <c r="I1163" s="105" t="s">
        <v>487</v>
      </c>
      <c r="J1163" s="108" t="str">
        <f t="shared" si="312"/>
        <v/>
      </c>
      <c r="K1163" s="105">
        <v>1</v>
      </c>
      <c r="L1163" s="105">
        <v>500</v>
      </c>
      <c r="M1163" s="111"/>
      <c r="N1163" s="112" t="s">
        <v>2753</v>
      </c>
      <c r="O1163" s="255" t="s">
        <v>2849</v>
      </c>
      <c r="P1163" s="124">
        <v>11</v>
      </c>
      <c r="Q1163" s="125">
        <v>0.05240625</v>
      </c>
      <c r="R1163" s="75">
        <f>P1163/L1163*D1163</f>
        <v>0</v>
      </c>
      <c r="S1163" s="76">
        <f>Q1163/L1163*D1163</f>
        <v>0</v>
      </c>
      <c r="T1163" s="21"/>
      <c r="W1163" s="19"/>
    </row>
    <row r="1164" s="18" customFormat="1" outlineLevel="1" spans="1:23">
      <c r="A1164" s="132" t="s">
        <v>2850</v>
      </c>
      <c r="B1164" s="104" t="s">
        <v>2851</v>
      </c>
      <c r="C1164" s="105" t="s">
        <v>703</v>
      </c>
      <c r="D1164" s="106"/>
      <c r="E1164" s="107">
        <v>276.46</v>
      </c>
      <c r="F1164" s="108">
        <f>E1164-E1164*$G$2%</f>
        <v>276.46</v>
      </c>
      <c r="G1164" s="108">
        <f>E1164-(20*E1164/100)</f>
        <v>221.168</v>
      </c>
      <c r="H1164" s="117"/>
      <c r="I1164" s="105" t="s">
        <v>487</v>
      </c>
      <c r="J1164" s="108" t="str">
        <f t="shared" si="312"/>
        <v/>
      </c>
      <c r="K1164" s="105">
        <v>1</v>
      </c>
      <c r="L1164" s="105">
        <v>400</v>
      </c>
      <c r="M1164" s="111"/>
      <c r="N1164" s="112" t="s">
        <v>2753</v>
      </c>
      <c r="O1164" s="255" t="s">
        <v>2852</v>
      </c>
      <c r="P1164" s="124">
        <v>12.4</v>
      </c>
      <c r="Q1164" s="125">
        <v>0.05240625</v>
      </c>
      <c r="R1164" s="75">
        <f>P1164/L1164*D1164</f>
        <v>0</v>
      </c>
      <c r="S1164" s="76">
        <f>Q1164/L1164*D1164</f>
        <v>0</v>
      </c>
      <c r="T1164" s="21"/>
      <c r="W1164" s="19"/>
    </row>
    <row r="1165" s="18" customFormat="1" outlineLevel="1" spans="1:23">
      <c r="A1165" s="132" t="s">
        <v>2853</v>
      </c>
      <c r="B1165" s="104" t="s">
        <v>2854</v>
      </c>
      <c r="C1165" s="105" t="s">
        <v>703</v>
      </c>
      <c r="D1165" s="106"/>
      <c r="E1165" s="107">
        <v>403.24</v>
      </c>
      <c r="F1165" s="108">
        <f>E1165-E1165*$G$2%</f>
        <v>403.24</v>
      </c>
      <c r="G1165" s="108">
        <f>E1165-(20*E1165/100)</f>
        <v>322.592</v>
      </c>
      <c r="H1165" s="117"/>
      <c r="I1165" s="105" t="s">
        <v>487</v>
      </c>
      <c r="J1165" s="108" t="str">
        <f t="shared" si="312"/>
        <v/>
      </c>
      <c r="K1165" s="105">
        <v>1</v>
      </c>
      <c r="L1165" s="105">
        <v>200</v>
      </c>
      <c r="M1165" s="111"/>
      <c r="N1165" s="112" t="s">
        <v>2753</v>
      </c>
      <c r="O1165" s="255" t="s">
        <v>2855</v>
      </c>
      <c r="P1165" s="124">
        <v>9.8</v>
      </c>
      <c r="Q1165" s="125">
        <v>0.05240625</v>
      </c>
      <c r="R1165" s="75">
        <f>P1165/L1165*D1165</f>
        <v>0</v>
      </c>
      <c r="S1165" s="76">
        <f>Q1165/L1165*D1165</f>
        <v>0</v>
      </c>
      <c r="T1165" s="21"/>
      <c r="W1165" s="19"/>
    </row>
    <row r="1166" outlineLevel="1" spans="1:23">
      <c r="A1166" s="93" t="s">
        <v>134</v>
      </c>
      <c r="B1166" s="94"/>
      <c r="C1166" s="105"/>
      <c r="D1166" s="106"/>
      <c r="E1166" s="107"/>
      <c r="F1166" s="108"/>
      <c r="G1166" s="108"/>
      <c r="H1166" s="117"/>
      <c r="I1166" s="105"/>
      <c r="J1166" s="108" t="str">
        <f t="shared" si="312"/>
        <v/>
      </c>
      <c r="K1166" s="105"/>
      <c r="L1166" s="105"/>
      <c r="M1166" s="135"/>
      <c r="N1166" s="135"/>
      <c r="O1166" s="113"/>
      <c r="P1166" s="124"/>
      <c r="Q1166" s="125"/>
      <c r="R1166" s="75"/>
      <c r="S1166" s="76"/>
      <c r="W1166" s="19"/>
    </row>
    <row r="1167" outlineLevel="1" spans="1:23">
      <c r="A1167" s="128" t="s">
        <v>2856</v>
      </c>
      <c r="B1167" s="104" t="s">
        <v>2857</v>
      </c>
      <c r="C1167" s="105" t="s">
        <v>703</v>
      </c>
      <c r="D1167" s="106"/>
      <c r="E1167" s="107">
        <v>231.96</v>
      </c>
      <c r="F1167" s="108">
        <f>E1167-E1167*$G$2%</f>
        <v>231.96</v>
      </c>
      <c r="G1167" s="108">
        <f>E1167-(20*E1167/100)</f>
        <v>185.568</v>
      </c>
      <c r="H1167" s="115">
        <v>687</v>
      </c>
      <c r="I1167" s="105"/>
      <c r="J1167" s="108" t="str">
        <f t="shared" si="312"/>
        <v/>
      </c>
      <c r="K1167" s="105">
        <v>10</v>
      </c>
      <c r="L1167" s="105">
        <v>500</v>
      </c>
      <c r="M1167" s="111" t="s">
        <v>357</v>
      </c>
      <c r="N1167" s="112" t="s">
        <v>2753</v>
      </c>
      <c r="O1167" s="113">
        <v>4620105820691</v>
      </c>
      <c r="P1167" s="124">
        <v>19.2</v>
      </c>
      <c r="Q1167" s="125">
        <v>0.060264</v>
      </c>
      <c r="R1167" s="75">
        <f>P1167/L1167*D1167</f>
        <v>0</v>
      </c>
      <c r="S1167" s="76">
        <f>Q1167/L1167*D1167</f>
        <v>0</v>
      </c>
      <c r="W1167" s="19"/>
    </row>
    <row r="1168" outlineLevel="1" spans="1:23">
      <c r="A1168" s="128" t="s">
        <v>2858</v>
      </c>
      <c r="B1168" s="104" t="s">
        <v>2859</v>
      </c>
      <c r="C1168" s="105" t="s">
        <v>703</v>
      </c>
      <c r="D1168" s="106"/>
      <c r="E1168" s="107">
        <v>346.2</v>
      </c>
      <c r="F1168" s="108">
        <f>E1168-E1168*$G$2%</f>
        <v>346.2</v>
      </c>
      <c r="G1168" s="108">
        <f>E1168-(20*E1168/100)</f>
        <v>276.96</v>
      </c>
      <c r="H1168" s="115">
        <v>844</v>
      </c>
      <c r="I1168" s="105"/>
      <c r="J1168" s="108" t="str">
        <f t="shared" si="312"/>
        <v/>
      </c>
      <c r="K1168" s="105">
        <v>10</v>
      </c>
      <c r="L1168" s="105">
        <v>500</v>
      </c>
      <c r="M1168" s="111" t="s">
        <v>357</v>
      </c>
      <c r="N1168" s="112" t="s">
        <v>2753</v>
      </c>
      <c r="O1168" s="113">
        <v>4620105820707</v>
      </c>
      <c r="P1168" s="124">
        <v>25.5</v>
      </c>
      <c r="Q1168" s="125">
        <v>0.07656</v>
      </c>
      <c r="R1168" s="75">
        <f>P1168/L1168*D1168</f>
        <v>0</v>
      </c>
      <c r="S1168" s="76">
        <f>Q1168/L1168*D1168</f>
        <v>0</v>
      </c>
      <c r="W1168" s="19"/>
    </row>
    <row r="1169" outlineLevel="1" spans="1:23">
      <c r="A1169" s="128" t="s">
        <v>2860</v>
      </c>
      <c r="B1169" s="104" t="s">
        <v>2861</v>
      </c>
      <c r="C1169" s="105" t="s">
        <v>703</v>
      </c>
      <c r="D1169" s="106"/>
      <c r="E1169" s="107">
        <v>254.36</v>
      </c>
      <c r="F1169" s="108">
        <f>E1169-E1169*$G$2%</f>
        <v>254.36</v>
      </c>
      <c r="G1169" s="108">
        <f>E1169-(20*E1169/100)</f>
        <v>203.488</v>
      </c>
      <c r="H1169" s="115">
        <v>500</v>
      </c>
      <c r="I1169" s="105"/>
      <c r="J1169" s="108" t="str">
        <f t="shared" si="312"/>
        <v/>
      </c>
      <c r="K1169" s="105">
        <v>10</v>
      </c>
      <c r="L1169" s="105">
        <v>500</v>
      </c>
      <c r="M1169" s="111" t="s">
        <v>357</v>
      </c>
      <c r="N1169" s="112" t="s">
        <v>2753</v>
      </c>
      <c r="O1169" s="113">
        <v>4620105820714</v>
      </c>
      <c r="P1169" s="124">
        <v>19.3</v>
      </c>
      <c r="Q1169" s="125">
        <v>0.060264</v>
      </c>
      <c r="R1169" s="75">
        <f>P1169/L1169*D1169</f>
        <v>0</v>
      </c>
      <c r="S1169" s="76">
        <f>Q1169/L1169*D1169</f>
        <v>0</v>
      </c>
      <c r="W1169" s="19"/>
    </row>
    <row r="1170" outlineLevel="1" spans="1:23">
      <c r="A1170" s="128" t="s">
        <v>2862</v>
      </c>
      <c r="B1170" s="104" t="s">
        <v>2863</v>
      </c>
      <c r="C1170" s="105" t="s">
        <v>703</v>
      </c>
      <c r="D1170" s="106"/>
      <c r="E1170" s="107">
        <v>331.58</v>
      </c>
      <c r="F1170" s="108">
        <f>E1170-E1170*$G$2%</f>
        <v>331.58</v>
      </c>
      <c r="G1170" s="108">
        <f>E1170-(20*E1170/100)</f>
        <v>265.264</v>
      </c>
      <c r="H1170" s="115">
        <v>184</v>
      </c>
      <c r="I1170" s="105"/>
      <c r="J1170" s="108" t="str">
        <f t="shared" si="312"/>
        <v/>
      </c>
      <c r="K1170" s="105">
        <v>10</v>
      </c>
      <c r="L1170" s="105">
        <v>400</v>
      </c>
      <c r="M1170" s="111" t="s">
        <v>357</v>
      </c>
      <c r="N1170" s="112" t="s">
        <v>2753</v>
      </c>
      <c r="O1170" s="113">
        <v>4620105820721</v>
      </c>
      <c r="P1170" s="124">
        <v>18.8</v>
      </c>
      <c r="Q1170" s="125">
        <v>0.060264</v>
      </c>
      <c r="R1170" s="75">
        <f>P1170/L1170*D1170</f>
        <v>0</v>
      </c>
      <c r="S1170" s="76">
        <f>Q1170/L1170*D1170</f>
        <v>0</v>
      </c>
      <c r="W1170" s="19"/>
    </row>
    <row r="1171" outlineLevel="1" spans="1:23">
      <c r="A1171" s="93" t="s">
        <v>135</v>
      </c>
      <c r="B1171" s="94"/>
      <c r="C1171" s="105"/>
      <c r="D1171" s="106"/>
      <c r="E1171" s="107"/>
      <c r="F1171" s="108"/>
      <c r="G1171" s="108"/>
      <c r="H1171" s="117"/>
      <c r="I1171" s="105"/>
      <c r="J1171" s="108" t="str">
        <f t="shared" si="312"/>
        <v/>
      </c>
      <c r="K1171" s="105"/>
      <c r="L1171" s="105"/>
      <c r="M1171" s="135"/>
      <c r="N1171" s="135"/>
      <c r="O1171" s="113"/>
      <c r="P1171" s="124"/>
      <c r="Q1171" s="125"/>
      <c r="R1171" s="75"/>
      <c r="S1171" s="76"/>
      <c r="W1171" s="19"/>
    </row>
    <row r="1172" outlineLevel="1" spans="1:23">
      <c r="A1172" s="128" t="s">
        <v>2864</v>
      </c>
      <c r="B1172" s="104" t="s">
        <v>2865</v>
      </c>
      <c r="C1172" s="105" t="s">
        <v>703</v>
      </c>
      <c r="D1172" s="105"/>
      <c r="E1172" s="107">
        <v>342.56</v>
      </c>
      <c r="F1172" s="108">
        <f>E1172-E1172*$G$2%</f>
        <v>342.56</v>
      </c>
      <c r="G1172" s="108">
        <f>E1172-(20*E1172/100)</f>
        <v>274.048</v>
      </c>
      <c r="H1172" s="115">
        <v>784</v>
      </c>
      <c r="I1172" s="105"/>
      <c r="J1172" s="108" t="str">
        <f t="shared" si="312"/>
        <v/>
      </c>
      <c r="K1172" s="105">
        <v>10</v>
      </c>
      <c r="L1172" s="105">
        <v>500</v>
      </c>
      <c r="M1172" s="111" t="s">
        <v>357</v>
      </c>
      <c r="N1172" s="112" t="s">
        <v>2753</v>
      </c>
      <c r="O1172" s="113">
        <v>4620105820738</v>
      </c>
      <c r="P1172" s="124">
        <v>23.5</v>
      </c>
      <c r="Q1172" s="125">
        <v>0.07656</v>
      </c>
      <c r="R1172" s="75">
        <f>P1172/L1172*D1172</f>
        <v>0</v>
      </c>
      <c r="S1172" s="76">
        <f>Q1172/L1172*D1172</f>
        <v>0</v>
      </c>
      <c r="W1172" s="19"/>
    </row>
    <row r="1173" outlineLevel="1" spans="1:23">
      <c r="A1173" s="128" t="s">
        <v>2866</v>
      </c>
      <c r="B1173" s="104" t="s">
        <v>2867</v>
      </c>
      <c r="C1173" s="105" t="s">
        <v>703</v>
      </c>
      <c r="D1173" s="105"/>
      <c r="E1173" s="107">
        <v>286.67</v>
      </c>
      <c r="F1173" s="108">
        <f>E1173-E1173*$G$2%</f>
        <v>286.67</v>
      </c>
      <c r="G1173" s="108">
        <f>E1173-(20*E1173/100)</f>
        <v>229.336</v>
      </c>
      <c r="H1173" s="115">
        <v>228</v>
      </c>
      <c r="I1173" s="105"/>
      <c r="J1173" s="108" t="str">
        <f t="shared" si="312"/>
        <v/>
      </c>
      <c r="K1173" s="105">
        <v>10</v>
      </c>
      <c r="L1173" s="105">
        <v>400</v>
      </c>
      <c r="M1173" s="111" t="s">
        <v>357</v>
      </c>
      <c r="N1173" s="112" t="s">
        <v>2753</v>
      </c>
      <c r="O1173" s="113">
        <v>4620105820745</v>
      </c>
      <c r="P1173" s="124">
        <v>15.7</v>
      </c>
      <c r="Q1173" s="125">
        <v>0.060264</v>
      </c>
      <c r="R1173" s="75">
        <f>P1173/L1173*D1173</f>
        <v>0</v>
      </c>
      <c r="S1173" s="76">
        <f>Q1173/L1173*D1173</f>
        <v>0</v>
      </c>
      <c r="W1173" s="19"/>
    </row>
    <row r="1174" outlineLevel="1" spans="1:23">
      <c r="A1174" s="128" t="s">
        <v>2868</v>
      </c>
      <c r="B1174" s="104" t="s">
        <v>2869</v>
      </c>
      <c r="C1174" s="105" t="s">
        <v>703</v>
      </c>
      <c r="D1174" s="105"/>
      <c r="E1174" s="107">
        <v>348.22</v>
      </c>
      <c r="F1174" s="108">
        <f>E1174-E1174*$G$2%</f>
        <v>348.22</v>
      </c>
      <c r="G1174" s="108">
        <f>E1174-(20*E1174/100)</f>
        <v>278.576</v>
      </c>
      <c r="H1174" s="115">
        <v>635</v>
      </c>
      <c r="I1174" s="105"/>
      <c r="J1174" s="108" t="str">
        <f t="shared" si="312"/>
        <v/>
      </c>
      <c r="K1174" s="105">
        <v>10</v>
      </c>
      <c r="L1174" s="105">
        <v>400</v>
      </c>
      <c r="M1174" s="111" t="s">
        <v>357</v>
      </c>
      <c r="N1174" s="112" t="s">
        <v>2753</v>
      </c>
      <c r="O1174" s="113">
        <v>4620105820752</v>
      </c>
      <c r="P1174" s="124">
        <v>17</v>
      </c>
      <c r="Q1174" s="125">
        <v>0.060264</v>
      </c>
      <c r="R1174" s="75">
        <f>P1174/L1174*D1174</f>
        <v>0</v>
      </c>
      <c r="S1174" s="76">
        <f>Q1174/L1174*D1174</f>
        <v>0</v>
      </c>
      <c r="W1174" s="19"/>
    </row>
    <row r="1175" outlineLevel="1" spans="1:23">
      <c r="A1175" s="128" t="s">
        <v>2870</v>
      </c>
      <c r="B1175" s="104" t="s">
        <v>2871</v>
      </c>
      <c r="C1175" s="105" t="s">
        <v>703</v>
      </c>
      <c r="D1175" s="105"/>
      <c r="E1175" s="107">
        <v>448.34</v>
      </c>
      <c r="F1175" s="108">
        <f>E1175-E1175*$G$2%</f>
        <v>448.34</v>
      </c>
      <c r="G1175" s="108">
        <f>E1175-(20*E1175/100)</f>
        <v>358.672</v>
      </c>
      <c r="H1175" s="115">
        <v>659</v>
      </c>
      <c r="I1175" s="105"/>
      <c r="J1175" s="108" t="str">
        <f t="shared" si="312"/>
        <v/>
      </c>
      <c r="K1175" s="105">
        <v>10</v>
      </c>
      <c r="L1175" s="105">
        <v>300</v>
      </c>
      <c r="M1175" s="111" t="s">
        <v>357</v>
      </c>
      <c r="N1175" s="112" t="s">
        <v>2753</v>
      </c>
      <c r="O1175" s="113">
        <v>4620105820769</v>
      </c>
      <c r="P1175" s="124">
        <v>17.4</v>
      </c>
      <c r="Q1175" s="125">
        <v>0.060264</v>
      </c>
      <c r="R1175" s="75">
        <f>P1175/L1175*D1175</f>
        <v>0</v>
      </c>
      <c r="S1175" s="76">
        <f>Q1175/L1175*D1175</f>
        <v>0</v>
      </c>
      <c r="W1175" s="19"/>
    </row>
    <row r="1176" outlineLevel="1" spans="1:23">
      <c r="A1176" s="93" t="s">
        <v>136</v>
      </c>
      <c r="B1176" s="94"/>
      <c r="C1176" s="105"/>
      <c r="D1176" s="106"/>
      <c r="E1176" s="107"/>
      <c r="F1176" s="108"/>
      <c r="G1176" s="108"/>
      <c r="H1176" s="117"/>
      <c r="I1176" s="105"/>
      <c r="J1176" s="108" t="str">
        <f t="shared" si="312"/>
        <v/>
      </c>
      <c r="K1176" s="105"/>
      <c r="L1176" s="105"/>
      <c r="M1176" s="135"/>
      <c r="N1176" s="135"/>
      <c r="O1176" s="113"/>
      <c r="P1176" s="124"/>
      <c r="Q1176" s="125"/>
      <c r="R1176" s="75"/>
      <c r="S1176" s="76"/>
      <c r="W1176" s="19"/>
    </row>
    <row r="1177" outlineLevel="1" spans="1:23">
      <c r="A1177" s="128" t="s">
        <v>2872</v>
      </c>
      <c r="B1177" s="104" t="s">
        <v>2873</v>
      </c>
      <c r="C1177" s="105" t="s">
        <v>703</v>
      </c>
      <c r="D1177" s="106"/>
      <c r="E1177" s="107">
        <v>204.07</v>
      </c>
      <c r="F1177" s="108">
        <f>E1177-E1177*$G$2%</f>
        <v>204.07</v>
      </c>
      <c r="G1177" s="108">
        <f>E1177-(20*E1177/100)</f>
        <v>163.256</v>
      </c>
      <c r="H1177" s="115">
        <v>898</v>
      </c>
      <c r="I1177" s="105"/>
      <c r="J1177" s="108" t="str">
        <f t="shared" si="312"/>
        <v/>
      </c>
      <c r="K1177" s="105">
        <v>10</v>
      </c>
      <c r="L1177" s="105">
        <v>500</v>
      </c>
      <c r="M1177" s="111" t="s">
        <v>357</v>
      </c>
      <c r="N1177" s="112" t="s">
        <v>2753</v>
      </c>
      <c r="O1177" s="113">
        <v>4620105820677</v>
      </c>
      <c r="P1177" s="124">
        <v>10.8</v>
      </c>
      <c r="Q1177" s="125">
        <v>0.041013</v>
      </c>
      <c r="R1177" s="75">
        <f>P1177/L1177*D1177</f>
        <v>0</v>
      </c>
      <c r="S1177" s="76">
        <f>Q1177/L1177*D1177</f>
        <v>0</v>
      </c>
      <c r="W1177" s="19"/>
    </row>
    <row r="1178" outlineLevel="1" spans="1:23">
      <c r="A1178" s="128" t="s">
        <v>2874</v>
      </c>
      <c r="B1178" s="104" t="s">
        <v>2875</v>
      </c>
      <c r="C1178" s="105" t="s">
        <v>703</v>
      </c>
      <c r="D1178" s="106"/>
      <c r="E1178" s="107">
        <v>352.52</v>
      </c>
      <c r="F1178" s="108">
        <f>E1178-E1178*$G$2%</f>
        <v>352.52</v>
      </c>
      <c r="G1178" s="108">
        <f>E1178-(20*E1178/100)</f>
        <v>282.016</v>
      </c>
      <c r="H1178" s="115">
        <v>894</v>
      </c>
      <c r="I1178" s="105"/>
      <c r="J1178" s="108" t="str">
        <f t="shared" si="312"/>
        <v/>
      </c>
      <c r="K1178" s="105">
        <v>10</v>
      </c>
      <c r="L1178" s="105">
        <v>500</v>
      </c>
      <c r="M1178" s="111" t="s">
        <v>357</v>
      </c>
      <c r="N1178" s="112" t="s">
        <v>2753</v>
      </c>
      <c r="O1178" s="113">
        <v>4620105820684</v>
      </c>
      <c r="P1178" s="124">
        <v>14.5</v>
      </c>
      <c r="Q1178" s="125">
        <v>0.041013</v>
      </c>
      <c r="R1178" s="75">
        <f>P1178/L1178*D1178</f>
        <v>0</v>
      </c>
      <c r="S1178" s="76">
        <f>Q1178/L1178*D1178</f>
        <v>0</v>
      </c>
      <c r="W1178" s="19"/>
    </row>
    <row r="1179" outlineLevel="1" spans="1:23">
      <c r="A1179" s="93" t="s">
        <v>137</v>
      </c>
      <c r="B1179" s="94"/>
      <c r="C1179" s="105"/>
      <c r="D1179" s="106"/>
      <c r="E1179" s="107"/>
      <c r="F1179" s="108"/>
      <c r="G1179" s="108"/>
      <c r="H1179" s="117"/>
      <c r="I1179" s="105"/>
      <c r="J1179" s="108" t="str">
        <f t="shared" si="312"/>
        <v/>
      </c>
      <c r="K1179" s="105"/>
      <c r="L1179" s="105"/>
      <c r="M1179" s="135"/>
      <c r="N1179" s="135"/>
      <c r="O1179" s="113"/>
      <c r="P1179" s="124"/>
      <c r="Q1179" s="125"/>
      <c r="R1179" s="75"/>
      <c r="S1179" s="76"/>
      <c r="W1179" s="19"/>
    </row>
    <row r="1180" outlineLevel="1" spans="1:23">
      <c r="A1180" s="128" t="s">
        <v>2876</v>
      </c>
      <c r="B1180" s="104" t="s">
        <v>2877</v>
      </c>
      <c r="C1180" s="105" t="s">
        <v>356</v>
      </c>
      <c r="D1180" s="106"/>
      <c r="E1180" s="107">
        <v>8.94</v>
      </c>
      <c r="F1180" s="108">
        <f t="shared" ref="F1180:F1185" si="313">E1180-E1180*$G$2%</f>
        <v>8.94</v>
      </c>
      <c r="G1180" s="108">
        <f t="shared" ref="G1180:G1185" si="314">E1180-(20*E1180/100)</f>
        <v>7.152</v>
      </c>
      <c r="H1180" s="114">
        <v>38166</v>
      </c>
      <c r="I1180" s="105"/>
      <c r="J1180" s="108" t="str">
        <f t="shared" si="312"/>
        <v/>
      </c>
      <c r="K1180" s="105">
        <v>200</v>
      </c>
      <c r="L1180" s="105">
        <v>10000</v>
      </c>
      <c r="M1180" s="111" t="s">
        <v>357</v>
      </c>
      <c r="N1180" s="112" t="s">
        <v>2753</v>
      </c>
      <c r="O1180" s="113" t="s">
        <v>2878</v>
      </c>
      <c r="P1180" s="124">
        <v>8</v>
      </c>
      <c r="Q1180" s="125">
        <v>0.03176875</v>
      </c>
      <c r="R1180" s="75">
        <f t="shared" ref="R1180:R1185" si="315">P1180/L1180*D1180</f>
        <v>0</v>
      </c>
      <c r="S1180" s="76">
        <f t="shared" ref="S1180:S1185" si="316">Q1180/L1180*D1180</f>
        <v>0</v>
      </c>
      <c r="W1180" s="19"/>
    </row>
    <row r="1181" outlineLevel="1" spans="1:23">
      <c r="A1181" s="128" t="s">
        <v>2879</v>
      </c>
      <c r="B1181" s="104" t="s">
        <v>2880</v>
      </c>
      <c r="C1181" s="105" t="s">
        <v>356</v>
      </c>
      <c r="D1181" s="106"/>
      <c r="E1181" s="107">
        <v>10.27</v>
      </c>
      <c r="F1181" s="108">
        <f t="shared" si="313"/>
        <v>10.27</v>
      </c>
      <c r="G1181" s="108">
        <f t="shared" si="314"/>
        <v>8.216</v>
      </c>
      <c r="H1181" s="114">
        <v>26792</v>
      </c>
      <c r="I1181" s="105"/>
      <c r="J1181" s="108" t="str">
        <f t="shared" si="312"/>
        <v/>
      </c>
      <c r="K1181" s="105">
        <v>200</v>
      </c>
      <c r="L1181" s="105">
        <v>10000</v>
      </c>
      <c r="M1181" s="111" t="s">
        <v>357</v>
      </c>
      <c r="N1181" s="112" t="s">
        <v>2753</v>
      </c>
      <c r="O1181" s="113" t="s">
        <v>2881</v>
      </c>
      <c r="P1181" s="124">
        <v>13</v>
      </c>
      <c r="Q1181" s="125">
        <v>0.03176875</v>
      </c>
      <c r="R1181" s="75">
        <f t="shared" si="315"/>
        <v>0</v>
      </c>
      <c r="S1181" s="76">
        <f t="shared" si="316"/>
        <v>0</v>
      </c>
      <c r="W1181" s="19"/>
    </row>
    <row r="1182" outlineLevel="1" spans="1:23">
      <c r="A1182" s="128" t="s">
        <v>2882</v>
      </c>
      <c r="B1182" s="104" t="s">
        <v>2883</v>
      </c>
      <c r="C1182" s="105" t="s">
        <v>356</v>
      </c>
      <c r="D1182" s="106"/>
      <c r="E1182" s="107">
        <v>12.22</v>
      </c>
      <c r="F1182" s="108">
        <f t="shared" si="313"/>
        <v>12.22</v>
      </c>
      <c r="G1182" s="108">
        <f t="shared" si="314"/>
        <v>9.776</v>
      </c>
      <c r="H1182" s="114">
        <v>97026</v>
      </c>
      <c r="I1182" s="105"/>
      <c r="J1182" s="108" t="str">
        <f t="shared" si="312"/>
        <v/>
      </c>
      <c r="K1182" s="105">
        <v>100</v>
      </c>
      <c r="L1182" s="105">
        <v>5000</v>
      </c>
      <c r="M1182" s="111" t="s">
        <v>357</v>
      </c>
      <c r="N1182" s="112" t="s">
        <v>2753</v>
      </c>
      <c r="O1182" s="113" t="s">
        <v>2884</v>
      </c>
      <c r="P1182" s="124">
        <v>7</v>
      </c>
      <c r="Q1182" s="125">
        <v>0.03176875</v>
      </c>
      <c r="R1182" s="75">
        <f t="shared" si="315"/>
        <v>0</v>
      </c>
      <c r="S1182" s="76">
        <f t="shared" si="316"/>
        <v>0</v>
      </c>
      <c r="W1182" s="19"/>
    </row>
    <row r="1183" outlineLevel="1" spans="1:23">
      <c r="A1183" s="128" t="s">
        <v>2885</v>
      </c>
      <c r="B1183" s="104" t="s">
        <v>2886</v>
      </c>
      <c r="C1183" s="105" t="s">
        <v>356</v>
      </c>
      <c r="D1183" s="106"/>
      <c r="E1183" s="107">
        <v>13.79</v>
      </c>
      <c r="F1183" s="108">
        <f t="shared" si="313"/>
        <v>13.79</v>
      </c>
      <c r="G1183" s="108">
        <f t="shared" si="314"/>
        <v>11.032</v>
      </c>
      <c r="H1183" s="114">
        <v>84352</v>
      </c>
      <c r="I1183" s="105"/>
      <c r="J1183" s="108" t="str">
        <f t="shared" si="312"/>
        <v/>
      </c>
      <c r="K1183" s="105">
        <v>100</v>
      </c>
      <c r="L1183" s="105">
        <v>5000</v>
      </c>
      <c r="M1183" s="111" t="s">
        <v>357</v>
      </c>
      <c r="N1183" s="112" t="s">
        <v>2753</v>
      </c>
      <c r="O1183" s="113" t="s">
        <v>2887</v>
      </c>
      <c r="P1183" s="124">
        <v>8.5</v>
      </c>
      <c r="Q1183" s="125">
        <v>0.03176875</v>
      </c>
      <c r="R1183" s="75">
        <f t="shared" si="315"/>
        <v>0</v>
      </c>
      <c r="S1183" s="76">
        <f t="shared" si="316"/>
        <v>0</v>
      </c>
      <c r="W1183" s="19"/>
    </row>
    <row r="1184" outlineLevel="1" spans="1:23">
      <c r="A1184" s="128" t="s">
        <v>2888</v>
      </c>
      <c r="B1184" s="104" t="s">
        <v>2889</v>
      </c>
      <c r="C1184" s="105" t="s">
        <v>356</v>
      </c>
      <c r="D1184" s="106"/>
      <c r="E1184" s="107">
        <v>14.99</v>
      </c>
      <c r="F1184" s="108">
        <f t="shared" si="313"/>
        <v>14.99</v>
      </c>
      <c r="G1184" s="108">
        <f t="shared" si="314"/>
        <v>11.992</v>
      </c>
      <c r="H1184" s="115">
        <v>78199</v>
      </c>
      <c r="I1184" s="105"/>
      <c r="J1184" s="108" t="str">
        <f t="shared" si="312"/>
        <v/>
      </c>
      <c r="K1184" s="105">
        <v>100</v>
      </c>
      <c r="L1184" s="105">
        <v>5000</v>
      </c>
      <c r="M1184" s="111" t="s">
        <v>357</v>
      </c>
      <c r="N1184" s="112" t="s">
        <v>2753</v>
      </c>
      <c r="O1184" s="113" t="s">
        <v>2890</v>
      </c>
      <c r="P1184" s="124">
        <v>10.5</v>
      </c>
      <c r="Q1184" s="125">
        <v>0.03176875</v>
      </c>
      <c r="R1184" s="75">
        <f t="shared" si="315"/>
        <v>0</v>
      </c>
      <c r="S1184" s="76">
        <f t="shared" si="316"/>
        <v>0</v>
      </c>
      <c r="W1184" s="19"/>
    </row>
    <row r="1185" outlineLevel="1" spans="1:23">
      <c r="A1185" s="128" t="s">
        <v>2891</v>
      </c>
      <c r="B1185" s="104" t="s">
        <v>2892</v>
      </c>
      <c r="C1185" s="105" t="s">
        <v>356</v>
      </c>
      <c r="D1185" s="106"/>
      <c r="E1185" s="107">
        <v>20.66</v>
      </c>
      <c r="F1185" s="108">
        <f t="shared" si="313"/>
        <v>20.66</v>
      </c>
      <c r="G1185" s="108">
        <f t="shared" si="314"/>
        <v>16.528</v>
      </c>
      <c r="H1185" s="114">
        <v>24959</v>
      </c>
      <c r="I1185" s="105"/>
      <c r="J1185" s="108" t="str">
        <f t="shared" si="312"/>
        <v/>
      </c>
      <c r="K1185" s="105">
        <v>50</v>
      </c>
      <c r="L1185" s="105">
        <v>2500</v>
      </c>
      <c r="M1185" s="111" t="s">
        <v>357</v>
      </c>
      <c r="N1185" s="112" t="s">
        <v>2753</v>
      </c>
      <c r="O1185" s="113" t="s">
        <v>2893</v>
      </c>
      <c r="P1185" s="124">
        <v>13</v>
      </c>
      <c r="Q1185" s="125">
        <v>0.03176875</v>
      </c>
      <c r="R1185" s="75">
        <f t="shared" si="315"/>
        <v>0</v>
      </c>
      <c r="S1185" s="76">
        <f t="shared" si="316"/>
        <v>0</v>
      </c>
      <c r="W1185" s="19"/>
    </row>
    <row r="1186" s="18" customFormat="1" outlineLevel="1" spans="1:23">
      <c r="A1186" s="93" t="s">
        <v>138</v>
      </c>
      <c r="B1186" s="94"/>
      <c r="C1186" s="105"/>
      <c r="D1186" s="106"/>
      <c r="E1186" s="107"/>
      <c r="F1186" s="108"/>
      <c r="G1186" s="108"/>
      <c r="H1186" s="117"/>
      <c r="I1186" s="105"/>
      <c r="J1186" s="108" t="str">
        <f t="shared" si="312"/>
        <v/>
      </c>
      <c r="K1186" s="105"/>
      <c r="L1186" s="105"/>
      <c r="M1186" s="135"/>
      <c r="N1186" s="135"/>
      <c r="O1186" s="113"/>
      <c r="P1186" s="124"/>
      <c r="Q1186" s="125"/>
      <c r="R1186" s="75"/>
      <c r="S1186" s="76"/>
      <c r="T1186" s="21"/>
      <c r="W1186" s="19"/>
    </row>
    <row r="1187" ht="17.1" customHeight="1" outlineLevel="1" spans="1:23">
      <c r="A1187" s="128" t="s">
        <v>2894</v>
      </c>
      <c r="B1187" s="104" t="s">
        <v>2895</v>
      </c>
      <c r="C1187" s="105" t="s">
        <v>703</v>
      </c>
      <c r="D1187" s="105"/>
      <c r="E1187" s="107">
        <v>53.09</v>
      </c>
      <c r="F1187" s="108">
        <f t="shared" ref="F1187:F1192" si="317">E1187-E1187*$G$2%</f>
        <v>53.09</v>
      </c>
      <c r="G1187" s="108">
        <f t="shared" ref="G1187:G1192" si="318">E1187-(20*E1187/100)</f>
        <v>42.472</v>
      </c>
      <c r="H1187" s="115">
        <v>1298</v>
      </c>
      <c r="I1187" s="105"/>
      <c r="J1187" s="108" t="str">
        <f t="shared" si="312"/>
        <v/>
      </c>
      <c r="K1187" s="105">
        <v>20</v>
      </c>
      <c r="L1187" s="105">
        <v>1000</v>
      </c>
      <c r="M1187" s="111" t="s">
        <v>357</v>
      </c>
      <c r="N1187" s="112" t="s">
        <v>2753</v>
      </c>
      <c r="O1187" s="255" t="s">
        <v>2896</v>
      </c>
      <c r="P1187" s="124">
        <v>6.5</v>
      </c>
      <c r="Q1187" s="125">
        <v>0.041013</v>
      </c>
      <c r="R1187" s="75">
        <f t="shared" ref="R1187:R1192" si="319">P1187/L1187*D1187</f>
        <v>0</v>
      </c>
      <c r="S1187" s="76">
        <f t="shared" ref="S1187:S1192" si="320">Q1187/L1187*D1187</f>
        <v>0</v>
      </c>
      <c r="W1187" s="19"/>
    </row>
    <row r="1188" ht="17.1" customHeight="1" outlineLevel="1" spans="1:23">
      <c r="A1188" s="128" t="s">
        <v>2897</v>
      </c>
      <c r="B1188" s="104" t="s">
        <v>2898</v>
      </c>
      <c r="C1188" s="105" t="s">
        <v>703</v>
      </c>
      <c r="D1188" s="105"/>
      <c r="E1188" s="107">
        <v>61</v>
      </c>
      <c r="F1188" s="108">
        <f t="shared" si="317"/>
        <v>61</v>
      </c>
      <c r="G1188" s="108">
        <f t="shared" si="318"/>
        <v>48.8</v>
      </c>
      <c r="H1188" s="115">
        <v>1360</v>
      </c>
      <c r="I1188" s="105"/>
      <c r="J1188" s="108" t="str">
        <f t="shared" si="312"/>
        <v/>
      </c>
      <c r="K1188" s="105">
        <v>20</v>
      </c>
      <c r="L1188" s="105">
        <v>1000</v>
      </c>
      <c r="M1188" s="111" t="s">
        <v>357</v>
      </c>
      <c r="N1188" s="112" t="s">
        <v>2753</v>
      </c>
      <c r="O1188" s="255" t="s">
        <v>2899</v>
      </c>
      <c r="P1188" s="124">
        <v>7</v>
      </c>
      <c r="Q1188" s="125">
        <v>0.041013</v>
      </c>
      <c r="R1188" s="75">
        <f t="shared" si="319"/>
        <v>0</v>
      </c>
      <c r="S1188" s="76">
        <f t="shared" si="320"/>
        <v>0</v>
      </c>
      <c r="W1188" s="19"/>
    </row>
    <row r="1189" ht="17.1" customHeight="1" outlineLevel="1" spans="1:23">
      <c r="A1189" s="128" t="s">
        <v>2900</v>
      </c>
      <c r="B1189" s="104" t="s">
        <v>2901</v>
      </c>
      <c r="C1189" s="105" t="s">
        <v>703</v>
      </c>
      <c r="D1189" s="105"/>
      <c r="E1189" s="107">
        <v>72.38</v>
      </c>
      <c r="F1189" s="108">
        <f t="shared" si="317"/>
        <v>72.38</v>
      </c>
      <c r="G1189" s="108">
        <f t="shared" si="318"/>
        <v>57.904</v>
      </c>
      <c r="H1189" s="115">
        <v>920</v>
      </c>
      <c r="I1189" s="105"/>
      <c r="J1189" s="108" t="str">
        <f t="shared" si="312"/>
        <v/>
      </c>
      <c r="K1189" s="105">
        <v>10</v>
      </c>
      <c r="L1189" s="105">
        <v>500</v>
      </c>
      <c r="M1189" s="111" t="s">
        <v>357</v>
      </c>
      <c r="N1189" s="112" t="s">
        <v>2753</v>
      </c>
      <c r="O1189" s="255" t="s">
        <v>2902</v>
      </c>
      <c r="P1189" s="124">
        <v>4.25</v>
      </c>
      <c r="Q1189" s="125">
        <v>0.041013</v>
      </c>
      <c r="R1189" s="75">
        <f t="shared" si="319"/>
        <v>0</v>
      </c>
      <c r="S1189" s="76">
        <f t="shared" si="320"/>
        <v>0</v>
      </c>
      <c r="W1189" s="19"/>
    </row>
    <row r="1190" ht="17.1" customHeight="1" outlineLevel="1" spans="1:23">
      <c r="A1190" s="128" t="s">
        <v>2903</v>
      </c>
      <c r="B1190" s="104" t="s">
        <v>2904</v>
      </c>
      <c r="C1190" s="105" t="s">
        <v>703</v>
      </c>
      <c r="D1190" s="105"/>
      <c r="E1190" s="107">
        <v>76.79</v>
      </c>
      <c r="F1190" s="108">
        <f t="shared" si="317"/>
        <v>76.79</v>
      </c>
      <c r="G1190" s="108">
        <f t="shared" si="318"/>
        <v>61.432</v>
      </c>
      <c r="H1190" s="115">
        <v>1059</v>
      </c>
      <c r="I1190" s="105"/>
      <c r="J1190" s="108" t="str">
        <f t="shared" si="312"/>
        <v/>
      </c>
      <c r="K1190" s="105">
        <v>10</v>
      </c>
      <c r="L1190" s="105">
        <v>500</v>
      </c>
      <c r="M1190" s="111" t="s">
        <v>357</v>
      </c>
      <c r="N1190" s="112" t="s">
        <v>2753</v>
      </c>
      <c r="O1190" s="255" t="s">
        <v>2905</v>
      </c>
      <c r="P1190" s="124">
        <v>5.25</v>
      </c>
      <c r="Q1190" s="125">
        <v>0.041013</v>
      </c>
      <c r="R1190" s="75">
        <f t="shared" si="319"/>
        <v>0</v>
      </c>
      <c r="S1190" s="76">
        <f t="shared" si="320"/>
        <v>0</v>
      </c>
      <c r="W1190" s="19"/>
    </row>
    <row r="1191" ht="17.1" customHeight="1" outlineLevel="1" spans="1:23">
      <c r="A1191" s="128" t="s">
        <v>2906</v>
      </c>
      <c r="B1191" s="104" t="s">
        <v>2907</v>
      </c>
      <c r="C1191" s="105" t="s">
        <v>703</v>
      </c>
      <c r="D1191" s="105"/>
      <c r="E1191" s="107">
        <v>81.58</v>
      </c>
      <c r="F1191" s="108">
        <f t="shared" si="317"/>
        <v>81.58</v>
      </c>
      <c r="G1191" s="108">
        <f t="shared" si="318"/>
        <v>65.264</v>
      </c>
      <c r="H1191" s="115">
        <v>1040</v>
      </c>
      <c r="I1191" s="105"/>
      <c r="J1191" s="108" t="str">
        <f t="shared" si="312"/>
        <v/>
      </c>
      <c r="K1191" s="105">
        <v>10</v>
      </c>
      <c r="L1191" s="105">
        <v>500</v>
      </c>
      <c r="M1191" s="111" t="s">
        <v>357</v>
      </c>
      <c r="N1191" s="112" t="s">
        <v>2753</v>
      </c>
      <c r="O1191" s="255" t="s">
        <v>2908</v>
      </c>
      <c r="P1191" s="124">
        <v>6.5</v>
      </c>
      <c r="Q1191" s="125">
        <v>0.041013</v>
      </c>
      <c r="R1191" s="75">
        <f t="shared" si="319"/>
        <v>0</v>
      </c>
      <c r="S1191" s="76">
        <f t="shared" si="320"/>
        <v>0</v>
      </c>
      <c r="W1191" s="19"/>
    </row>
    <row r="1192" ht="17.1" customHeight="1" outlineLevel="1" spans="1:23">
      <c r="A1192" s="128" t="s">
        <v>2909</v>
      </c>
      <c r="B1192" s="104" t="s">
        <v>2910</v>
      </c>
      <c r="C1192" s="105" t="s">
        <v>703</v>
      </c>
      <c r="D1192" s="105"/>
      <c r="E1192" s="107">
        <v>109.18</v>
      </c>
      <c r="F1192" s="108">
        <f t="shared" si="317"/>
        <v>109.18</v>
      </c>
      <c r="G1192" s="108">
        <f t="shared" si="318"/>
        <v>87.344</v>
      </c>
      <c r="H1192" s="115">
        <v>332</v>
      </c>
      <c r="I1192" s="105"/>
      <c r="J1192" s="108" t="str">
        <f t="shared" si="312"/>
        <v/>
      </c>
      <c r="K1192" s="105">
        <v>10</v>
      </c>
      <c r="L1192" s="105">
        <v>500</v>
      </c>
      <c r="M1192" s="111" t="s">
        <v>357</v>
      </c>
      <c r="N1192" s="112" t="s">
        <v>2753</v>
      </c>
      <c r="O1192" s="255" t="s">
        <v>2911</v>
      </c>
      <c r="P1192" s="124">
        <v>6.5</v>
      </c>
      <c r="Q1192" s="125">
        <v>0.041013</v>
      </c>
      <c r="R1192" s="75">
        <f t="shared" si="319"/>
        <v>0</v>
      </c>
      <c r="S1192" s="76">
        <f t="shared" si="320"/>
        <v>0</v>
      </c>
      <c r="W1192" s="19"/>
    </row>
    <row r="1193" s="18" customFormat="1" ht="17.1" customHeight="1" outlineLevel="1" spans="1:23">
      <c r="A1193" s="93" t="s">
        <v>139</v>
      </c>
      <c r="B1193" s="94"/>
      <c r="C1193" s="105"/>
      <c r="D1193" s="106"/>
      <c r="E1193" s="107"/>
      <c r="F1193" s="108"/>
      <c r="G1193" s="108"/>
      <c r="H1193" s="117"/>
      <c r="I1193" s="105"/>
      <c r="J1193" s="108" t="str">
        <f t="shared" si="312"/>
        <v/>
      </c>
      <c r="K1193" s="105"/>
      <c r="L1193" s="105"/>
      <c r="M1193" s="111"/>
      <c r="N1193" s="112"/>
      <c r="O1193" s="113"/>
      <c r="P1193" s="124"/>
      <c r="Q1193" s="125"/>
      <c r="R1193" s="75"/>
      <c r="S1193" s="76"/>
      <c r="T1193" s="21"/>
      <c r="W1193" s="19"/>
    </row>
    <row r="1194" s="18" customFormat="1" ht="17.1" customHeight="1" outlineLevel="1" spans="1:23">
      <c r="A1194" s="128" t="s">
        <v>2912</v>
      </c>
      <c r="B1194" s="104" t="s">
        <v>2913</v>
      </c>
      <c r="C1194" s="105" t="s">
        <v>703</v>
      </c>
      <c r="D1194" s="106"/>
      <c r="E1194" s="107">
        <v>117.56</v>
      </c>
      <c r="F1194" s="108">
        <f t="shared" ref="F1194:F1199" si="321">E1194-E1194*$G$2%</f>
        <v>117.56</v>
      </c>
      <c r="G1194" s="108">
        <f t="shared" ref="G1194:G1199" si="322">E1194-(20*E1194/100)</f>
        <v>94.048</v>
      </c>
      <c r="H1194" s="115">
        <v>800</v>
      </c>
      <c r="I1194" s="105"/>
      <c r="J1194" s="108" t="str">
        <f t="shared" si="312"/>
        <v/>
      </c>
      <c r="K1194" s="105">
        <v>1</v>
      </c>
      <c r="L1194" s="105">
        <v>800</v>
      </c>
      <c r="M1194" s="111" t="s">
        <v>357</v>
      </c>
      <c r="N1194" s="112" t="s">
        <v>2753</v>
      </c>
      <c r="O1194" s="255" t="s">
        <v>2914</v>
      </c>
      <c r="P1194" s="124">
        <v>8</v>
      </c>
      <c r="Q1194" s="125">
        <v>0.05240625</v>
      </c>
      <c r="R1194" s="75">
        <f t="shared" ref="R1194:R1199" si="323">P1194/L1194*D1194</f>
        <v>0</v>
      </c>
      <c r="S1194" s="76">
        <f t="shared" ref="S1194:S1199" si="324">Q1194/L1194*D1194</f>
        <v>0</v>
      </c>
      <c r="T1194" s="21"/>
      <c r="W1194" s="19"/>
    </row>
    <row r="1195" s="18" customFormat="1" ht="17.1" customHeight="1" outlineLevel="1" spans="1:23">
      <c r="A1195" s="128" t="s">
        <v>2915</v>
      </c>
      <c r="B1195" s="104" t="s">
        <v>2916</v>
      </c>
      <c r="C1195" s="105" t="s">
        <v>703</v>
      </c>
      <c r="D1195" s="106"/>
      <c r="E1195" s="107">
        <v>125.08</v>
      </c>
      <c r="F1195" s="108">
        <f t="shared" si="321"/>
        <v>125.08</v>
      </c>
      <c r="G1195" s="108">
        <f t="shared" si="322"/>
        <v>100.064</v>
      </c>
      <c r="H1195" s="115">
        <v>700</v>
      </c>
      <c r="I1195" s="105"/>
      <c r="J1195" s="108" t="str">
        <f t="shared" si="312"/>
        <v/>
      </c>
      <c r="K1195" s="105">
        <v>1</v>
      </c>
      <c r="L1195" s="105">
        <v>700</v>
      </c>
      <c r="M1195" s="111" t="s">
        <v>357</v>
      </c>
      <c r="N1195" s="112" t="s">
        <v>2753</v>
      </c>
      <c r="O1195" s="255" t="s">
        <v>2917</v>
      </c>
      <c r="P1195" s="124">
        <v>10</v>
      </c>
      <c r="Q1195" s="125">
        <v>0.05240625</v>
      </c>
      <c r="R1195" s="75">
        <f t="shared" si="323"/>
        <v>0</v>
      </c>
      <c r="S1195" s="76">
        <f t="shared" si="324"/>
        <v>0</v>
      </c>
      <c r="T1195" s="21"/>
      <c r="W1195" s="19"/>
    </row>
    <row r="1196" s="18" customFormat="1" ht="17.1" customHeight="1" outlineLevel="1" spans="1:23">
      <c r="A1196" s="128" t="s">
        <v>2918</v>
      </c>
      <c r="B1196" s="104" t="s">
        <v>2919</v>
      </c>
      <c r="C1196" s="105" t="s">
        <v>703</v>
      </c>
      <c r="D1196" s="106"/>
      <c r="E1196" s="107">
        <v>143.07</v>
      </c>
      <c r="F1196" s="108">
        <f t="shared" si="321"/>
        <v>143.07</v>
      </c>
      <c r="G1196" s="108">
        <f t="shared" si="322"/>
        <v>114.456</v>
      </c>
      <c r="H1196" s="115">
        <v>600</v>
      </c>
      <c r="I1196" s="105"/>
      <c r="J1196" s="108" t="str">
        <f t="shared" si="312"/>
        <v/>
      </c>
      <c r="K1196" s="105">
        <v>1</v>
      </c>
      <c r="L1196" s="105">
        <v>600</v>
      </c>
      <c r="M1196" s="111" t="s">
        <v>357</v>
      </c>
      <c r="N1196" s="112" t="s">
        <v>2753</v>
      </c>
      <c r="O1196" s="255" t="s">
        <v>2920</v>
      </c>
      <c r="P1196" s="124">
        <v>11</v>
      </c>
      <c r="Q1196" s="125">
        <v>0.05240625</v>
      </c>
      <c r="R1196" s="75">
        <f t="shared" si="323"/>
        <v>0</v>
      </c>
      <c r="S1196" s="76">
        <f t="shared" si="324"/>
        <v>0</v>
      </c>
      <c r="T1196" s="21"/>
      <c r="W1196" s="19"/>
    </row>
    <row r="1197" s="18" customFormat="1" ht="17.1" customHeight="1" outlineLevel="1" spans="1:23">
      <c r="A1197" s="128" t="s">
        <v>2921</v>
      </c>
      <c r="B1197" s="104" t="s">
        <v>2922</v>
      </c>
      <c r="C1197" s="105" t="s">
        <v>703</v>
      </c>
      <c r="D1197" s="106"/>
      <c r="E1197" s="107">
        <v>155.9</v>
      </c>
      <c r="F1197" s="108">
        <f t="shared" si="321"/>
        <v>155.9</v>
      </c>
      <c r="G1197" s="108">
        <f t="shared" si="322"/>
        <v>124.72</v>
      </c>
      <c r="H1197" s="115">
        <v>500</v>
      </c>
      <c r="I1197" s="105"/>
      <c r="J1197" s="108" t="str">
        <f t="shared" si="312"/>
        <v/>
      </c>
      <c r="K1197" s="105">
        <v>1</v>
      </c>
      <c r="L1197" s="105">
        <v>500</v>
      </c>
      <c r="M1197" s="111" t="s">
        <v>357</v>
      </c>
      <c r="N1197" s="112" t="s">
        <v>2753</v>
      </c>
      <c r="O1197" s="255" t="s">
        <v>2923</v>
      </c>
      <c r="P1197" s="124">
        <v>13</v>
      </c>
      <c r="Q1197" s="125">
        <v>0.05240625</v>
      </c>
      <c r="R1197" s="75">
        <f t="shared" si="323"/>
        <v>0</v>
      </c>
      <c r="S1197" s="76">
        <f t="shared" si="324"/>
        <v>0</v>
      </c>
      <c r="T1197" s="21"/>
      <c r="W1197" s="19"/>
    </row>
    <row r="1198" s="18" customFormat="1" ht="17.1" customHeight="1" outlineLevel="1" spans="1:23">
      <c r="A1198" s="128" t="s">
        <v>2924</v>
      </c>
      <c r="B1198" s="104" t="s">
        <v>2925</v>
      </c>
      <c r="C1198" s="105" t="s">
        <v>703</v>
      </c>
      <c r="D1198" s="106"/>
      <c r="E1198" s="107">
        <v>164.29</v>
      </c>
      <c r="F1198" s="108">
        <f t="shared" si="321"/>
        <v>164.29</v>
      </c>
      <c r="G1198" s="108">
        <f t="shared" si="322"/>
        <v>131.432</v>
      </c>
      <c r="H1198" s="115">
        <v>400</v>
      </c>
      <c r="I1198" s="105"/>
      <c r="J1198" s="108" t="str">
        <f t="shared" si="312"/>
        <v/>
      </c>
      <c r="K1198" s="105">
        <v>1</v>
      </c>
      <c r="L1198" s="105">
        <v>400</v>
      </c>
      <c r="M1198" s="111" t="s">
        <v>357</v>
      </c>
      <c r="N1198" s="112" t="s">
        <v>2753</v>
      </c>
      <c r="O1198" s="255" t="s">
        <v>2926</v>
      </c>
      <c r="P1198" s="124">
        <v>9</v>
      </c>
      <c r="Q1198" s="125">
        <v>0.05240625</v>
      </c>
      <c r="R1198" s="75">
        <f t="shared" si="323"/>
        <v>0</v>
      </c>
      <c r="S1198" s="76">
        <f t="shared" si="324"/>
        <v>0</v>
      </c>
      <c r="T1198" s="21"/>
      <c r="W1198" s="19"/>
    </row>
    <row r="1199" s="18" customFormat="1" ht="17.1" customHeight="1" outlineLevel="1" spans="1:23">
      <c r="A1199" s="128" t="s">
        <v>2927</v>
      </c>
      <c r="B1199" s="104" t="s">
        <v>2928</v>
      </c>
      <c r="C1199" s="105" t="s">
        <v>703</v>
      </c>
      <c r="D1199" s="106"/>
      <c r="E1199" s="107">
        <v>215.61</v>
      </c>
      <c r="F1199" s="108">
        <f t="shared" si="321"/>
        <v>215.61</v>
      </c>
      <c r="G1199" s="108">
        <f t="shared" si="322"/>
        <v>172.488</v>
      </c>
      <c r="H1199" s="115">
        <v>300</v>
      </c>
      <c r="I1199" s="105"/>
      <c r="J1199" s="108" t="str">
        <f t="shared" si="312"/>
        <v/>
      </c>
      <c r="K1199" s="105">
        <v>1</v>
      </c>
      <c r="L1199" s="105">
        <v>300</v>
      </c>
      <c r="M1199" s="111" t="s">
        <v>357</v>
      </c>
      <c r="N1199" s="112" t="s">
        <v>2753</v>
      </c>
      <c r="O1199" s="255" t="s">
        <v>2929</v>
      </c>
      <c r="P1199" s="124">
        <v>8.7</v>
      </c>
      <c r="Q1199" s="125">
        <v>0.05240625</v>
      </c>
      <c r="R1199" s="75">
        <f t="shared" si="323"/>
        <v>0</v>
      </c>
      <c r="S1199" s="76">
        <f t="shared" si="324"/>
        <v>0</v>
      </c>
      <c r="T1199" s="21"/>
      <c r="W1199" s="19"/>
    </row>
    <row r="1200" s="18" customFormat="1" ht="17.1" customHeight="1" outlineLevel="1" spans="1:23">
      <c r="A1200" s="93" t="s">
        <v>140</v>
      </c>
      <c r="B1200" s="94"/>
      <c r="C1200" s="105"/>
      <c r="D1200" s="106"/>
      <c r="E1200" s="107"/>
      <c r="F1200" s="108"/>
      <c r="G1200" s="108"/>
      <c r="H1200" s="117"/>
      <c r="I1200" s="105"/>
      <c r="J1200" s="108" t="str">
        <f t="shared" si="312"/>
        <v/>
      </c>
      <c r="K1200" s="105"/>
      <c r="L1200" s="105"/>
      <c r="M1200" s="111"/>
      <c r="N1200" s="112"/>
      <c r="O1200" s="113"/>
      <c r="P1200" s="124"/>
      <c r="Q1200" s="125"/>
      <c r="R1200" s="75"/>
      <c r="S1200" s="76"/>
      <c r="T1200" s="21"/>
      <c r="W1200" s="19"/>
    </row>
    <row r="1201" s="18" customFormat="1" ht="17.1" customHeight="1" outlineLevel="1" spans="1:23">
      <c r="A1201" s="128" t="s">
        <v>2930</v>
      </c>
      <c r="B1201" s="104" t="s">
        <v>2931</v>
      </c>
      <c r="C1201" s="105" t="s">
        <v>703</v>
      </c>
      <c r="D1201" s="106"/>
      <c r="E1201" s="107">
        <v>504.97</v>
      </c>
      <c r="F1201" s="108">
        <f t="shared" ref="F1201:F1206" si="325">E1201-E1201*$G$2%</f>
        <v>504.97</v>
      </c>
      <c r="G1201" s="108">
        <f t="shared" ref="G1201:G1206" si="326">E1201-(20*E1201/100)</f>
        <v>403.976</v>
      </c>
      <c r="H1201" s="115">
        <v>160</v>
      </c>
      <c r="I1201" s="105"/>
      <c r="J1201" s="108" t="str">
        <f t="shared" si="312"/>
        <v/>
      </c>
      <c r="K1201" s="105">
        <v>1</v>
      </c>
      <c r="L1201" s="105">
        <v>160</v>
      </c>
      <c r="M1201" s="111" t="s">
        <v>357</v>
      </c>
      <c r="N1201" s="112" t="s">
        <v>2753</v>
      </c>
      <c r="O1201" s="255" t="s">
        <v>2932</v>
      </c>
      <c r="P1201" s="124">
        <v>8</v>
      </c>
      <c r="Q1201" s="125">
        <v>0.05240625</v>
      </c>
      <c r="R1201" s="75">
        <f t="shared" ref="R1201:R1206" si="327">P1201/L1201*D1201</f>
        <v>0</v>
      </c>
      <c r="S1201" s="76">
        <f t="shared" ref="S1201:S1206" si="328">Q1201/L1201*D1201</f>
        <v>0</v>
      </c>
      <c r="T1201" s="21"/>
      <c r="W1201" s="19"/>
    </row>
    <row r="1202" s="18" customFormat="1" ht="17.1" customHeight="1" outlineLevel="1" spans="1:23">
      <c r="A1202" s="128" t="s">
        <v>2933</v>
      </c>
      <c r="B1202" s="104" t="s">
        <v>2934</v>
      </c>
      <c r="C1202" s="105" t="s">
        <v>703</v>
      </c>
      <c r="D1202" s="106"/>
      <c r="E1202" s="107">
        <v>542.39</v>
      </c>
      <c r="F1202" s="108">
        <f t="shared" si="325"/>
        <v>542.39</v>
      </c>
      <c r="G1202" s="108">
        <f t="shared" si="326"/>
        <v>433.912</v>
      </c>
      <c r="H1202" s="115">
        <v>140</v>
      </c>
      <c r="I1202" s="105"/>
      <c r="J1202" s="108" t="str">
        <f t="shared" si="312"/>
        <v/>
      </c>
      <c r="K1202" s="105">
        <v>1</v>
      </c>
      <c r="L1202" s="105">
        <v>140</v>
      </c>
      <c r="M1202" s="111" t="s">
        <v>357</v>
      </c>
      <c r="N1202" s="112" t="s">
        <v>2753</v>
      </c>
      <c r="O1202" s="255" t="s">
        <v>2935</v>
      </c>
      <c r="P1202" s="124">
        <v>10</v>
      </c>
      <c r="Q1202" s="125">
        <v>0.05240625</v>
      </c>
      <c r="R1202" s="75">
        <f t="shared" si="327"/>
        <v>0</v>
      </c>
      <c r="S1202" s="76">
        <f t="shared" si="328"/>
        <v>0</v>
      </c>
      <c r="T1202" s="21"/>
      <c r="W1202" s="19"/>
    </row>
    <row r="1203" s="18" customFormat="1" ht="17.1" customHeight="1" outlineLevel="1" spans="1:23">
      <c r="A1203" s="128" t="s">
        <v>2936</v>
      </c>
      <c r="B1203" s="104" t="s">
        <v>2937</v>
      </c>
      <c r="C1203" s="105" t="s">
        <v>703</v>
      </c>
      <c r="D1203" s="106"/>
      <c r="E1203" s="107">
        <v>561.28</v>
      </c>
      <c r="F1203" s="108">
        <f t="shared" si="325"/>
        <v>561.28</v>
      </c>
      <c r="G1203" s="108">
        <f t="shared" si="326"/>
        <v>449.024</v>
      </c>
      <c r="H1203" s="115">
        <v>120</v>
      </c>
      <c r="I1203" s="105"/>
      <c r="J1203" s="108" t="str">
        <f t="shared" si="312"/>
        <v/>
      </c>
      <c r="K1203" s="105">
        <v>1</v>
      </c>
      <c r="L1203" s="105">
        <v>120</v>
      </c>
      <c r="M1203" s="111" t="s">
        <v>357</v>
      </c>
      <c r="N1203" s="112" t="s">
        <v>2753</v>
      </c>
      <c r="O1203" s="255" t="s">
        <v>2938</v>
      </c>
      <c r="P1203" s="124">
        <v>11</v>
      </c>
      <c r="Q1203" s="125">
        <v>0.05240625</v>
      </c>
      <c r="R1203" s="75">
        <f t="shared" si="327"/>
        <v>0</v>
      </c>
      <c r="S1203" s="76">
        <f t="shared" si="328"/>
        <v>0</v>
      </c>
      <c r="T1203" s="21"/>
      <c r="W1203" s="19"/>
    </row>
    <row r="1204" s="18" customFormat="1" ht="17.1" customHeight="1" outlineLevel="1" spans="1:23">
      <c r="A1204" s="128" t="s">
        <v>2939</v>
      </c>
      <c r="B1204" s="104" t="s">
        <v>2940</v>
      </c>
      <c r="C1204" s="105" t="s">
        <v>703</v>
      </c>
      <c r="D1204" s="106"/>
      <c r="E1204" s="107">
        <v>593.71</v>
      </c>
      <c r="F1204" s="108">
        <f t="shared" si="325"/>
        <v>593.71</v>
      </c>
      <c r="G1204" s="108">
        <f t="shared" si="326"/>
        <v>474.968</v>
      </c>
      <c r="H1204" s="115">
        <v>100</v>
      </c>
      <c r="I1204" s="105"/>
      <c r="J1204" s="108" t="str">
        <f t="shared" si="312"/>
        <v/>
      </c>
      <c r="K1204" s="105">
        <v>1</v>
      </c>
      <c r="L1204" s="105">
        <v>100</v>
      </c>
      <c r="M1204" s="111" t="s">
        <v>357</v>
      </c>
      <c r="N1204" s="112" t="s">
        <v>2753</v>
      </c>
      <c r="O1204" s="255" t="s">
        <v>2941</v>
      </c>
      <c r="P1204" s="124">
        <v>13</v>
      </c>
      <c r="Q1204" s="125">
        <v>0.05240625</v>
      </c>
      <c r="R1204" s="75">
        <f t="shared" si="327"/>
        <v>0</v>
      </c>
      <c r="S1204" s="76">
        <f t="shared" si="328"/>
        <v>0</v>
      </c>
      <c r="T1204" s="21"/>
      <c r="W1204" s="19"/>
    </row>
    <row r="1205" s="18" customFormat="1" ht="17.1" customHeight="1" outlineLevel="1" spans="1:23">
      <c r="A1205" s="128" t="s">
        <v>2942</v>
      </c>
      <c r="B1205" s="104" t="s">
        <v>2943</v>
      </c>
      <c r="C1205" s="105" t="s">
        <v>703</v>
      </c>
      <c r="D1205" s="106"/>
      <c r="E1205" s="107">
        <v>736.12</v>
      </c>
      <c r="F1205" s="108">
        <f t="shared" si="325"/>
        <v>736.12</v>
      </c>
      <c r="G1205" s="108">
        <f t="shared" si="326"/>
        <v>588.896</v>
      </c>
      <c r="H1205" s="115">
        <v>80</v>
      </c>
      <c r="I1205" s="105"/>
      <c r="J1205" s="108" t="str">
        <f t="shared" si="312"/>
        <v/>
      </c>
      <c r="K1205" s="105">
        <v>1</v>
      </c>
      <c r="L1205" s="105">
        <v>80</v>
      </c>
      <c r="M1205" s="111" t="s">
        <v>357</v>
      </c>
      <c r="N1205" s="112" t="s">
        <v>2753</v>
      </c>
      <c r="O1205" s="255" t="s">
        <v>2944</v>
      </c>
      <c r="P1205" s="124">
        <v>9</v>
      </c>
      <c r="Q1205" s="125">
        <v>0.05240625</v>
      </c>
      <c r="R1205" s="75">
        <f t="shared" si="327"/>
        <v>0</v>
      </c>
      <c r="S1205" s="76">
        <f t="shared" si="328"/>
        <v>0</v>
      </c>
      <c r="T1205" s="21"/>
      <c r="W1205" s="19"/>
    </row>
    <row r="1206" s="18" customFormat="1" ht="17.1" customHeight="1" outlineLevel="1" spans="1:23">
      <c r="A1206" s="128" t="s">
        <v>2945</v>
      </c>
      <c r="B1206" s="104" t="s">
        <v>2946</v>
      </c>
      <c r="C1206" s="105" t="s">
        <v>703</v>
      </c>
      <c r="D1206" s="106"/>
      <c r="E1206" s="107">
        <v>900.22</v>
      </c>
      <c r="F1206" s="108">
        <f t="shared" si="325"/>
        <v>900.22</v>
      </c>
      <c r="G1206" s="108">
        <f t="shared" si="326"/>
        <v>720.176</v>
      </c>
      <c r="H1206" s="115">
        <v>60</v>
      </c>
      <c r="I1206" s="105"/>
      <c r="J1206" s="108" t="str">
        <f t="shared" si="312"/>
        <v/>
      </c>
      <c r="K1206" s="105">
        <v>1</v>
      </c>
      <c r="L1206" s="105">
        <v>60</v>
      </c>
      <c r="M1206" s="111" t="s">
        <v>357</v>
      </c>
      <c r="N1206" s="112" t="s">
        <v>2753</v>
      </c>
      <c r="O1206" s="255" t="s">
        <v>2947</v>
      </c>
      <c r="P1206" s="124">
        <v>8.7</v>
      </c>
      <c r="Q1206" s="125">
        <v>0.05240625</v>
      </c>
      <c r="R1206" s="75">
        <f t="shared" si="327"/>
        <v>0</v>
      </c>
      <c r="S1206" s="76">
        <f t="shared" si="328"/>
        <v>0</v>
      </c>
      <c r="T1206" s="21"/>
      <c r="W1206" s="19"/>
    </row>
    <row r="1207" outlineLevel="1" spans="1:23">
      <c r="A1207" s="93" t="s">
        <v>141</v>
      </c>
      <c r="B1207" s="94"/>
      <c r="C1207" s="95"/>
      <c r="D1207" s="106"/>
      <c r="E1207" s="107"/>
      <c r="F1207" s="85"/>
      <c r="G1207" s="108"/>
      <c r="H1207" s="117"/>
      <c r="I1207" s="105"/>
      <c r="J1207" s="108" t="str">
        <f t="shared" si="312"/>
        <v/>
      </c>
      <c r="K1207" s="95"/>
      <c r="L1207" s="95"/>
      <c r="M1207" s="111"/>
      <c r="N1207" s="112"/>
      <c r="O1207" s="95"/>
      <c r="P1207" s="99"/>
      <c r="Q1207" s="100"/>
      <c r="R1207" s="101"/>
      <c r="S1207" s="102"/>
      <c r="W1207" s="19"/>
    </row>
    <row r="1208" outlineLevel="1" spans="1:23">
      <c r="A1208" s="128" t="s">
        <v>2948</v>
      </c>
      <c r="B1208" s="104" t="s">
        <v>2949</v>
      </c>
      <c r="C1208" s="105" t="s">
        <v>356</v>
      </c>
      <c r="D1208" s="106"/>
      <c r="E1208" s="107">
        <v>8.19</v>
      </c>
      <c r="F1208" s="108">
        <f>E1208-E1208*$G$2%</f>
        <v>8.19</v>
      </c>
      <c r="G1208" s="108">
        <f>E1208-(20*E1208/100)</f>
        <v>6.552</v>
      </c>
      <c r="H1208" s="115">
        <v>11499</v>
      </c>
      <c r="I1208" s="105"/>
      <c r="J1208" s="108" t="str">
        <f t="shared" si="312"/>
        <v/>
      </c>
      <c r="K1208" s="105">
        <v>300</v>
      </c>
      <c r="L1208" s="105">
        <v>9600</v>
      </c>
      <c r="M1208" s="111" t="s">
        <v>357</v>
      </c>
      <c r="N1208" s="112" t="s">
        <v>2753</v>
      </c>
      <c r="O1208" s="113" t="s">
        <v>2950</v>
      </c>
      <c r="P1208" s="124">
        <v>14.592</v>
      </c>
      <c r="Q1208" s="125">
        <v>0.04987125</v>
      </c>
      <c r="R1208" s="75">
        <f>P1208/L1208*D1208</f>
        <v>0</v>
      </c>
      <c r="S1208" s="76">
        <f>Q1208/L1208*D1208</f>
        <v>0</v>
      </c>
      <c r="W1208" s="19"/>
    </row>
    <row r="1209" outlineLevel="1" spans="1:23">
      <c r="A1209" s="128" t="s">
        <v>2951</v>
      </c>
      <c r="B1209" s="104" t="s">
        <v>2952</v>
      </c>
      <c r="C1209" s="105" t="s">
        <v>356</v>
      </c>
      <c r="D1209" s="106"/>
      <c r="E1209" s="107">
        <v>9.91</v>
      </c>
      <c r="F1209" s="108">
        <f>E1209-E1209*$G$2%</f>
        <v>9.91</v>
      </c>
      <c r="G1209" s="108">
        <f>E1209-(20*E1209/100)</f>
        <v>7.928</v>
      </c>
      <c r="H1209" s="115">
        <v>1600</v>
      </c>
      <c r="I1209" s="105"/>
      <c r="J1209" s="108" t="str">
        <f t="shared" si="312"/>
        <v/>
      </c>
      <c r="K1209" s="105">
        <v>200</v>
      </c>
      <c r="L1209" s="105">
        <v>6400</v>
      </c>
      <c r="M1209" s="111" t="s">
        <v>357</v>
      </c>
      <c r="N1209" s="112" t="s">
        <v>2753</v>
      </c>
      <c r="O1209" s="113" t="s">
        <v>2953</v>
      </c>
      <c r="P1209" s="124">
        <v>16</v>
      </c>
      <c r="Q1209" s="125">
        <v>0.0502524</v>
      </c>
      <c r="R1209" s="75">
        <f>P1209/L1209*D1209</f>
        <v>0</v>
      </c>
      <c r="S1209" s="76">
        <f>Q1209/L1209*D1209</f>
        <v>0</v>
      </c>
      <c r="W1209" s="19"/>
    </row>
    <row r="1210" outlineLevel="1" spans="1:23">
      <c r="A1210" s="128" t="s">
        <v>2954</v>
      </c>
      <c r="B1210" s="104" t="s">
        <v>2955</v>
      </c>
      <c r="C1210" s="105" t="s">
        <v>356</v>
      </c>
      <c r="D1210" s="106"/>
      <c r="E1210" s="107">
        <v>13.96</v>
      </c>
      <c r="F1210" s="108">
        <f>E1210-E1210*$G$2%</f>
        <v>13.96</v>
      </c>
      <c r="G1210" s="108">
        <f>E1210-(20*E1210/100)</f>
        <v>11.168</v>
      </c>
      <c r="H1210" s="115">
        <v>5581</v>
      </c>
      <c r="I1210" s="105"/>
      <c r="J1210" s="108" t="str">
        <f t="shared" si="312"/>
        <v/>
      </c>
      <c r="K1210" s="105">
        <v>150</v>
      </c>
      <c r="L1210" s="105">
        <v>4800</v>
      </c>
      <c r="M1210" s="111" t="s">
        <v>357</v>
      </c>
      <c r="N1210" s="112" t="s">
        <v>2753</v>
      </c>
      <c r="O1210" s="113" t="s">
        <v>2956</v>
      </c>
      <c r="P1210" s="124">
        <v>17.6</v>
      </c>
      <c r="Q1210" s="125">
        <v>0.0502524</v>
      </c>
      <c r="R1210" s="75">
        <f>P1210/L1210*D1210</f>
        <v>0</v>
      </c>
      <c r="S1210" s="76">
        <f>Q1210/L1210*D1210</f>
        <v>0</v>
      </c>
      <c r="W1210" s="19"/>
    </row>
    <row r="1211" outlineLevel="1" spans="1:23">
      <c r="A1211" s="128" t="s">
        <v>2957</v>
      </c>
      <c r="B1211" s="104" t="s">
        <v>2958</v>
      </c>
      <c r="C1211" s="105" t="s">
        <v>356</v>
      </c>
      <c r="D1211" s="106"/>
      <c r="E1211" s="107">
        <v>18.04</v>
      </c>
      <c r="F1211" s="108">
        <f>E1211-E1211*$G$2%</f>
        <v>18.04</v>
      </c>
      <c r="G1211" s="108">
        <f>E1211-(20*E1211/100)</f>
        <v>14.432</v>
      </c>
      <c r="H1211" s="115">
        <v>3240</v>
      </c>
      <c r="I1211" s="105"/>
      <c r="J1211" s="108" t="str">
        <f t="shared" si="312"/>
        <v/>
      </c>
      <c r="K1211" s="105">
        <v>120</v>
      </c>
      <c r="L1211" s="105">
        <v>3840</v>
      </c>
      <c r="M1211" s="111" t="s">
        <v>357</v>
      </c>
      <c r="N1211" s="112" t="s">
        <v>2753</v>
      </c>
      <c r="O1211" s="113" t="s">
        <v>2959</v>
      </c>
      <c r="P1211" s="124">
        <v>16.6</v>
      </c>
      <c r="Q1211" s="125">
        <v>0.04987125</v>
      </c>
      <c r="R1211" s="75">
        <f>P1211/L1211*D1211</f>
        <v>0</v>
      </c>
      <c r="S1211" s="76">
        <f>Q1211/L1211*D1211</f>
        <v>0</v>
      </c>
      <c r="W1211" s="19"/>
    </row>
    <row r="1212" s="18" customFormat="1" outlineLevel="1" spans="1:23">
      <c r="A1212" s="93" t="s">
        <v>142</v>
      </c>
      <c r="B1212" s="94"/>
      <c r="C1212" s="105"/>
      <c r="D1212" s="106"/>
      <c r="E1212" s="107"/>
      <c r="F1212" s="108"/>
      <c r="G1212" s="108"/>
      <c r="H1212" s="117"/>
      <c r="I1212" s="105"/>
      <c r="J1212" s="108" t="str">
        <f t="shared" si="312"/>
        <v/>
      </c>
      <c r="K1212" s="105"/>
      <c r="L1212" s="105"/>
      <c r="M1212" s="135"/>
      <c r="N1212" s="135"/>
      <c r="O1212" s="113"/>
      <c r="P1212" s="124"/>
      <c r="Q1212" s="125"/>
      <c r="R1212" s="75"/>
      <c r="S1212" s="76"/>
      <c r="T1212" s="21"/>
      <c r="W1212" s="19"/>
    </row>
    <row r="1213" outlineLevel="1" spans="1:23">
      <c r="A1213" s="128" t="s">
        <v>2960</v>
      </c>
      <c r="B1213" s="104" t="s">
        <v>2961</v>
      </c>
      <c r="C1213" s="105" t="s">
        <v>703</v>
      </c>
      <c r="D1213" s="106"/>
      <c r="E1213" s="107">
        <v>50.02</v>
      </c>
      <c r="F1213" s="108">
        <f>E1213-E1213*$G$2%</f>
        <v>50.02</v>
      </c>
      <c r="G1213" s="108">
        <f>E1213-(20*E1213/100)</f>
        <v>40.016</v>
      </c>
      <c r="H1213" s="115">
        <v>3184</v>
      </c>
      <c r="I1213" s="105"/>
      <c r="J1213" s="108" t="str">
        <f t="shared" si="312"/>
        <v/>
      </c>
      <c r="K1213" s="105">
        <v>5</v>
      </c>
      <c r="L1213" s="105">
        <v>1600</v>
      </c>
      <c r="M1213" s="111" t="s">
        <v>357</v>
      </c>
      <c r="N1213" s="112" t="s">
        <v>2753</v>
      </c>
      <c r="O1213" s="255" t="s">
        <v>2962</v>
      </c>
      <c r="P1213" s="124">
        <v>14.592</v>
      </c>
      <c r="Q1213" s="125">
        <v>0.04987125</v>
      </c>
      <c r="R1213" s="75">
        <f>P1213/L1213*D1213</f>
        <v>0</v>
      </c>
      <c r="S1213" s="76">
        <f>Q1213/L1213*D1213</f>
        <v>0</v>
      </c>
      <c r="W1213" s="19"/>
    </row>
    <row r="1214" outlineLevel="1" spans="1:23">
      <c r="A1214" s="128" t="s">
        <v>2963</v>
      </c>
      <c r="B1214" s="104" t="s">
        <v>2964</v>
      </c>
      <c r="C1214" s="105" t="s">
        <v>703</v>
      </c>
      <c r="D1214" s="106"/>
      <c r="E1214" s="107">
        <v>58.95</v>
      </c>
      <c r="F1214" s="108">
        <f>E1214-E1214*$G$2%</f>
        <v>58.95</v>
      </c>
      <c r="G1214" s="108">
        <f>E1214-(20*E1214/100)</f>
        <v>47.16</v>
      </c>
      <c r="H1214" s="115">
        <v>1000</v>
      </c>
      <c r="I1214" s="105"/>
      <c r="J1214" s="108" t="str">
        <f t="shared" si="312"/>
        <v/>
      </c>
      <c r="K1214" s="105">
        <v>5</v>
      </c>
      <c r="L1214" s="105">
        <v>1000</v>
      </c>
      <c r="M1214" s="111" t="s">
        <v>357</v>
      </c>
      <c r="N1214" s="112" t="s">
        <v>2753</v>
      </c>
      <c r="O1214" s="255" t="s">
        <v>2965</v>
      </c>
      <c r="P1214" s="124">
        <v>16</v>
      </c>
      <c r="Q1214" s="125">
        <v>0.0502524</v>
      </c>
      <c r="R1214" s="75">
        <f>P1214/L1214*D1214</f>
        <v>0</v>
      </c>
      <c r="S1214" s="76">
        <f>Q1214/L1214*D1214</f>
        <v>0</v>
      </c>
      <c r="W1214" s="19"/>
    </row>
    <row r="1215" outlineLevel="1" spans="1:23">
      <c r="A1215" s="128" t="s">
        <v>2966</v>
      </c>
      <c r="B1215" s="104" t="s">
        <v>2967</v>
      </c>
      <c r="C1215" s="105" t="s">
        <v>703</v>
      </c>
      <c r="D1215" s="106"/>
      <c r="E1215" s="107">
        <v>78.08</v>
      </c>
      <c r="F1215" s="108">
        <f>E1215-E1215*$G$2%</f>
        <v>78.08</v>
      </c>
      <c r="G1215" s="108">
        <f>E1215-(20*E1215/100)</f>
        <v>62.464</v>
      </c>
      <c r="H1215" s="115">
        <v>1225</v>
      </c>
      <c r="I1215" s="105"/>
      <c r="J1215" s="108" t="str">
        <f t="shared" si="312"/>
        <v/>
      </c>
      <c r="K1215" s="105">
        <v>5</v>
      </c>
      <c r="L1215" s="105">
        <v>640</v>
      </c>
      <c r="M1215" s="111" t="s">
        <v>357</v>
      </c>
      <c r="N1215" s="112" t="s">
        <v>2753</v>
      </c>
      <c r="O1215" s="255" t="s">
        <v>2968</v>
      </c>
      <c r="P1215" s="124">
        <v>17.6</v>
      </c>
      <c r="Q1215" s="125">
        <v>0.0502524</v>
      </c>
      <c r="R1215" s="75">
        <f>P1215/L1215*D1215</f>
        <v>0</v>
      </c>
      <c r="S1215" s="76">
        <f>Q1215/L1215*D1215</f>
        <v>0</v>
      </c>
      <c r="W1215" s="19"/>
    </row>
    <row r="1216" outlineLevel="1" spans="1:23">
      <c r="A1216" s="128" t="s">
        <v>2969</v>
      </c>
      <c r="B1216" s="104" t="s">
        <v>2970</v>
      </c>
      <c r="C1216" s="105" t="s">
        <v>703</v>
      </c>
      <c r="D1216" s="106"/>
      <c r="E1216" s="107">
        <v>102.95</v>
      </c>
      <c r="F1216" s="108">
        <f>E1216-E1216*$G$2%</f>
        <v>102.95</v>
      </c>
      <c r="G1216" s="108">
        <f>E1216-(20*E1216/100)</f>
        <v>82.36</v>
      </c>
      <c r="H1216" s="115">
        <v>565</v>
      </c>
      <c r="I1216" s="105"/>
      <c r="J1216" s="108" t="str">
        <f t="shared" si="312"/>
        <v/>
      </c>
      <c r="K1216" s="105">
        <v>5</v>
      </c>
      <c r="L1216" s="105">
        <v>640</v>
      </c>
      <c r="M1216" s="111" t="s">
        <v>357</v>
      </c>
      <c r="N1216" s="112" t="s">
        <v>2753</v>
      </c>
      <c r="O1216" s="255" t="s">
        <v>2971</v>
      </c>
      <c r="P1216" s="124">
        <v>16.6</v>
      </c>
      <c r="Q1216" s="125">
        <v>0.04987125</v>
      </c>
      <c r="R1216" s="75">
        <f>P1216/L1216*D1216</f>
        <v>0</v>
      </c>
      <c r="S1216" s="76">
        <f>Q1216/L1216*D1216</f>
        <v>0</v>
      </c>
      <c r="W1216" s="19"/>
    </row>
    <row r="1217" outlineLevel="1" spans="1:23">
      <c r="A1217" s="93" t="s">
        <v>2972</v>
      </c>
      <c r="B1217" s="94"/>
      <c r="C1217" s="105"/>
      <c r="D1217" s="106"/>
      <c r="E1217" s="107"/>
      <c r="F1217" s="108"/>
      <c r="G1217" s="108"/>
      <c r="H1217" s="117"/>
      <c r="I1217" s="105"/>
      <c r="J1217" s="108" t="str">
        <f t="shared" si="312"/>
        <v/>
      </c>
      <c r="K1217" s="105"/>
      <c r="L1217" s="105"/>
      <c r="M1217" s="135"/>
      <c r="N1217" s="135"/>
      <c r="O1217" s="113"/>
      <c r="P1217" s="124"/>
      <c r="Q1217" s="125"/>
      <c r="R1217" s="75"/>
      <c r="S1217" s="76"/>
      <c r="W1217" s="19"/>
    </row>
    <row r="1218" ht="17.1" customHeight="1" outlineLevel="1" spans="1:23">
      <c r="A1218" s="128" t="s">
        <v>2973</v>
      </c>
      <c r="B1218" s="104" t="s">
        <v>2974</v>
      </c>
      <c r="C1218" s="105" t="s">
        <v>356</v>
      </c>
      <c r="D1218" s="106"/>
      <c r="E1218" s="107">
        <v>10.48</v>
      </c>
      <c r="F1218" s="108">
        <f>E1218-E1218*$G$2%</f>
        <v>10.48</v>
      </c>
      <c r="G1218" s="108">
        <f>E1218-(20*E1218/100)</f>
        <v>8.384</v>
      </c>
      <c r="H1218" s="115">
        <v>10200</v>
      </c>
      <c r="I1218" s="105"/>
      <c r="J1218" s="108" t="str">
        <f t="shared" si="312"/>
        <v/>
      </c>
      <c r="K1218" s="105">
        <v>300</v>
      </c>
      <c r="L1218" s="105">
        <v>9600</v>
      </c>
      <c r="M1218" s="111" t="s">
        <v>357</v>
      </c>
      <c r="N1218" s="112" t="s">
        <v>2753</v>
      </c>
      <c r="O1218" s="255" t="s">
        <v>2975</v>
      </c>
      <c r="P1218" s="124">
        <v>7.8</v>
      </c>
      <c r="Q1218" s="125">
        <v>0.028188</v>
      </c>
      <c r="R1218" s="75">
        <f>P1218/L1218*D1218</f>
        <v>0</v>
      </c>
      <c r="S1218" s="76">
        <f>Q1218/L1218*D1218</f>
        <v>0</v>
      </c>
      <c r="W1218" s="19"/>
    </row>
    <row r="1219" ht="17.1" customHeight="1" outlineLevel="1" spans="1:23">
      <c r="A1219" s="128" t="s">
        <v>2976</v>
      </c>
      <c r="B1219" s="104" t="s">
        <v>2977</v>
      </c>
      <c r="C1219" s="105" t="s">
        <v>356</v>
      </c>
      <c r="D1219" s="106"/>
      <c r="E1219" s="107">
        <v>14.84</v>
      </c>
      <c r="F1219" s="108">
        <f>E1219-E1219*$G$2%</f>
        <v>14.84</v>
      </c>
      <c r="G1219" s="108">
        <f>E1219-(20*E1219/100)</f>
        <v>11.872</v>
      </c>
      <c r="H1219" s="115">
        <v>6400</v>
      </c>
      <c r="I1219" s="105"/>
      <c r="J1219" s="108" t="str">
        <f t="shared" si="312"/>
        <v/>
      </c>
      <c r="K1219" s="105">
        <v>200</v>
      </c>
      <c r="L1219" s="105">
        <v>6400</v>
      </c>
      <c r="M1219" s="111" t="s">
        <v>357</v>
      </c>
      <c r="N1219" s="112" t="s">
        <v>2753</v>
      </c>
      <c r="O1219" s="255" t="s">
        <v>2978</v>
      </c>
      <c r="P1219" s="124">
        <v>16</v>
      </c>
      <c r="Q1219" s="125">
        <v>0.0502524</v>
      </c>
      <c r="R1219" s="75">
        <f>P1219/L1219*D1219</f>
        <v>0</v>
      </c>
      <c r="S1219" s="76">
        <f>Q1219/L1219*D1219</f>
        <v>0</v>
      </c>
      <c r="W1219" s="19"/>
    </row>
    <row r="1220" ht="17.1" customHeight="1" outlineLevel="1" spans="1:23">
      <c r="A1220" s="128" t="s">
        <v>2979</v>
      </c>
      <c r="B1220" s="104" t="s">
        <v>2980</v>
      </c>
      <c r="C1220" s="105" t="s">
        <v>356</v>
      </c>
      <c r="D1220" s="106"/>
      <c r="E1220" s="107">
        <v>21.12</v>
      </c>
      <c r="F1220" s="108">
        <f>E1220-E1220*$G$2%</f>
        <v>21.12</v>
      </c>
      <c r="G1220" s="108">
        <f>E1220-(20*E1220/100)</f>
        <v>16.896</v>
      </c>
      <c r="H1220" s="115">
        <v>5700</v>
      </c>
      <c r="I1220" s="105"/>
      <c r="J1220" s="108" t="str">
        <f t="shared" si="312"/>
        <v/>
      </c>
      <c r="K1220" s="105">
        <v>150</v>
      </c>
      <c r="L1220" s="105">
        <v>4800</v>
      </c>
      <c r="M1220" s="111" t="s">
        <v>357</v>
      </c>
      <c r="N1220" s="112" t="s">
        <v>2753</v>
      </c>
      <c r="O1220" s="255" t="s">
        <v>2981</v>
      </c>
      <c r="P1220" s="124">
        <v>17.6</v>
      </c>
      <c r="Q1220" s="125">
        <v>0.0502524</v>
      </c>
      <c r="R1220" s="75">
        <f>P1220/L1220*D1220</f>
        <v>0</v>
      </c>
      <c r="S1220" s="76">
        <f>Q1220/L1220*D1220</f>
        <v>0</v>
      </c>
      <c r="W1220" s="19"/>
    </row>
    <row r="1221" ht="17.1" customHeight="1" outlineLevel="1" spans="1:23">
      <c r="A1221" s="128" t="s">
        <v>2982</v>
      </c>
      <c r="B1221" s="104" t="s">
        <v>2983</v>
      </c>
      <c r="C1221" s="105" t="s">
        <v>356</v>
      </c>
      <c r="D1221" s="106"/>
      <c r="E1221" s="107">
        <v>28.73</v>
      </c>
      <c r="F1221" s="108">
        <f>E1221-E1221*$G$2%</f>
        <v>28.73</v>
      </c>
      <c r="G1221" s="108">
        <f>E1221-(20*E1221/100)</f>
        <v>22.984</v>
      </c>
      <c r="H1221" s="115">
        <v>5880</v>
      </c>
      <c r="I1221" s="105"/>
      <c r="J1221" s="108" t="str">
        <f t="shared" si="312"/>
        <v/>
      </c>
      <c r="K1221" s="105">
        <v>120</v>
      </c>
      <c r="L1221" s="105">
        <v>3840</v>
      </c>
      <c r="M1221" s="111" t="s">
        <v>357</v>
      </c>
      <c r="N1221" s="112" t="s">
        <v>2753</v>
      </c>
      <c r="O1221" s="255" t="s">
        <v>2984</v>
      </c>
      <c r="P1221" s="124">
        <v>10.4</v>
      </c>
      <c r="Q1221" s="125">
        <v>0.028188</v>
      </c>
      <c r="R1221" s="75">
        <f>P1221/L1221*D1221</f>
        <v>0</v>
      </c>
      <c r="S1221" s="76">
        <f>Q1221/L1221*D1221</f>
        <v>0</v>
      </c>
      <c r="W1221" s="19"/>
    </row>
    <row r="1222" s="18" customFormat="1" ht="17.1" customHeight="1" outlineLevel="1" spans="1:23">
      <c r="A1222" s="93" t="s">
        <v>144</v>
      </c>
      <c r="B1222" s="94"/>
      <c r="C1222" s="105"/>
      <c r="D1222" s="106"/>
      <c r="E1222" s="107"/>
      <c r="F1222" s="108"/>
      <c r="G1222" s="108"/>
      <c r="H1222" s="117"/>
      <c r="I1222" s="105"/>
      <c r="J1222" s="108" t="str">
        <f t="shared" ref="J1222:J1232" si="329">IF(D1222="","",IF(F1222="","",ROUND(D1222*F1222,2)))</f>
        <v/>
      </c>
      <c r="K1222" s="105"/>
      <c r="L1222" s="105"/>
      <c r="M1222" s="135"/>
      <c r="N1222" s="135"/>
      <c r="O1222" s="113"/>
      <c r="P1222" s="124"/>
      <c r="Q1222" s="125"/>
      <c r="R1222" s="75"/>
      <c r="S1222" s="76"/>
      <c r="T1222" s="21"/>
      <c r="W1222" s="19"/>
    </row>
    <row r="1223" ht="17.1" customHeight="1" outlineLevel="1" spans="1:23">
      <c r="A1223" s="128" t="s">
        <v>2985</v>
      </c>
      <c r="B1223" s="104" t="s">
        <v>2986</v>
      </c>
      <c r="C1223" s="105" t="s">
        <v>703</v>
      </c>
      <c r="D1223" s="106"/>
      <c r="E1223" s="107">
        <v>62.36</v>
      </c>
      <c r="F1223" s="108">
        <f>E1223-E1223*$G$2%</f>
        <v>62.36</v>
      </c>
      <c r="G1223" s="108">
        <f>E1223-(20*E1223/100)</f>
        <v>49.888</v>
      </c>
      <c r="H1223" s="115">
        <v>1519</v>
      </c>
      <c r="I1223" s="105"/>
      <c r="J1223" s="108" t="str">
        <f t="shared" si="329"/>
        <v/>
      </c>
      <c r="K1223" s="105">
        <v>20</v>
      </c>
      <c r="L1223" s="105">
        <v>1600</v>
      </c>
      <c r="M1223" s="111" t="s">
        <v>357</v>
      </c>
      <c r="N1223" s="112" t="s">
        <v>2753</v>
      </c>
      <c r="O1223" s="255" t="s">
        <v>2987</v>
      </c>
      <c r="P1223" s="124">
        <v>13.8</v>
      </c>
      <c r="Q1223" s="125">
        <v>0.0504075</v>
      </c>
      <c r="R1223" s="75">
        <f>P1223/L1223*D1223</f>
        <v>0</v>
      </c>
      <c r="S1223" s="76">
        <f>Q1223/L1223*D1223</f>
        <v>0</v>
      </c>
      <c r="W1223" s="19"/>
    </row>
    <row r="1224" ht="17.1" customHeight="1" outlineLevel="1" spans="1:23">
      <c r="A1224" s="128" t="s">
        <v>2988</v>
      </c>
      <c r="B1224" s="104" t="s">
        <v>2989</v>
      </c>
      <c r="C1224" s="105" t="s">
        <v>703</v>
      </c>
      <c r="D1224" s="106"/>
      <c r="E1224" s="107">
        <v>76.19</v>
      </c>
      <c r="F1224" s="108">
        <f>E1224-E1224*$G$2%</f>
        <v>76.19</v>
      </c>
      <c r="G1224" s="108">
        <f>E1224-(20*E1224/100)</f>
        <v>60.952</v>
      </c>
      <c r="H1224" s="115">
        <v>880</v>
      </c>
      <c r="I1224" s="105"/>
      <c r="J1224" s="108" t="str">
        <f t="shared" si="329"/>
        <v/>
      </c>
      <c r="K1224" s="105">
        <v>20</v>
      </c>
      <c r="L1224" s="105">
        <v>1000</v>
      </c>
      <c r="M1224" s="111" t="s">
        <v>357</v>
      </c>
      <c r="N1224" s="112" t="s">
        <v>2753</v>
      </c>
      <c r="O1224" s="255" t="s">
        <v>2990</v>
      </c>
      <c r="P1224" s="124">
        <v>13</v>
      </c>
      <c r="Q1224" s="125">
        <v>0.0504075</v>
      </c>
      <c r="R1224" s="75">
        <f>P1224/L1224*D1224</f>
        <v>0</v>
      </c>
      <c r="S1224" s="76">
        <f>Q1224/L1224*D1224</f>
        <v>0</v>
      </c>
      <c r="W1224" s="19"/>
    </row>
    <row r="1225" ht="17.1" customHeight="1" outlineLevel="1" spans="1:23">
      <c r="A1225" s="128" t="s">
        <v>2991</v>
      </c>
      <c r="B1225" s="104" t="s">
        <v>2992</v>
      </c>
      <c r="C1225" s="105" t="s">
        <v>703</v>
      </c>
      <c r="D1225" s="106"/>
      <c r="E1225" s="107">
        <v>90.75</v>
      </c>
      <c r="F1225" s="108">
        <f>E1225-E1225*$G$2%</f>
        <v>90.75</v>
      </c>
      <c r="G1225" s="108">
        <f>E1225-(20*E1225/100)</f>
        <v>72.6</v>
      </c>
      <c r="H1225" s="115">
        <v>640</v>
      </c>
      <c r="I1225" s="105"/>
      <c r="J1225" s="108" t="str">
        <f t="shared" si="329"/>
        <v/>
      </c>
      <c r="K1225" s="105">
        <v>20</v>
      </c>
      <c r="L1225" s="105">
        <v>640</v>
      </c>
      <c r="M1225" s="111" t="s">
        <v>357</v>
      </c>
      <c r="N1225" s="112" t="s">
        <v>2753</v>
      </c>
      <c r="O1225" s="255" t="s">
        <v>2993</v>
      </c>
      <c r="P1225" s="124">
        <v>13.8</v>
      </c>
      <c r="Q1225" s="125">
        <v>0.0504075</v>
      </c>
      <c r="R1225" s="75">
        <f>P1225/L1225*D1225</f>
        <v>0</v>
      </c>
      <c r="S1225" s="76">
        <f>Q1225/L1225*D1225</f>
        <v>0</v>
      </c>
      <c r="W1225" s="19"/>
    </row>
    <row r="1226" s="18" customFormat="1" ht="17.1" customHeight="1" outlineLevel="1" spans="1:23">
      <c r="A1226" s="128" t="s">
        <v>2994</v>
      </c>
      <c r="B1226" s="104" t="s">
        <v>2995</v>
      </c>
      <c r="C1226" s="105" t="s">
        <v>703</v>
      </c>
      <c r="D1226" s="106"/>
      <c r="E1226" s="107">
        <v>142.03</v>
      </c>
      <c r="F1226" s="108">
        <f>E1226-E1226*$G$2%</f>
        <v>142.03</v>
      </c>
      <c r="G1226" s="108">
        <f>E1226-(20*E1226/100)</f>
        <v>113.624</v>
      </c>
      <c r="H1226" s="115">
        <v>640</v>
      </c>
      <c r="I1226" s="105"/>
      <c r="J1226" s="108" t="str">
        <f t="shared" si="329"/>
        <v/>
      </c>
      <c r="K1226" s="105">
        <v>20</v>
      </c>
      <c r="L1226" s="105">
        <v>640</v>
      </c>
      <c r="M1226" s="111" t="s">
        <v>357</v>
      </c>
      <c r="N1226" s="112" t="s">
        <v>2753</v>
      </c>
      <c r="O1226" s="255" t="s">
        <v>2996</v>
      </c>
      <c r="P1226" s="124">
        <v>16.36</v>
      </c>
      <c r="Q1226" s="125">
        <v>0.0504075</v>
      </c>
      <c r="R1226" s="75">
        <f>P1226/L1226*D1226</f>
        <v>0</v>
      </c>
      <c r="S1226" s="76">
        <f>Q1226/L1226*D1226</f>
        <v>0</v>
      </c>
      <c r="T1226" s="21"/>
      <c r="W1226" s="19"/>
    </row>
    <row r="1227" outlineLevel="1" spans="1:23">
      <c r="A1227" s="93" t="s">
        <v>145</v>
      </c>
      <c r="B1227" s="94"/>
      <c r="C1227" s="105"/>
      <c r="D1227" s="106"/>
      <c r="E1227" s="107"/>
      <c r="F1227" s="108"/>
      <c r="G1227" s="108"/>
      <c r="H1227" s="117"/>
      <c r="I1227" s="105"/>
      <c r="J1227" s="108" t="str">
        <f t="shared" si="329"/>
        <v/>
      </c>
      <c r="K1227" s="105"/>
      <c r="L1227" s="105"/>
      <c r="M1227" s="135"/>
      <c r="N1227" s="135"/>
      <c r="O1227" s="113"/>
      <c r="P1227" s="124"/>
      <c r="Q1227" s="125"/>
      <c r="R1227" s="75"/>
      <c r="S1227" s="76"/>
      <c r="W1227" s="19"/>
    </row>
    <row r="1228" outlineLevel="1" spans="1:23">
      <c r="A1228" s="128" t="s">
        <v>2997</v>
      </c>
      <c r="B1228" s="104" t="s">
        <v>2998</v>
      </c>
      <c r="C1228" s="105" t="s">
        <v>356</v>
      </c>
      <c r="D1228" s="106"/>
      <c r="E1228" s="107">
        <v>13.47</v>
      </c>
      <c r="F1228" s="108">
        <f>E1228-E1228*$G$2%</f>
        <v>13.47</v>
      </c>
      <c r="G1228" s="108">
        <f>E1228-(20*E1228/100)</f>
        <v>10.776</v>
      </c>
      <c r="H1228" s="115">
        <v>3899</v>
      </c>
      <c r="I1228" s="105"/>
      <c r="J1228" s="108" t="str">
        <f t="shared" si="329"/>
        <v/>
      </c>
      <c r="K1228" s="105">
        <v>100</v>
      </c>
      <c r="L1228" s="105">
        <v>5000</v>
      </c>
      <c r="M1228" s="111" t="s">
        <v>357</v>
      </c>
      <c r="N1228" s="112" t="s">
        <v>2753</v>
      </c>
      <c r="O1228" s="255" t="s">
        <v>2999</v>
      </c>
      <c r="P1228" s="124">
        <v>13</v>
      </c>
      <c r="Q1228" s="125">
        <v>0.03176875</v>
      </c>
      <c r="R1228" s="75">
        <f>P1228/L1228*D1228</f>
        <v>0</v>
      </c>
      <c r="S1228" s="76">
        <f>Q1228/L1228*D1228</f>
        <v>0</v>
      </c>
      <c r="W1228" s="19"/>
    </row>
    <row r="1229" outlineLevel="1" spans="1:23">
      <c r="A1229" s="132" t="s">
        <v>3000</v>
      </c>
      <c r="B1229" s="104" t="s">
        <v>3001</v>
      </c>
      <c r="C1229" s="105" t="s">
        <v>356</v>
      </c>
      <c r="D1229" s="106"/>
      <c r="E1229" s="107">
        <v>18.05</v>
      </c>
      <c r="F1229" s="108">
        <f>E1229-E1229*$G$2%</f>
        <v>18.05</v>
      </c>
      <c r="G1229" s="108">
        <f>E1229-(20*E1229/100)</f>
        <v>14.44</v>
      </c>
      <c r="H1229" s="117"/>
      <c r="I1229" s="105" t="s">
        <v>487</v>
      </c>
      <c r="J1229" s="108" t="str">
        <f t="shared" si="329"/>
        <v/>
      </c>
      <c r="K1229" s="105">
        <v>100</v>
      </c>
      <c r="L1229" s="105">
        <v>5000</v>
      </c>
      <c r="M1229" s="111" t="s">
        <v>357</v>
      </c>
      <c r="N1229" s="112" t="s">
        <v>2753</v>
      </c>
      <c r="O1229" s="255" t="s">
        <v>3002</v>
      </c>
      <c r="P1229" s="124">
        <v>13</v>
      </c>
      <c r="Q1229" s="125">
        <v>0.03176875</v>
      </c>
      <c r="R1229" s="75">
        <f>P1229/L1229*D1229</f>
        <v>0</v>
      </c>
      <c r="S1229" s="76">
        <f>Q1229/L1229*D1229</f>
        <v>0</v>
      </c>
      <c r="W1229" s="19"/>
    </row>
    <row r="1230" s="18" customFormat="1" outlineLevel="1" spans="1:23">
      <c r="A1230" s="93" t="s">
        <v>146</v>
      </c>
      <c r="B1230" s="94"/>
      <c r="C1230" s="105"/>
      <c r="D1230" s="106"/>
      <c r="E1230" s="107"/>
      <c r="F1230" s="108"/>
      <c r="G1230" s="108"/>
      <c r="H1230" s="117"/>
      <c r="I1230" s="105"/>
      <c r="J1230" s="108" t="str">
        <f t="shared" si="329"/>
        <v/>
      </c>
      <c r="K1230" s="105"/>
      <c r="L1230" s="105"/>
      <c r="M1230" s="135"/>
      <c r="N1230" s="135"/>
      <c r="O1230" s="113"/>
      <c r="P1230" s="124"/>
      <c r="Q1230" s="125"/>
      <c r="R1230" s="75"/>
      <c r="S1230" s="76"/>
      <c r="T1230" s="21"/>
      <c r="W1230" s="19"/>
    </row>
    <row r="1231" s="18" customFormat="1" outlineLevel="1" spans="1:23">
      <c r="A1231" s="128" t="s">
        <v>3003</v>
      </c>
      <c r="B1231" s="104" t="s">
        <v>3004</v>
      </c>
      <c r="C1231" s="105" t="s">
        <v>356</v>
      </c>
      <c r="D1231" s="106"/>
      <c r="E1231" s="107">
        <v>6.65</v>
      </c>
      <c r="F1231" s="108">
        <f>E1231-E1231*$G$2%</f>
        <v>6.65</v>
      </c>
      <c r="G1231" s="108">
        <f>E1231-(20*E1231/100)</f>
        <v>5.32</v>
      </c>
      <c r="H1231" s="115">
        <v>10000</v>
      </c>
      <c r="I1231" s="105"/>
      <c r="J1231" s="108" t="str">
        <f t="shared" si="329"/>
        <v/>
      </c>
      <c r="K1231" s="105">
        <v>100</v>
      </c>
      <c r="L1231" s="105">
        <v>5000</v>
      </c>
      <c r="M1231" s="111" t="s">
        <v>357</v>
      </c>
      <c r="N1231" s="112" t="s">
        <v>2536</v>
      </c>
      <c r="O1231" s="255" t="s">
        <v>3005</v>
      </c>
      <c r="P1231" s="124">
        <v>8.5</v>
      </c>
      <c r="Q1231" s="125">
        <v>0.032</v>
      </c>
      <c r="R1231" s="75">
        <f>P1231/L1231*D1231</f>
        <v>0</v>
      </c>
      <c r="S1231" s="76">
        <f>Q1231/L1231*D1231</f>
        <v>0</v>
      </c>
      <c r="T1231" s="21"/>
      <c r="W1231" s="19"/>
    </row>
    <row r="1232" s="18" customFormat="1" outlineLevel="1" spans="1:23">
      <c r="A1232" s="128" t="s">
        <v>3006</v>
      </c>
      <c r="B1232" s="104" t="s">
        <v>3007</v>
      </c>
      <c r="C1232" s="105" t="s">
        <v>356</v>
      </c>
      <c r="D1232" s="106"/>
      <c r="E1232" s="107">
        <v>9.15</v>
      </c>
      <c r="F1232" s="108">
        <f>E1232-E1232*$G$2%</f>
        <v>9.15</v>
      </c>
      <c r="G1232" s="108">
        <f>E1232-(20*E1232/100)</f>
        <v>7.32</v>
      </c>
      <c r="H1232" s="115">
        <v>10200</v>
      </c>
      <c r="I1232" s="105"/>
      <c r="J1232" s="108" t="str">
        <f t="shared" si="329"/>
        <v/>
      </c>
      <c r="K1232" s="105">
        <v>100</v>
      </c>
      <c r="L1232" s="105">
        <v>5000</v>
      </c>
      <c r="M1232" s="111" t="s">
        <v>357</v>
      </c>
      <c r="N1232" s="112" t="s">
        <v>2536</v>
      </c>
      <c r="O1232" s="255" t="s">
        <v>3008</v>
      </c>
      <c r="P1232" s="124">
        <v>13</v>
      </c>
      <c r="Q1232" s="125">
        <v>0.032</v>
      </c>
      <c r="R1232" s="75">
        <f>P1232/L1232*D1232</f>
        <v>0</v>
      </c>
      <c r="S1232" s="76">
        <f>Q1232/L1232*D1232</f>
        <v>0</v>
      </c>
      <c r="T1232" s="21"/>
      <c r="W1232" s="19"/>
    </row>
    <row r="1233" outlineLevel="1" spans="1:23">
      <c r="A1233" s="93" t="s">
        <v>147</v>
      </c>
      <c r="B1233" s="94"/>
      <c r="C1233" s="105"/>
      <c r="D1233" s="106"/>
      <c r="E1233" s="107"/>
      <c r="F1233" s="108"/>
      <c r="G1233" s="108"/>
      <c r="H1233" s="117"/>
      <c r="I1233" s="105"/>
      <c r="J1233" s="108" t="str">
        <f t="shared" ref="J1233:J1277" si="330">IF(D1233="","",IF(F1233="","",ROUND(D1233*F1233,2)))</f>
        <v/>
      </c>
      <c r="K1233" s="105"/>
      <c r="L1233" s="105"/>
      <c r="M1233" s="135"/>
      <c r="N1233" s="135"/>
      <c r="O1233" s="113"/>
      <c r="P1233" s="124"/>
      <c r="Q1233" s="125"/>
      <c r="R1233" s="75"/>
      <c r="S1233" s="76"/>
      <c r="W1233" s="19"/>
    </row>
    <row r="1234" s="18" customFormat="1" outlineLevel="1" spans="1:23">
      <c r="A1234" s="128" t="s">
        <v>3009</v>
      </c>
      <c r="B1234" s="104" t="s">
        <v>3010</v>
      </c>
      <c r="C1234" s="105" t="s">
        <v>356</v>
      </c>
      <c r="D1234" s="106"/>
      <c r="E1234" s="107">
        <v>39.18</v>
      </c>
      <c r="F1234" s="108">
        <f t="shared" ref="F1234:F1247" si="331">E1234-E1234*$G$2%</f>
        <v>39.18</v>
      </c>
      <c r="G1234" s="108">
        <f t="shared" ref="G1234:G1247" si="332">E1234-(20*E1234/100)</f>
        <v>31.344</v>
      </c>
      <c r="H1234" s="115">
        <v>4199</v>
      </c>
      <c r="I1234" s="105"/>
      <c r="J1234" s="108" t="str">
        <f t="shared" si="330"/>
        <v/>
      </c>
      <c r="K1234" s="105">
        <v>100</v>
      </c>
      <c r="L1234" s="105">
        <v>4000</v>
      </c>
      <c r="M1234" s="111" t="s">
        <v>357</v>
      </c>
      <c r="N1234" s="112" t="s">
        <v>2536</v>
      </c>
      <c r="O1234" s="255" t="s">
        <v>3011</v>
      </c>
      <c r="P1234" s="124">
        <v>21.5</v>
      </c>
      <c r="Q1234" s="125">
        <v>0.0566</v>
      </c>
      <c r="R1234" s="75">
        <f t="shared" ref="R1234:R1247" si="333">P1234/L1234*D1234</f>
        <v>0</v>
      </c>
      <c r="S1234" s="76">
        <f t="shared" ref="S1234:S1247" si="334">Q1234/L1234*D1234</f>
        <v>0</v>
      </c>
      <c r="T1234" s="21"/>
      <c r="W1234" s="19"/>
    </row>
    <row r="1235" outlineLevel="1" spans="1:23">
      <c r="A1235" s="128" t="s">
        <v>3012</v>
      </c>
      <c r="B1235" s="104" t="s">
        <v>3013</v>
      </c>
      <c r="C1235" s="105" t="s">
        <v>356</v>
      </c>
      <c r="D1235" s="106"/>
      <c r="E1235" s="107">
        <v>39.79</v>
      </c>
      <c r="F1235" s="108">
        <f t="shared" si="331"/>
        <v>39.79</v>
      </c>
      <c r="G1235" s="108">
        <f t="shared" si="332"/>
        <v>31.832</v>
      </c>
      <c r="H1235" s="115">
        <v>7400</v>
      </c>
      <c r="I1235" s="105"/>
      <c r="J1235" s="108" t="str">
        <f t="shared" si="330"/>
        <v/>
      </c>
      <c r="K1235" s="105">
        <v>100</v>
      </c>
      <c r="L1235" s="105">
        <v>4000</v>
      </c>
      <c r="M1235" s="111" t="s">
        <v>357</v>
      </c>
      <c r="N1235" s="112" t="s">
        <v>2536</v>
      </c>
      <c r="O1235" s="255" t="s">
        <v>3014</v>
      </c>
      <c r="P1235" s="124">
        <v>22</v>
      </c>
      <c r="Q1235" s="125">
        <v>0.0566</v>
      </c>
      <c r="R1235" s="75">
        <f t="shared" si="333"/>
        <v>0</v>
      </c>
      <c r="S1235" s="76">
        <f t="shared" si="334"/>
        <v>0</v>
      </c>
      <c r="W1235" s="19"/>
    </row>
    <row r="1236" s="18" customFormat="1" outlineLevel="1" spans="1:23">
      <c r="A1236" s="128" t="s">
        <v>3015</v>
      </c>
      <c r="B1236" s="104" t="s">
        <v>3016</v>
      </c>
      <c r="C1236" s="105" t="s">
        <v>356</v>
      </c>
      <c r="D1236" s="106"/>
      <c r="E1236" s="107">
        <v>54.02</v>
      </c>
      <c r="F1236" s="108">
        <f t="shared" si="331"/>
        <v>54.02</v>
      </c>
      <c r="G1236" s="108">
        <f t="shared" si="332"/>
        <v>43.216</v>
      </c>
      <c r="H1236" s="115">
        <v>2500</v>
      </c>
      <c r="I1236" s="105"/>
      <c r="J1236" s="108" t="str">
        <f t="shared" si="330"/>
        <v/>
      </c>
      <c r="K1236" s="105">
        <v>100</v>
      </c>
      <c r="L1236" s="105">
        <v>2500</v>
      </c>
      <c r="M1236" s="111" t="s">
        <v>357</v>
      </c>
      <c r="N1236" s="112" t="s">
        <v>2536</v>
      </c>
      <c r="O1236" s="255" t="s">
        <v>3017</v>
      </c>
      <c r="P1236" s="124">
        <v>20</v>
      </c>
      <c r="Q1236" s="125">
        <v>0.0566</v>
      </c>
      <c r="R1236" s="75">
        <f t="shared" si="333"/>
        <v>0</v>
      </c>
      <c r="S1236" s="76">
        <f t="shared" si="334"/>
        <v>0</v>
      </c>
      <c r="T1236" s="21"/>
      <c r="W1236" s="19"/>
    </row>
    <row r="1237" s="18" customFormat="1" outlineLevel="1" spans="1:23">
      <c r="A1237" s="128" t="s">
        <v>3018</v>
      </c>
      <c r="B1237" s="104" t="s">
        <v>3019</v>
      </c>
      <c r="C1237" s="105" t="s">
        <v>356</v>
      </c>
      <c r="D1237" s="106"/>
      <c r="E1237" s="107">
        <v>61.24</v>
      </c>
      <c r="F1237" s="108">
        <f t="shared" si="331"/>
        <v>61.24</v>
      </c>
      <c r="G1237" s="108">
        <f t="shared" si="332"/>
        <v>48.992</v>
      </c>
      <c r="H1237" s="115">
        <v>3199</v>
      </c>
      <c r="I1237" s="105"/>
      <c r="J1237" s="108" t="str">
        <f t="shared" si="330"/>
        <v/>
      </c>
      <c r="K1237" s="105">
        <v>100</v>
      </c>
      <c r="L1237" s="105">
        <v>2500</v>
      </c>
      <c r="M1237" s="111" t="s">
        <v>357</v>
      </c>
      <c r="N1237" s="112" t="s">
        <v>2536</v>
      </c>
      <c r="O1237" s="255" t="s">
        <v>3020</v>
      </c>
      <c r="P1237" s="124">
        <v>21</v>
      </c>
      <c r="Q1237" s="125">
        <v>0.0566</v>
      </c>
      <c r="R1237" s="75">
        <f t="shared" si="333"/>
        <v>0</v>
      </c>
      <c r="S1237" s="76">
        <f t="shared" si="334"/>
        <v>0</v>
      </c>
      <c r="T1237" s="21"/>
      <c r="W1237" s="19"/>
    </row>
    <row r="1238" outlineLevel="1" spans="1:23">
      <c r="A1238" s="128" t="s">
        <v>3021</v>
      </c>
      <c r="B1238" s="104" t="s">
        <v>3022</v>
      </c>
      <c r="C1238" s="105" t="s">
        <v>356</v>
      </c>
      <c r="D1238" s="106"/>
      <c r="E1238" s="107">
        <v>52.35</v>
      </c>
      <c r="F1238" s="108">
        <f t="shared" si="331"/>
        <v>52.35</v>
      </c>
      <c r="G1238" s="108">
        <f t="shared" si="332"/>
        <v>41.88</v>
      </c>
      <c r="H1238" s="115">
        <v>3890</v>
      </c>
      <c r="I1238" s="105"/>
      <c r="J1238" s="108" t="str">
        <f t="shared" si="330"/>
        <v/>
      </c>
      <c r="K1238" s="105">
        <v>100</v>
      </c>
      <c r="L1238" s="105">
        <v>2500</v>
      </c>
      <c r="M1238" s="111" t="s">
        <v>357</v>
      </c>
      <c r="N1238" s="112" t="s">
        <v>2536</v>
      </c>
      <c r="O1238" s="255" t="s">
        <v>3023</v>
      </c>
      <c r="P1238" s="124">
        <v>21</v>
      </c>
      <c r="Q1238" s="125">
        <v>0.0566</v>
      </c>
      <c r="R1238" s="75">
        <f t="shared" si="333"/>
        <v>0</v>
      </c>
      <c r="S1238" s="76">
        <f t="shared" si="334"/>
        <v>0</v>
      </c>
      <c r="W1238" s="19"/>
    </row>
    <row r="1239" outlineLevel="1" spans="1:23">
      <c r="A1239" s="128" t="s">
        <v>3024</v>
      </c>
      <c r="B1239" s="104" t="s">
        <v>3025</v>
      </c>
      <c r="C1239" s="105" t="s">
        <v>356</v>
      </c>
      <c r="D1239" s="106"/>
      <c r="E1239" s="107">
        <v>60.15</v>
      </c>
      <c r="F1239" s="108">
        <f t="shared" si="331"/>
        <v>60.15</v>
      </c>
      <c r="G1239" s="108">
        <f t="shared" si="332"/>
        <v>48.12</v>
      </c>
      <c r="H1239" s="115">
        <v>1601</v>
      </c>
      <c r="I1239" s="105"/>
      <c r="J1239" s="108" t="str">
        <f t="shared" si="330"/>
        <v/>
      </c>
      <c r="K1239" s="105">
        <v>100</v>
      </c>
      <c r="L1239" s="105">
        <v>2500</v>
      </c>
      <c r="M1239" s="111" t="s">
        <v>357</v>
      </c>
      <c r="N1239" s="112" t="s">
        <v>2536</v>
      </c>
      <c r="O1239" s="255" t="s">
        <v>3026</v>
      </c>
      <c r="P1239" s="124">
        <v>22.5</v>
      </c>
      <c r="Q1239" s="125">
        <v>0.0566</v>
      </c>
      <c r="R1239" s="75">
        <f t="shared" si="333"/>
        <v>0</v>
      </c>
      <c r="S1239" s="76">
        <f t="shared" si="334"/>
        <v>0</v>
      </c>
      <c r="W1239" s="19"/>
    </row>
    <row r="1240" s="18" customFormat="1" outlineLevel="1" spans="1:23">
      <c r="A1240" s="128" t="s">
        <v>3027</v>
      </c>
      <c r="B1240" s="104" t="s">
        <v>3028</v>
      </c>
      <c r="C1240" s="105" t="s">
        <v>356</v>
      </c>
      <c r="D1240" s="106"/>
      <c r="E1240" s="107">
        <v>70.15</v>
      </c>
      <c r="F1240" s="108">
        <f t="shared" si="331"/>
        <v>70.15</v>
      </c>
      <c r="G1240" s="108">
        <f t="shared" si="332"/>
        <v>56.12</v>
      </c>
      <c r="H1240" s="115">
        <v>1298</v>
      </c>
      <c r="I1240" s="105"/>
      <c r="J1240" s="108" t="str">
        <f t="shared" si="330"/>
        <v/>
      </c>
      <c r="K1240" s="105">
        <v>50</v>
      </c>
      <c r="L1240" s="105">
        <v>1800</v>
      </c>
      <c r="M1240" s="111" t="s">
        <v>357</v>
      </c>
      <c r="N1240" s="112" t="s">
        <v>2536</v>
      </c>
      <c r="O1240" s="255" t="s">
        <v>3029</v>
      </c>
      <c r="P1240" s="124">
        <v>19</v>
      </c>
      <c r="Q1240" s="125">
        <v>0.0566</v>
      </c>
      <c r="R1240" s="75">
        <f t="shared" si="333"/>
        <v>0</v>
      </c>
      <c r="S1240" s="76">
        <f t="shared" si="334"/>
        <v>0</v>
      </c>
      <c r="T1240" s="21"/>
      <c r="W1240" s="19"/>
    </row>
    <row r="1241" outlineLevel="1" spans="1:23">
      <c r="A1241" s="128" t="s">
        <v>3030</v>
      </c>
      <c r="B1241" s="104" t="s">
        <v>3031</v>
      </c>
      <c r="C1241" s="105" t="s">
        <v>356</v>
      </c>
      <c r="D1241" s="106"/>
      <c r="E1241" s="107">
        <v>71.7</v>
      </c>
      <c r="F1241" s="108">
        <f t="shared" si="331"/>
        <v>71.7</v>
      </c>
      <c r="G1241" s="108">
        <f t="shared" si="332"/>
        <v>57.36</v>
      </c>
      <c r="H1241" s="115">
        <v>1260</v>
      </c>
      <c r="I1241" s="105"/>
      <c r="J1241" s="108" t="str">
        <f t="shared" si="330"/>
        <v/>
      </c>
      <c r="K1241" s="105">
        <v>50</v>
      </c>
      <c r="L1241" s="105">
        <v>1800</v>
      </c>
      <c r="M1241" s="111" t="s">
        <v>357</v>
      </c>
      <c r="N1241" s="112" t="s">
        <v>2536</v>
      </c>
      <c r="O1241" s="255" t="s">
        <v>3032</v>
      </c>
      <c r="P1241" s="124">
        <v>21</v>
      </c>
      <c r="Q1241" s="125">
        <v>0.0566</v>
      </c>
      <c r="R1241" s="75">
        <f t="shared" si="333"/>
        <v>0</v>
      </c>
      <c r="S1241" s="76">
        <f t="shared" si="334"/>
        <v>0</v>
      </c>
      <c r="W1241" s="19"/>
    </row>
    <row r="1242" outlineLevel="1" spans="1:23">
      <c r="A1242" s="128" t="s">
        <v>3033</v>
      </c>
      <c r="B1242" s="104" t="s">
        <v>3034</v>
      </c>
      <c r="C1242" s="105" t="s">
        <v>356</v>
      </c>
      <c r="D1242" s="106"/>
      <c r="E1242" s="107">
        <v>73.37</v>
      </c>
      <c r="F1242" s="108">
        <f t="shared" si="331"/>
        <v>73.37</v>
      </c>
      <c r="G1242" s="108">
        <f t="shared" si="332"/>
        <v>58.696</v>
      </c>
      <c r="H1242" s="115">
        <v>1049</v>
      </c>
      <c r="I1242" s="105"/>
      <c r="J1242" s="108" t="str">
        <f t="shared" si="330"/>
        <v/>
      </c>
      <c r="K1242" s="105">
        <v>50</v>
      </c>
      <c r="L1242" s="105">
        <v>1800</v>
      </c>
      <c r="M1242" s="111" t="s">
        <v>357</v>
      </c>
      <c r="N1242" s="112" t="s">
        <v>2536</v>
      </c>
      <c r="O1242" s="255" t="s">
        <v>3035</v>
      </c>
      <c r="P1242" s="124">
        <v>19.8</v>
      </c>
      <c r="Q1242" s="125">
        <v>0.0566</v>
      </c>
      <c r="R1242" s="75">
        <f t="shared" si="333"/>
        <v>0</v>
      </c>
      <c r="S1242" s="76">
        <f t="shared" si="334"/>
        <v>0</v>
      </c>
      <c r="W1242" s="19"/>
    </row>
    <row r="1243" outlineLevel="1" spans="1:23">
      <c r="A1243" s="128" t="s">
        <v>3036</v>
      </c>
      <c r="B1243" s="104" t="s">
        <v>3037</v>
      </c>
      <c r="C1243" s="105" t="s">
        <v>356</v>
      </c>
      <c r="D1243" s="106"/>
      <c r="E1243" s="107">
        <v>73.81</v>
      </c>
      <c r="F1243" s="108">
        <f t="shared" si="331"/>
        <v>73.81</v>
      </c>
      <c r="G1243" s="108">
        <f t="shared" si="332"/>
        <v>59.048</v>
      </c>
      <c r="H1243" s="115">
        <v>1548</v>
      </c>
      <c r="I1243" s="105"/>
      <c r="J1243" s="108" t="str">
        <f t="shared" si="330"/>
        <v/>
      </c>
      <c r="K1243" s="105">
        <v>50</v>
      </c>
      <c r="L1243" s="105">
        <v>1800</v>
      </c>
      <c r="M1243" s="111" t="s">
        <v>357</v>
      </c>
      <c r="N1243" s="112" t="s">
        <v>2536</v>
      </c>
      <c r="O1243" s="255" t="s">
        <v>3038</v>
      </c>
      <c r="P1243" s="124">
        <v>21</v>
      </c>
      <c r="Q1243" s="125">
        <v>0.0566</v>
      </c>
      <c r="R1243" s="75">
        <f t="shared" si="333"/>
        <v>0</v>
      </c>
      <c r="S1243" s="76">
        <f t="shared" si="334"/>
        <v>0</v>
      </c>
      <c r="W1243" s="19"/>
    </row>
    <row r="1244" s="18" customFormat="1" outlineLevel="1" spans="1:23">
      <c r="A1244" s="128" t="s">
        <v>3039</v>
      </c>
      <c r="B1244" s="104" t="s">
        <v>3040</v>
      </c>
      <c r="C1244" s="105" t="s">
        <v>356</v>
      </c>
      <c r="D1244" s="106"/>
      <c r="E1244" s="107">
        <v>81.86</v>
      </c>
      <c r="F1244" s="108">
        <f t="shared" si="331"/>
        <v>81.86</v>
      </c>
      <c r="G1244" s="108">
        <f t="shared" si="332"/>
        <v>65.488</v>
      </c>
      <c r="H1244" s="115">
        <v>2148</v>
      </c>
      <c r="I1244" s="105"/>
      <c r="J1244" s="108" t="str">
        <f t="shared" si="330"/>
        <v/>
      </c>
      <c r="K1244" s="105">
        <v>50</v>
      </c>
      <c r="L1244" s="105">
        <v>1400</v>
      </c>
      <c r="M1244" s="111" t="s">
        <v>357</v>
      </c>
      <c r="N1244" s="112" t="s">
        <v>2536</v>
      </c>
      <c r="O1244" s="255" t="s">
        <v>3041</v>
      </c>
      <c r="P1244" s="124">
        <v>19</v>
      </c>
      <c r="Q1244" s="125">
        <v>0.0566</v>
      </c>
      <c r="R1244" s="75">
        <f t="shared" si="333"/>
        <v>0</v>
      </c>
      <c r="S1244" s="76">
        <f t="shared" si="334"/>
        <v>0</v>
      </c>
      <c r="T1244" s="21"/>
      <c r="W1244" s="19"/>
    </row>
    <row r="1245" outlineLevel="1" spans="1:23">
      <c r="A1245" s="128" t="s">
        <v>3042</v>
      </c>
      <c r="B1245" s="104" t="s">
        <v>3043</v>
      </c>
      <c r="C1245" s="105" t="s">
        <v>356</v>
      </c>
      <c r="D1245" s="106"/>
      <c r="E1245" s="107">
        <v>92.9</v>
      </c>
      <c r="F1245" s="108">
        <f t="shared" si="331"/>
        <v>92.9</v>
      </c>
      <c r="G1245" s="108">
        <f t="shared" si="332"/>
        <v>74.32</v>
      </c>
      <c r="H1245" s="115">
        <v>2798</v>
      </c>
      <c r="I1245" s="105"/>
      <c r="J1245" s="108" t="str">
        <f t="shared" si="330"/>
        <v/>
      </c>
      <c r="K1245" s="105">
        <v>50</v>
      </c>
      <c r="L1245" s="105">
        <v>1400</v>
      </c>
      <c r="M1245" s="111" t="s">
        <v>357</v>
      </c>
      <c r="N1245" s="112" t="s">
        <v>2536</v>
      </c>
      <c r="O1245" s="255" t="s">
        <v>3044</v>
      </c>
      <c r="P1245" s="124">
        <v>20</v>
      </c>
      <c r="Q1245" s="125">
        <v>0.0566</v>
      </c>
      <c r="R1245" s="75">
        <f t="shared" si="333"/>
        <v>0</v>
      </c>
      <c r="S1245" s="76">
        <f t="shared" si="334"/>
        <v>0</v>
      </c>
      <c r="W1245" s="19"/>
    </row>
    <row r="1246" outlineLevel="1" spans="1:23">
      <c r="A1246" s="128" t="s">
        <v>3045</v>
      </c>
      <c r="B1246" s="104" t="s">
        <v>3046</v>
      </c>
      <c r="C1246" s="105" t="s">
        <v>356</v>
      </c>
      <c r="D1246" s="106"/>
      <c r="E1246" s="107">
        <v>84.43</v>
      </c>
      <c r="F1246" s="108">
        <f t="shared" si="331"/>
        <v>84.43</v>
      </c>
      <c r="G1246" s="108">
        <f t="shared" si="332"/>
        <v>67.544</v>
      </c>
      <c r="H1246" s="115">
        <v>2798</v>
      </c>
      <c r="I1246" s="105"/>
      <c r="J1246" s="108" t="str">
        <f t="shared" si="330"/>
        <v/>
      </c>
      <c r="K1246" s="105">
        <v>50</v>
      </c>
      <c r="L1246" s="105">
        <v>1400</v>
      </c>
      <c r="M1246" s="111" t="s">
        <v>357</v>
      </c>
      <c r="N1246" s="112" t="s">
        <v>2536</v>
      </c>
      <c r="O1246" s="255" t="s">
        <v>3047</v>
      </c>
      <c r="P1246" s="124">
        <v>19</v>
      </c>
      <c r="Q1246" s="125">
        <v>0.0566</v>
      </c>
      <c r="R1246" s="75">
        <f t="shared" si="333"/>
        <v>0</v>
      </c>
      <c r="S1246" s="76">
        <f t="shared" si="334"/>
        <v>0</v>
      </c>
      <c r="W1246" s="19"/>
    </row>
    <row r="1247" outlineLevel="1" spans="1:23">
      <c r="A1247" s="128" t="s">
        <v>3048</v>
      </c>
      <c r="B1247" s="104" t="s">
        <v>3049</v>
      </c>
      <c r="C1247" s="105" t="s">
        <v>356</v>
      </c>
      <c r="D1247" s="106"/>
      <c r="E1247" s="107">
        <v>94.16</v>
      </c>
      <c r="F1247" s="108">
        <f t="shared" si="331"/>
        <v>94.16</v>
      </c>
      <c r="G1247" s="108">
        <f t="shared" si="332"/>
        <v>75.328</v>
      </c>
      <c r="H1247" s="115">
        <v>1448</v>
      </c>
      <c r="I1247" s="105"/>
      <c r="J1247" s="108" t="str">
        <f t="shared" si="330"/>
        <v/>
      </c>
      <c r="K1247" s="105">
        <v>50</v>
      </c>
      <c r="L1247" s="105">
        <v>1400</v>
      </c>
      <c r="M1247" s="111" t="s">
        <v>357</v>
      </c>
      <c r="N1247" s="112" t="s">
        <v>2536</v>
      </c>
      <c r="O1247" s="255" t="s">
        <v>3050</v>
      </c>
      <c r="P1247" s="124">
        <v>20</v>
      </c>
      <c r="Q1247" s="125">
        <v>0.0566</v>
      </c>
      <c r="R1247" s="75">
        <f t="shared" si="333"/>
        <v>0</v>
      </c>
      <c r="S1247" s="76">
        <f t="shared" si="334"/>
        <v>0</v>
      </c>
      <c r="W1247" s="19"/>
    </row>
    <row r="1248" s="18" customFormat="1" outlineLevel="1" spans="1:23">
      <c r="A1248" s="93" t="s">
        <v>149</v>
      </c>
      <c r="B1248" s="94"/>
      <c r="C1248" s="95"/>
      <c r="D1248" s="106"/>
      <c r="E1248" s="107"/>
      <c r="F1248" s="85"/>
      <c r="G1248" s="108"/>
      <c r="H1248" s="117"/>
      <c r="I1248" s="105"/>
      <c r="J1248" s="108" t="str">
        <f t="shared" si="330"/>
        <v/>
      </c>
      <c r="K1248" s="95"/>
      <c r="L1248" s="95"/>
      <c r="M1248" s="95"/>
      <c r="N1248" s="95"/>
      <c r="O1248" s="113"/>
      <c r="P1248" s="99"/>
      <c r="Q1248" s="100"/>
      <c r="R1248" s="101"/>
      <c r="S1248" s="102"/>
      <c r="T1248" s="21"/>
      <c r="W1248" s="19"/>
    </row>
    <row r="1249" s="18" customFormat="1" outlineLevel="1" spans="1:23">
      <c r="A1249" s="103" t="s">
        <v>3051</v>
      </c>
      <c r="B1249" s="104" t="s">
        <v>3052</v>
      </c>
      <c r="C1249" s="105" t="s">
        <v>356</v>
      </c>
      <c r="D1249" s="106"/>
      <c r="E1249" s="107">
        <v>18.73</v>
      </c>
      <c r="F1249" s="108">
        <f t="shared" ref="F1249:F1273" si="335">E1249-E1249*$G$2%</f>
        <v>18.73</v>
      </c>
      <c r="G1249" s="108">
        <f t="shared" ref="G1249:G1273" si="336">E1249-(20*E1249/100)</f>
        <v>14.984</v>
      </c>
      <c r="H1249" s="114">
        <v>4579</v>
      </c>
      <c r="I1249" s="105"/>
      <c r="J1249" s="108" t="str">
        <f t="shared" si="330"/>
        <v/>
      </c>
      <c r="K1249" s="105">
        <v>100</v>
      </c>
      <c r="L1249" s="105">
        <v>1500</v>
      </c>
      <c r="M1249" s="111" t="s">
        <v>357</v>
      </c>
      <c r="N1249" s="112" t="s">
        <v>2536</v>
      </c>
      <c r="O1249" s="113">
        <v>4670042792360</v>
      </c>
      <c r="P1249" s="124">
        <v>22</v>
      </c>
      <c r="Q1249" s="125">
        <v>0.03535575</v>
      </c>
      <c r="R1249" s="75">
        <f t="shared" ref="R1249:R1273" si="337">P1249/L1249*D1249</f>
        <v>0</v>
      </c>
      <c r="S1249" s="76">
        <f t="shared" ref="S1249:S1273" si="338">Q1249/L1249*D1249</f>
        <v>0</v>
      </c>
      <c r="T1249" s="21"/>
      <c r="W1249" s="19"/>
    </row>
    <row r="1250" s="18" customFormat="1" outlineLevel="1" spans="1:23">
      <c r="A1250" s="145" t="s">
        <v>3053</v>
      </c>
      <c r="B1250" s="104" t="s">
        <v>3054</v>
      </c>
      <c r="C1250" s="105" t="s">
        <v>356</v>
      </c>
      <c r="D1250" s="106"/>
      <c r="E1250" s="107">
        <v>26.12</v>
      </c>
      <c r="F1250" s="108">
        <f t="shared" si="335"/>
        <v>26.12</v>
      </c>
      <c r="G1250" s="108">
        <f t="shared" si="336"/>
        <v>20.896</v>
      </c>
      <c r="H1250" s="115">
        <v>3600</v>
      </c>
      <c r="I1250" s="105" t="s">
        <v>487</v>
      </c>
      <c r="J1250" s="108" t="str">
        <f t="shared" si="330"/>
        <v/>
      </c>
      <c r="K1250" s="105">
        <v>100</v>
      </c>
      <c r="L1250" s="105">
        <v>1200</v>
      </c>
      <c r="M1250" s="111" t="s">
        <v>357</v>
      </c>
      <c r="N1250" s="112" t="s">
        <v>2536</v>
      </c>
      <c r="O1250" s="113">
        <v>4670042792377</v>
      </c>
      <c r="P1250" s="124">
        <v>21.6</v>
      </c>
      <c r="Q1250" s="125">
        <v>0.033984</v>
      </c>
      <c r="R1250" s="75">
        <f t="shared" si="337"/>
        <v>0</v>
      </c>
      <c r="S1250" s="76">
        <f t="shared" si="338"/>
        <v>0</v>
      </c>
      <c r="T1250" s="21"/>
      <c r="W1250" s="19"/>
    </row>
    <row r="1251" s="18" customFormat="1" outlineLevel="1" spans="1:23">
      <c r="A1251" s="145" t="s">
        <v>3055</v>
      </c>
      <c r="B1251" s="104" t="s">
        <v>3056</v>
      </c>
      <c r="C1251" s="105" t="s">
        <v>356</v>
      </c>
      <c r="D1251" s="106"/>
      <c r="E1251" s="107">
        <v>33.02</v>
      </c>
      <c r="F1251" s="108">
        <f t="shared" si="335"/>
        <v>33.02</v>
      </c>
      <c r="G1251" s="108">
        <f t="shared" si="336"/>
        <v>26.416</v>
      </c>
      <c r="H1251" s="117"/>
      <c r="I1251" s="105" t="s">
        <v>487</v>
      </c>
      <c r="J1251" s="108" t="str">
        <f t="shared" si="330"/>
        <v/>
      </c>
      <c r="K1251" s="105">
        <v>100</v>
      </c>
      <c r="L1251" s="105">
        <v>1000</v>
      </c>
      <c r="M1251" s="111" t="s">
        <v>357</v>
      </c>
      <c r="N1251" s="112" t="s">
        <v>2536</v>
      </c>
      <c r="O1251" s="113">
        <v>4620105821629</v>
      </c>
      <c r="P1251" s="124">
        <v>21.4</v>
      </c>
      <c r="Q1251" s="125">
        <v>0.033174</v>
      </c>
      <c r="R1251" s="75">
        <f t="shared" si="337"/>
        <v>0</v>
      </c>
      <c r="S1251" s="76">
        <f t="shared" si="338"/>
        <v>0</v>
      </c>
      <c r="T1251" s="21"/>
      <c r="W1251" s="19"/>
    </row>
    <row r="1252" s="18" customFormat="1" outlineLevel="1" spans="1:23">
      <c r="A1252" s="145" t="s">
        <v>3057</v>
      </c>
      <c r="B1252" s="104" t="s">
        <v>3058</v>
      </c>
      <c r="C1252" s="105" t="s">
        <v>356</v>
      </c>
      <c r="D1252" s="106"/>
      <c r="E1252" s="107">
        <v>35.07</v>
      </c>
      <c r="F1252" s="108">
        <f t="shared" si="335"/>
        <v>35.07</v>
      </c>
      <c r="G1252" s="108">
        <f t="shared" si="336"/>
        <v>28.056</v>
      </c>
      <c r="H1252" s="114">
        <v>2</v>
      </c>
      <c r="I1252" s="105" t="s">
        <v>487</v>
      </c>
      <c r="J1252" s="108" t="str">
        <f t="shared" si="330"/>
        <v/>
      </c>
      <c r="K1252" s="105">
        <v>100</v>
      </c>
      <c r="L1252" s="105">
        <v>1000</v>
      </c>
      <c r="M1252" s="111" t="s">
        <v>357</v>
      </c>
      <c r="N1252" s="112" t="s">
        <v>2536</v>
      </c>
      <c r="O1252" s="113" t="s">
        <v>3059</v>
      </c>
      <c r="P1252" s="124">
        <v>25.1</v>
      </c>
      <c r="Q1252" s="125">
        <v>0.039414375</v>
      </c>
      <c r="R1252" s="75">
        <f t="shared" si="337"/>
        <v>0</v>
      </c>
      <c r="S1252" s="76">
        <f t="shared" si="338"/>
        <v>0</v>
      </c>
      <c r="T1252" s="21"/>
      <c r="W1252" s="19"/>
    </row>
    <row r="1253" s="18" customFormat="1" outlineLevel="1" spans="1:23">
      <c r="A1253" s="103" t="s">
        <v>3060</v>
      </c>
      <c r="B1253" s="104" t="s">
        <v>3061</v>
      </c>
      <c r="C1253" s="105" t="s">
        <v>356</v>
      </c>
      <c r="D1253" s="106"/>
      <c r="E1253" s="107">
        <v>63.17</v>
      </c>
      <c r="F1253" s="108">
        <f t="shared" si="335"/>
        <v>63.17</v>
      </c>
      <c r="G1253" s="108">
        <f t="shared" si="336"/>
        <v>50.536</v>
      </c>
      <c r="H1253" s="114">
        <v>9309</v>
      </c>
      <c r="I1253" s="105"/>
      <c r="J1253" s="108" t="str">
        <f t="shared" si="330"/>
        <v/>
      </c>
      <c r="K1253" s="105">
        <v>50</v>
      </c>
      <c r="L1253" s="105">
        <v>500</v>
      </c>
      <c r="M1253" s="111" t="s">
        <v>357</v>
      </c>
      <c r="N1253" s="112" t="s">
        <v>2536</v>
      </c>
      <c r="O1253" s="113">
        <v>4670042792391</v>
      </c>
      <c r="P1253" s="124">
        <v>27.5</v>
      </c>
      <c r="Q1253" s="125">
        <v>0.0374825</v>
      </c>
      <c r="R1253" s="75">
        <f t="shared" si="337"/>
        <v>0</v>
      </c>
      <c r="S1253" s="76">
        <f t="shared" si="338"/>
        <v>0</v>
      </c>
      <c r="T1253" s="21"/>
      <c r="W1253" s="19"/>
    </row>
    <row r="1254" s="18" customFormat="1" outlineLevel="1" spans="1:23">
      <c r="A1254" s="145" t="s">
        <v>3062</v>
      </c>
      <c r="B1254" s="104" t="s">
        <v>3063</v>
      </c>
      <c r="C1254" s="105" t="s">
        <v>356</v>
      </c>
      <c r="D1254" s="106"/>
      <c r="E1254" s="107">
        <v>31.08</v>
      </c>
      <c r="F1254" s="108">
        <f t="shared" si="335"/>
        <v>31.08</v>
      </c>
      <c r="G1254" s="108">
        <f t="shared" si="336"/>
        <v>24.864</v>
      </c>
      <c r="H1254" s="114">
        <v>2900</v>
      </c>
      <c r="I1254" s="105" t="s">
        <v>487</v>
      </c>
      <c r="J1254" s="108" t="str">
        <f t="shared" si="330"/>
        <v/>
      </c>
      <c r="K1254" s="105">
        <v>50</v>
      </c>
      <c r="L1254" s="105">
        <v>1000</v>
      </c>
      <c r="M1254" s="111" t="s">
        <v>357</v>
      </c>
      <c r="N1254" s="112" t="s">
        <v>2536</v>
      </c>
      <c r="O1254" s="113" t="s">
        <v>3064</v>
      </c>
      <c r="P1254" s="124">
        <v>27.1</v>
      </c>
      <c r="Q1254" s="125">
        <v>0.042471</v>
      </c>
      <c r="R1254" s="75">
        <f t="shared" si="337"/>
        <v>0</v>
      </c>
      <c r="S1254" s="76">
        <f t="shared" si="338"/>
        <v>0</v>
      </c>
      <c r="T1254" s="21"/>
      <c r="W1254" s="19"/>
    </row>
    <row r="1255" s="18" customFormat="1" outlineLevel="1" spans="1:23">
      <c r="A1255" s="145" t="s">
        <v>3065</v>
      </c>
      <c r="B1255" s="104" t="s">
        <v>3066</v>
      </c>
      <c r="C1255" s="105" t="s">
        <v>356</v>
      </c>
      <c r="D1255" s="106"/>
      <c r="E1255" s="107">
        <v>39.82</v>
      </c>
      <c r="F1255" s="108">
        <f t="shared" si="335"/>
        <v>39.82</v>
      </c>
      <c r="G1255" s="108">
        <f t="shared" si="336"/>
        <v>31.856</v>
      </c>
      <c r="H1255" s="114">
        <v>3000</v>
      </c>
      <c r="I1255" s="105" t="s">
        <v>487</v>
      </c>
      <c r="J1255" s="108" t="str">
        <f t="shared" si="330"/>
        <v/>
      </c>
      <c r="K1255" s="105">
        <v>50</v>
      </c>
      <c r="L1255" s="105">
        <v>800</v>
      </c>
      <c r="M1255" s="111" t="s">
        <v>357</v>
      </c>
      <c r="N1255" s="112" t="s">
        <v>2536</v>
      </c>
      <c r="O1255" s="113" t="s">
        <v>3067</v>
      </c>
      <c r="P1255" s="124">
        <v>27.7</v>
      </c>
      <c r="Q1255" s="125">
        <v>0.042471</v>
      </c>
      <c r="R1255" s="75">
        <f t="shared" si="337"/>
        <v>0</v>
      </c>
      <c r="S1255" s="76">
        <f t="shared" si="338"/>
        <v>0</v>
      </c>
      <c r="T1255" s="21"/>
      <c r="W1255" s="19"/>
    </row>
    <row r="1256" s="18" customFormat="1" outlineLevel="1" spans="1:23">
      <c r="A1256" s="103" t="s">
        <v>3068</v>
      </c>
      <c r="B1256" s="104" t="s">
        <v>3069</v>
      </c>
      <c r="C1256" s="105" t="s">
        <v>356</v>
      </c>
      <c r="D1256" s="106"/>
      <c r="E1256" s="107">
        <v>52.12</v>
      </c>
      <c r="F1256" s="108">
        <f t="shared" si="335"/>
        <v>52.12</v>
      </c>
      <c r="G1256" s="108">
        <f t="shared" si="336"/>
        <v>41.696</v>
      </c>
      <c r="H1256" s="115">
        <v>850</v>
      </c>
      <c r="I1256" s="105"/>
      <c r="J1256" s="108" t="str">
        <f t="shared" si="330"/>
        <v/>
      </c>
      <c r="K1256" s="105">
        <v>50</v>
      </c>
      <c r="L1256" s="105">
        <v>600</v>
      </c>
      <c r="M1256" s="111" t="s">
        <v>357</v>
      </c>
      <c r="N1256" s="112" t="s">
        <v>2536</v>
      </c>
      <c r="O1256" s="113">
        <v>4620105821636</v>
      </c>
      <c r="P1256" s="124">
        <v>24.8</v>
      </c>
      <c r="Q1256" s="125">
        <v>0.042471</v>
      </c>
      <c r="R1256" s="75">
        <f t="shared" si="337"/>
        <v>0</v>
      </c>
      <c r="S1256" s="76">
        <f t="shared" si="338"/>
        <v>0</v>
      </c>
      <c r="T1256" s="21"/>
      <c r="W1256" s="19"/>
    </row>
    <row r="1257" s="18" customFormat="1" outlineLevel="1" spans="1:23">
      <c r="A1257" s="103" t="s">
        <v>3070</v>
      </c>
      <c r="B1257" s="104" t="s">
        <v>3071</v>
      </c>
      <c r="C1257" s="105" t="s">
        <v>356</v>
      </c>
      <c r="D1257" s="106"/>
      <c r="E1257" s="107">
        <v>54.09</v>
      </c>
      <c r="F1257" s="108">
        <f t="shared" si="335"/>
        <v>54.09</v>
      </c>
      <c r="G1257" s="108">
        <f t="shared" si="336"/>
        <v>43.272</v>
      </c>
      <c r="H1257" s="115">
        <v>3950</v>
      </c>
      <c r="I1257" s="105"/>
      <c r="J1257" s="108" t="str">
        <f t="shared" si="330"/>
        <v/>
      </c>
      <c r="K1257" s="105">
        <v>50</v>
      </c>
      <c r="L1257" s="105">
        <v>600</v>
      </c>
      <c r="M1257" s="111" t="s">
        <v>357</v>
      </c>
      <c r="N1257" s="112" t="s">
        <v>2536</v>
      </c>
      <c r="O1257" s="113" t="s">
        <v>3072</v>
      </c>
      <c r="P1257" s="124">
        <v>29.5</v>
      </c>
      <c r="Q1257" s="125">
        <v>0.042471</v>
      </c>
      <c r="R1257" s="75">
        <f t="shared" si="337"/>
        <v>0</v>
      </c>
      <c r="S1257" s="76">
        <f t="shared" si="338"/>
        <v>0</v>
      </c>
      <c r="T1257" s="21"/>
      <c r="W1257" s="19"/>
    </row>
    <row r="1258" s="18" customFormat="1" outlineLevel="1" spans="1:23">
      <c r="A1258" s="145" t="s">
        <v>3073</v>
      </c>
      <c r="B1258" s="104" t="s">
        <v>3074</v>
      </c>
      <c r="C1258" s="105" t="s">
        <v>356</v>
      </c>
      <c r="D1258" s="106"/>
      <c r="E1258" s="107">
        <v>105.65</v>
      </c>
      <c r="F1258" s="108">
        <f t="shared" si="335"/>
        <v>105.65</v>
      </c>
      <c r="G1258" s="108">
        <f t="shared" si="336"/>
        <v>84.52</v>
      </c>
      <c r="H1258" s="114">
        <v>1750</v>
      </c>
      <c r="I1258" s="105" t="s">
        <v>487</v>
      </c>
      <c r="J1258" s="108" t="str">
        <f t="shared" si="330"/>
        <v/>
      </c>
      <c r="K1258" s="105">
        <v>25</v>
      </c>
      <c r="L1258" s="105">
        <v>300</v>
      </c>
      <c r="M1258" s="111" t="s">
        <v>357</v>
      </c>
      <c r="N1258" s="112" t="s">
        <v>2536</v>
      </c>
      <c r="O1258" s="113" t="s">
        <v>3075</v>
      </c>
      <c r="P1258" s="124">
        <v>26.8</v>
      </c>
      <c r="Q1258" s="125">
        <v>0.0375375</v>
      </c>
      <c r="R1258" s="75">
        <f t="shared" si="337"/>
        <v>0</v>
      </c>
      <c r="S1258" s="76">
        <f t="shared" si="338"/>
        <v>0</v>
      </c>
      <c r="T1258" s="21"/>
      <c r="W1258" s="19"/>
    </row>
    <row r="1259" s="18" customFormat="1" outlineLevel="1" spans="1:23">
      <c r="A1259" s="103" t="s">
        <v>3076</v>
      </c>
      <c r="B1259" s="104" t="s">
        <v>3077</v>
      </c>
      <c r="C1259" s="105" t="s">
        <v>356</v>
      </c>
      <c r="D1259" s="106"/>
      <c r="E1259" s="107">
        <v>36.05</v>
      </c>
      <c r="F1259" s="108">
        <f t="shared" si="335"/>
        <v>36.05</v>
      </c>
      <c r="G1259" s="108">
        <f t="shared" si="336"/>
        <v>28.84</v>
      </c>
      <c r="H1259" s="114">
        <v>1050</v>
      </c>
      <c r="I1259" s="105"/>
      <c r="J1259" s="108" t="str">
        <f t="shared" si="330"/>
        <v/>
      </c>
      <c r="K1259" s="105">
        <v>50</v>
      </c>
      <c r="L1259" s="105">
        <v>1000</v>
      </c>
      <c r="M1259" s="111" t="s">
        <v>357</v>
      </c>
      <c r="N1259" s="112" t="s">
        <v>2536</v>
      </c>
      <c r="O1259" s="113" t="s">
        <v>3078</v>
      </c>
      <c r="P1259" s="124">
        <v>28.4</v>
      </c>
      <c r="Q1259" s="125">
        <v>0.042471</v>
      </c>
      <c r="R1259" s="75">
        <f t="shared" si="337"/>
        <v>0</v>
      </c>
      <c r="S1259" s="76">
        <f t="shared" si="338"/>
        <v>0</v>
      </c>
      <c r="T1259" s="21"/>
      <c r="W1259" s="19"/>
    </row>
    <row r="1260" s="18" customFormat="1" outlineLevel="1" spans="1:23">
      <c r="A1260" s="145" t="s">
        <v>3079</v>
      </c>
      <c r="B1260" s="104" t="s">
        <v>3080</v>
      </c>
      <c r="C1260" s="105" t="s">
        <v>356</v>
      </c>
      <c r="D1260" s="106"/>
      <c r="E1260" s="107">
        <v>46.26</v>
      </c>
      <c r="F1260" s="108">
        <f t="shared" si="335"/>
        <v>46.26</v>
      </c>
      <c r="G1260" s="108">
        <f t="shared" si="336"/>
        <v>37.008</v>
      </c>
      <c r="H1260" s="115">
        <v>100</v>
      </c>
      <c r="I1260" s="105" t="s">
        <v>487</v>
      </c>
      <c r="J1260" s="108" t="str">
        <f t="shared" si="330"/>
        <v/>
      </c>
      <c r="K1260" s="105">
        <v>50</v>
      </c>
      <c r="L1260" s="105">
        <v>600</v>
      </c>
      <c r="M1260" s="111" t="s">
        <v>357</v>
      </c>
      <c r="N1260" s="112" t="s">
        <v>2536</v>
      </c>
      <c r="O1260" s="113" t="s">
        <v>3081</v>
      </c>
      <c r="P1260" s="124">
        <v>29</v>
      </c>
      <c r="Q1260" s="125">
        <v>0.0375375</v>
      </c>
      <c r="R1260" s="75">
        <f t="shared" si="337"/>
        <v>0</v>
      </c>
      <c r="S1260" s="76">
        <f t="shared" si="338"/>
        <v>0</v>
      </c>
      <c r="T1260" s="21"/>
      <c r="W1260" s="19"/>
    </row>
    <row r="1261" s="18" customFormat="1" outlineLevel="1" spans="1:23">
      <c r="A1261" s="145" t="s">
        <v>3082</v>
      </c>
      <c r="B1261" s="104" t="s">
        <v>3083</v>
      </c>
      <c r="C1261" s="105" t="s">
        <v>356</v>
      </c>
      <c r="D1261" s="106"/>
      <c r="E1261" s="107">
        <v>58.16</v>
      </c>
      <c r="F1261" s="108">
        <f t="shared" si="335"/>
        <v>58.16</v>
      </c>
      <c r="G1261" s="108">
        <f t="shared" si="336"/>
        <v>46.528</v>
      </c>
      <c r="H1261" s="115">
        <v>447</v>
      </c>
      <c r="I1261" s="105" t="s">
        <v>487</v>
      </c>
      <c r="J1261" s="108" t="str">
        <f t="shared" si="330"/>
        <v/>
      </c>
      <c r="K1261" s="105">
        <v>50</v>
      </c>
      <c r="L1261" s="105">
        <v>600</v>
      </c>
      <c r="M1261" s="111" t="s">
        <v>357</v>
      </c>
      <c r="N1261" s="112" t="s">
        <v>2536</v>
      </c>
      <c r="O1261" s="113" t="s">
        <v>3084</v>
      </c>
      <c r="P1261" s="124">
        <v>30</v>
      </c>
      <c r="Q1261" s="125">
        <v>0.04056</v>
      </c>
      <c r="R1261" s="75">
        <f t="shared" si="337"/>
        <v>0</v>
      </c>
      <c r="S1261" s="76">
        <f t="shared" si="338"/>
        <v>0</v>
      </c>
      <c r="T1261" s="21"/>
      <c r="W1261" s="19"/>
    </row>
    <row r="1262" s="18" customFormat="1" outlineLevel="1" spans="1:23">
      <c r="A1262" s="145" t="s">
        <v>3085</v>
      </c>
      <c r="B1262" s="104" t="s">
        <v>3086</v>
      </c>
      <c r="C1262" s="105" t="s">
        <v>356</v>
      </c>
      <c r="D1262" s="106"/>
      <c r="E1262" s="107">
        <v>109.47</v>
      </c>
      <c r="F1262" s="108">
        <f t="shared" si="335"/>
        <v>109.47</v>
      </c>
      <c r="G1262" s="108">
        <f t="shared" si="336"/>
        <v>87.576</v>
      </c>
      <c r="H1262" s="114">
        <v>294</v>
      </c>
      <c r="I1262" s="105" t="s">
        <v>487</v>
      </c>
      <c r="J1262" s="108" t="str">
        <f t="shared" si="330"/>
        <v/>
      </c>
      <c r="K1262" s="105">
        <v>25</v>
      </c>
      <c r="L1262" s="105">
        <v>300</v>
      </c>
      <c r="M1262" s="111" t="s">
        <v>357</v>
      </c>
      <c r="N1262" s="112" t="s">
        <v>2536</v>
      </c>
      <c r="O1262" s="113" t="s">
        <v>3087</v>
      </c>
      <c r="P1262" s="124">
        <v>30</v>
      </c>
      <c r="Q1262" s="125">
        <v>0.0375375</v>
      </c>
      <c r="R1262" s="75">
        <f t="shared" si="337"/>
        <v>0</v>
      </c>
      <c r="S1262" s="76">
        <f t="shared" si="338"/>
        <v>0</v>
      </c>
      <c r="T1262" s="21"/>
      <c r="W1262" s="19"/>
    </row>
    <row r="1263" s="18" customFormat="1" outlineLevel="1" spans="1:23">
      <c r="A1263" s="103" t="s">
        <v>3088</v>
      </c>
      <c r="B1263" s="104" t="s">
        <v>3089</v>
      </c>
      <c r="C1263" s="105" t="s">
        <v>356</v>
      </c>
      <c r="D1263" s="106"/>
      <c r="E1263" s="107">
        <v>68.02</v>
      </c>
      <c r="F1263" s="108">
        <f t="shared" si="335"/>
        <v>68.02</v>
      </c>
      <c r="G1263" s="108">
        <f t="shared" si="336"/>
        <v>54.416</v>
      </c>
      <c r="H1263" s="115">
        <v>700</v>
      </c>
      <c r="I1263" s="105"/>
      <c r="J1263" s="108" t="str">
        <f t="shared" si="330"/>
        <v/>
      </c>
      <c r="K1263" s="105">
        <v>50</v>
      </c>
      <c r="L1263" s="105">
        <v>400</v>
      </c>
      <c r="M1263" s="111" t="s">
        <v>357</v>
      </c>
      <c r="N1263" s="112" t="s">
        <v>2536</v>
      </c>
      <c r="O1263" s="113" t="s">
        <v>3090</v>
      </c>
      <c r="P1263" s="124">
        <v>23</v>
      </c>
      <c r="Q1263" s="125">
        <v>0.0297</v>
      </c>
      <c r="R1263" s="75">
        <f t="shared" si="337"/>
        <v>0</v>
      </c>
      <c r="S1263" s="76">
        <f t="shared" si="338"/>
        <v>0</v>
      </c>
      <c r="T1263" s="21"/>
      <c r="W1263" s="19"/>
    </row>
    <row r="1264" s="18" customFormat="1" outlineLevel="1" spans="1:23">
      <c r="A1264" s="103" t="s">
        <v>3091</v>
      </c>
      <c r="B1264" s="104" t="s">
        <v>3092</v>
      </c>
      <c r="C1264" s="105" t="s">
        <v>356</v>
      </c>
      <c r="D1264" s="106"/>
      <c r="E1264" s="107">
        <v>125.64</v>
      </c>
      <c r="F1264" s="108">
        <f t="shared" si="335"/>
        <v>125.64</v>
      </c>
      <c r="G1264" s="108">
        <f t="shared" si="336"/>
        <v>100.512</v>
      </c>
      <c r="H1264" s="115">
        <v>390</v>
      </c>
      <c r="I1264" s="105"/>
      <c r="J1264" s="108" t="str">
        <f t="shared" si="330"/>
        <v/>
      </c>
      <c r="K1264" s="105">
        <v>50</v>
      </c>
      <c r="L1264" s="105">
        <v>400</v>
      </c>
      <c r="M1264" s="111" t="s">
        <v>357</v>
      </c>
      <c r="N1264" s="112" t="s">
        <v>2536</v>
      </c>
      <c r="O1264" s="113" t="s">
        <v>3093</v>
      </c>
      <c r="P1264" s="124">
        <v>29.8</v>
      </c>
      <c r="Q1264" s="125">
        <v>0.0392</v>
      </c>
      <c r="R1264" s="75">
        <f t="shared" si="337"/>
        <v>0</v>
      </c>
      <c r="S1264" s="76">
        <f t="shared" si="338"/>
        <v>0</v>
      </c>
      <c r="T1264" s="21"/>
      <c r="W1264" s="19"/>
    </row>
    <row r="1265" s="18" customFormat="1" outlineLevel="1" spans="1:23">
      <c r="A1265" s="103" t="s">
        <v>3094</v>
      </c>
      <c r="B1265" s="104" t="s">
        <v>3095</v>
      </c>
      <c r="C1265" s="105" t="s">
        <v>356</v>
      </c>
      <c r="D1265" s="106"/>
      <c r="E1265" s="107">
        <v>162.18</v>
      </c>
      <c r="F1265" s="108">
        <f t="shared" si="335"/>
        <v>162.18</v>
      </c>
      <c r="G1265" s="108">
        <f t="shared" si="336"/>
        <v>129.744</v>
      </c>
      <c r="H1265" s="114">
        <v>340</v>
      </c>
      <c r="I1265" s="105"/>
      <c r="J1265" s="108" t="str">
        <f t="shared" si="330"/>
        <v/>
      </c>
      <c r="K1265" s="105">
        <v>20</v>
      </c>
      <c r="L1265" s="105">
        <v>200</v>
      </c>
      <c r="M1265" s="111" t="s">
        <v>357</v>
      </c>
      <c r="N1265" s="112" t="s">
        <v>2536</v>
      </c>
      <c r="O1265" s="113" t="s">
        <v>3096</v>
      </c>
      <c r="P1265" s="124">
        <v>22</v>
      </c>
      <c r="Q1265" s="125">
        <v>0.040048125</v>
      </c>
      <c r="R1265" s="75">
        <f t="shared" si="337"/>
        <v>0</v>
      </c>
      <c r="S1265" s="76">
        <f t="shared" si="338"/>
        <v>0</v>
      </c>
      <c r="T1265" s="21"/>
      <c r="W1265" s="19"/>
    </row>
    <row r="1266" s="18" customFormat="1" outlineLevel="1" spans="1:23">
      <c r="A1266" s="103" t="s">
        <v>3097</v>
      </c>
      <c r="B1266" s="104" t="s">
        <v>3098</v>
      </c>
      <c r="C1266" s="105" t="s">
        <v>356</v>
      </c>
      <c r="D1266" s="106"/>
      <c r="E1266" s="107">
        <v>302.65</v>
      </c>
      <c r="F1266" s="108">
        <f t="shared" si="335"/>
        <v>302.65</v>
      </c>
      <c r="G1266" s="108">
        <f t="shared" si="336"/>
        <v>242.12</v>
      </c>
      <c r="H1266" s="115">
        <v>270</v>
      </c>
      <c r="I1266" s="105"/>
      <c r="J1266" s="108" t="str">
        <f t="shared" si="330"/>
        <v/>
      </c>
      <c r="K1266" s="105">
        <v>20</v>
      </c>
      <c r="L1266" s="105">
        <v>160</v>
      </c>
      <c r="M1266" s="111" t="s">
        <v>357</v>
      </c>
      <c r="N1266" s="112" t="s">
        <v>2536</v>
      </c>
      <c r="O1266" s="113" t="s">
        <v>3099</v>
      </c>
      <c r="P1266" s="124">
        <v>35</v>
      </c>
      <c r="Q1266" s="125">
        <v>0.040048125</v>
      </c>
      <c r="R1266" s="75">
        <f t="shared" si="337"/>
        <v>0</v>
      </c>
      <c r="S1266" s="76">
        <f t="shared" si="338"/>
        <v>0</v>
      </c>
      <c r="T1266" s="21"/>
      <c r="W1266" s="19"/>
    </row>
    <row r="1267" s="18" customFormat="1" outlineLevel="1" spans="1:23">
      <c r="A1267" s="145" t="s">
        <v>3100</v>
      </c>
      <c r="B1267" s="104" t="s">
        <v>3101</v>
      </c>
      <c r="C1267" s="105" t="s">
        <v>356</v>
      </c>
      <c r="D1267" s="106"/>
      <c r="E1267" s="107">
        <v>125.06</v>
      </c>
      <c r="F1267" s="108">
        <f t="shared" si="335"/>
        <v>125.06</v>
      </c>
      <c r="G1267" s="108">
        <f t="shared" si="336"/>
        <v>100.048</v>
      </c>
      <c r="H1267" s="117"/>
      <c r="I1267" s="105" t="s">
        <v>487</v>
      </c>
      <c r="J1267" s="108" t="str">
        <f t="shared" si="330"/>
        <v/>
      </c>
      <c r="K1267" s="105">
        <v>10</v>
      </c>
      <c r="L1267" s="105">
        <v>200</v>
      </c>
      <c r="M1267" s="111" t="s">
        <v>357</v>
      </c>
      <c r="N1267" s="112" t="s">
        <v>2536</v>
      </c>
      <c r="O1267" s="113" t="s">
        <v>3102</v>
      </c>
      <c r="P1267" s="124">
        <v>18</v>
      </c>
      <c r="Q1267" s="125">
        <v>0.033563625</v>
      </c>
      <c r="R1267" s="75">
        <f t="shared" si="337"/>
        <v>0</v>
      </c>
      <c r="S1267" s="76">
        <f t="shared" si="338"/>
        <v>0</v>
      </c>
      <c r="T1267" s="21"/>
      <c r="W1267" s="19"/>
    </row>
    <row r="1268" s="18" customFormat="1" outlineLevel="1" spans="1:23">
      <c r="A1268" s="132" t="s">
        <v>3103</v>
      </c>
      <c r="B1268" s="104" t="s">
        <v>3104</v>
      </c>
      <c r="C1268" s="105" t="s">
        <v>356</v>
      </c>
      <c r="D1268" s="106"/>
      <c r="E1268" s="107">
        <v>154.73</v>
      </c>
      <c r="F1268" s="108">
        <f t="shared" si="335"/>
        <v>154.73</v>
      </c>
      <c r="G1268" s="108">
        <f t="shared" si="336"/>
        <v>123.784</v>
      </c>
      <c r="H1268" s="117"/>
      <c r="I1268" s="105" t="s">
        <v>487</v>
      </c>
      <c r="J1268" s="108" t="str">
        <f t="shared" si="330"/>
        <v/>
      </c>
      <c r="K1268" s="105">
        <v>10</v>
      </c>
      <c r="L1268" s="105">
        <v>200</v>
      </c>
      <c r="M1268" s="111" t="s">
        <v>357</v>
      </c>
      <c r="N1268" s="112" t="s">
        <v>2536</v>
      </c>
      <c r="O1268" s="113" t="s">
        <v>3105</v>
      </c>
      <c r="P1268" s="124">
        <v>32</v>
      </c>
      <c r="Q1268" s="125">
        <v>0.040048125</v>
      </c>
      <c r="R1268" s="75">
        <f t="shared" si="337"/>
        <v>0</v>
      </c>
      <c r="S1268" s="76">
        <f t="shared" si="338"/>
        <v>0</v>
      </c>
      <c r="T1268" s="21"/>
      <c r="W1268" s="19"/>
    </row>
    <row r="1269" s="18" customFormat="1" outlineLevel="1" spans="1:23">
      <c r="A1269" s="103" t="s">
        <v>3106</v>
      </c>
      <c r="B1269" s="104" t="s">
        <v>3107</v>
      </c>
      <c r="C1269" s="105" t="s">
        <v>356</v>
      </c>
      <c r="D1269" s="106"/>
      <c r="E1269" s="107">
        <v>213.77</v>
      </c>
      <c r="F1269" s="108">
        <f t="shared" si="335"/>
        <v>213.77</v>
      </c>
      <c r="G1269" s="108">
        <f t="shared" si="336"/>
        <v>171.016</v>
      </c>
      <c r="H1269" s="115">
        <v>180</v>
      </c>
      <c r="I1269" s="105"/>
      <c r="J1269" s="108" t="str">
        <f t="shared" si="330"/>
        <v/>
      </c>
      <c r="K1269" s="105">
        <v>10</v>
      </c>
      <c r="L1269" s="105">
        <v>160</v>
      </c>
      <c r="M1269" s="111" t="s">
        <v>357</v>
      </c>
      <c r="N1269" s="112" t="s">
        <v>2536</v>
      </c>
      <c r="O1269" s="113" t="s">
        <v>3108</v>
      </c>
      <c r="P1269" s="124">
        <v>20</v>
      </c>
      <c r="Q1269" s="125">
        <v>0.040048125</v>
      </c>
      <c r="R1269" s="75">
        <f t="shared" si="337"/>
        <v>0</v>
      </c>
      <c r="S1269" s="76">
        <f t="shared" si="338"/>
        <v>0</v>
      </c>
      <c r="T1269" s="21"/>
      <c r="W1269" s="19"/>
    </row>
    <row r="1270" s="18" customFormat="1" outlineLevel="1" spans="1:23">
      <c r="A1270" s="103" t="s">
        <v>3109</v>
      </c>
      <c r="B1270" s="104" t="s">
        <v>3110</v>
      </c>
      <c r="C1270" s="105" t="s">
        <v>356</v>
      </c>
      <c r="D1270" s="106"/>
      <c r="E1270" s="107">
        <v>410.17</v>
      </c>
      <c r="F1270" s="108">
        <f t="shared" si="335"/>
        <v>410.17</v>
      </c>
      <c r="G1270" s="108">
        <f t="shared" si="336"/>
        <v>328.136</v>
      </c>
      <c r="H1270" s="115">
        <v>180</v>
      </c>
      <c r="I1270" s="105"/>
      <c r="J1270" s="108" t="str">
        <f t="shared" si="330"/>
        <v/>
      </c>
      <c r="K1270" s="105">
        <v>10</v>
      </c>
      <c r="L1270" s="105">
        <v>100</v>
      </c>
      <c r="M1270" s="111" t="s">
        <v>357</v>
      </c>
      <c r="N1270" s="112" t="s">
        <v>2536</v>
      </c>
      <c r="O1270" s="113" t="s">
        <v>3111</v>
      </c>
      <c r="P1270" s="124">
        <v>30</v>
      </c>
      <c r="Q1270" s="125">
        <v>0.040048125</v>
      </c>
      <c r="R1270" s="75">
        <f t="shared" si="337"/>
        <v>0</v>
      </c>
      <c r="S1270" s="76">
        <f t="shared" si="338"/>
        <v>0</v>
      </c>
      <c r="T1270" s="21"/>
      <c r="W1270" s="19"/>
    </row>
    <row r="1271" s="18" customFormat="1" outlineLevel="1" spans="1:23">
      <c r="A1271" s="103" t="s">
        <v>3112</v>
      </c>
      <c r="B1271" s="104" t="s">
        <v>3113</v>
      </c>
      <c r="C1271" s="105" t="s">
        <v>356</v>
      </c>
      <c r="D1271" s="106"/>
      <c r="E1271" s="107">
        <v>182.64</v>
      </c>
      <c r="F1271" s="108">
        <f t="shared" si="335"/>
        <v>182.64</v>
      </c>
      <c r="G1271" s="108">
        <f t="shared" si="336"/>
        <v>146.112</v>
      </c>
      <c r="H1271" s="115">
        <v>207</v>
      </c>
      <c r="I1271" s="105"/>
      <c r="J1271" s="108" t="str">
        <f t="shared" si="330"/>
        <v/>
      </c>
      <c r="K1271" s="105">
        <v>10</v>
      </c>
      <c r="L1271" s="105">
        <v>200</v>
      </c>
      <c r="M1271" s="111" t="s">
        <v>357</v>
      </c>
      <c r="N1271" s="112" t="s">
        <v>2536</v>
      </c>
      <c r="O1271" s="113" t="s">
        <v>3114</v>
      </c>
      <c r="P1271" s="124">
        <v>22.5</v>
      </c>
      <c r="Q1271" s="125">
        <v>0.038775</v>
      </c>
      <c r="R1271" s="75">
        <f t="shared" si="337"/>
        <v>0</v>
      </c>
      <c r="S1271" s="76">
        <f t="shared" si="338"/>
        <v>0</v>
      </c>
      <c r="T1271" s="21"/>
      <c r="W1271" s="19"/>
    </row>
    <row r="1272" s="18" customFormat="1" outlineLevel="1" spans="1:23">
      <c r="A1272" s="145" t="s">
        <v>3115</v>
      </c>
      <c r="B1272" s="104" t="s">
        <v>3116</v>
      </c>
      <c r="C1272" s="105" t="s">
        <v>356</v>
      </c>
      <c r="D1272" s="106"/>
      <c r="E1272" s="107">
        <v>221.05</v>
      </c>
      <c r="F1272" s="108">
        <f t="shared" si="335"/>
        <v>221.05</v>
      </c>
      <c r="G1272" s="108">
        <f t="shared" si="336"/>
        <v>176.84</v>
      </c>
      <c r="H1272" s="117"/>
      <c r="I1272" s="105" t="s">
        <v>487</v>
      </c>
      <c r="J1272" s="108" t="str">
        <f t="shared" si="330"/>
        <v/>
      </c>
      <c r="K1272" s="105">
        <v>10</v>
      </c>
      <c r="L1272" s="105">
        <v>160</v>
      </c>
      <c r="M1272" s="111" t="s">
        <v>357</v>
      </c>
      <c r="N1272" s="112" t="s">
        <v>2536</v>
      </c>
      <c r="O1272" s="113" t="s">
        <v>3117</v>
      </c>
      <c r="P1272" s="124">
        <v>22.2</v>
      </c>
      <c r="Q1272" s="125">
        <v>0.038775</v>
      </c>
      <c r="R1272" s="75">
        <f t="shared" si="337"/>
        <v>0</v>
      </c>
      <c r="S1272" s="76">
        <f t="shared" si="338"/>
        <v>0</v>
      </c>
      <c r="T1272" s="21"/>
      <c r="W1272" s="19"/>
    </row>
    <row r="1273" s="18" customFormat="1" outlineLevel="1" spans="1:23">
      <c r="A1273" s="103" t="s">
        <v>3118</v>
      </c>
      <c r="B1273" s="104" t="s">
        <v>3119</v>
      </c>
      <c r="C1273" s="105" t="s">
        <v>356</v>
      </c>
      <c r="D1273" s="106"/>
      <c r="E1273" s="107">
        <v>359.27</v>
      </c>
      <c r="F1273" s="108">
        <f t="shared" si="335"/>
        <v>359.27</v>
      </c>
      <c r="G1273" s="108">
        <f t="shared" si="336"/>
        <v>287.416</v>
      </c>
      <c r="H1273" s="114">
        <v>130</v>
      </c>
      <c r="I1273" s="105"/>
      <c r="J1273" s="108" t="str">
        <f t="shared" si="330"/>
        <v/>
      </c>
      <c r="K1273" s="105">
        <v>10</v>
      </c>
      <c r="L1273" s="105">
        <v>120</v>
      </c>
      <c r="M1273" s="111" t="s">
        <v>357</v>
      </c>
      <c r="N1273" s="112" t="s">
        <v>2536</v>
      </c>
      <c r="O1273" s="113" t="s">
        <v>3120</v>
      </c>
      <c r="P1273" s="124">
        <v>22.5</v>
      </c>
      <c r="Q1273" s="125">
        <v>0.040048125</v>
      </c>
      <c r="R1273" s="75">
        <f t="shared" si="337"/>
        <v>0</v>
      </c>
      <c r="S1273" s="76">
        <f t="shared" si="338"/>
        <v>0</v>
      </c>
      <c r="T1273" s="21"/>
      <c r="W1273" s="19"/>
    </row>
    <row r="1274" s="18" customFormat="1" outlineLevel="1" spans="1:23">
      <c r="A1274" s="93" t="s">
        <v>150</v>
      </c>
      <c r="B1274" s="94"/>
      <c r="C1274" s="95"/>
      <c r="D1274" s="106"/>
      <c r="E1274" s="107"/>
      <c r="F1274" s="85"/>
      <c r="G1274" s="108"/>
      <c r="H1274" s="117"/>
      <c r="I1274" s="105"/>
      <c r="J1274" s="108" t="str">
        <f t="shared" si="330"/>
        <v/>
      </c>
      <c r="K1274" s="95"/>
      <c r="L1274" s="95"/>
      <c r="M1274" s="95"/>
      <c r="N1274" s="95"/>
      <c r="O1274" s="95"/>
      <c r="P1274" s="99"/>
      <c r="Q1274" s="100"/>
      <c r="R1274" s="101"/>
      <c r="S1274" s="102"/>
      <c r="T1274" s="21"/>
      <c r="W1274" s="19"/>
    </row>
    <row r="1275" s="18" customFormat="1" outlineLevel="1" spans="1:23">
      <c r="A1275" s="128" t="s">
        <v>3121</v>
      </c>
      <c r="B1275" s="104" t="s">
        <v>3122</v>
      </c>
      <c r="C1275" s="105" t="s">
        <v>356</v>
      </c>
      <c r="D1275" s="106"/>
      <c r="E1275" s="107">
        <v>192.95</v>
      </c>
      <c r="F1275" s="108">
        <f t="shared" ref="F1275:F1288" si="339">E1275-E1275*$G$2%</f>
        <v>192.95</v>
      </c>
      <c r="G1275" s="108">
        <f t="shared" ref="G1275:G1288" si="340">E1275-(20*E1275/100)</f>
        <v>154.36</v>
      </c>
      <c r="H1275" s="114">
        <v>1702</v>
      </c>
      <c r="I1275" s="105"/>
      <c r="J1275" s="108" t="str">
        <f t="shared" si="330"/>
        <v/>
      </c>
      <c r="K1275" s="105">
        <v>10</v>
      </c>
      <c r="L1275" s="105">
        <v>200</v>
      </c>
      <c r="M1275" s="111" t="s">
        <v>357</v>
      </c>
      <c r="N1275" s="112" t="s">
        <v>2536</v>
      </c>
      <c r="O1275" s="255" t="s">
        <v>3123</v>
      </c>
      <c r="P1275" s="124">
        <v>23</v>
      </c>
      <c r="Q1275" s="125">
        <v>0.03270267</v>
      </c>
      <c r="R1275" s="75">
        <f t="shared" ref="R1275:R1288" si="341">P1275/L1275*D1275</f>
        <v>0</v>
      </c>
      <c r="S1275" s="76">
        <f t="shared" ref="S1275:S1288" si="342">Q1275/L1275*D1275</f>
        <v>0</v>
      </c>
      <c r="T1275" s="21"/>
      <c r="W1275" s="19"/>
    </row>
    <row r="1276" s="18" customFormat="1" outlineLevel="1" spans="1:23">
      <c r="A1276" s="128" t="s">
        <v>3124</v>
      </c>
      <c r="B1276" s="104" t="s">
        <v>3125</v>
      </c>
      <c r="C1276" s="105" t="s">
        <v>356</v>
      </c>
      <c r="D1276" s="106"/>
      <c r="E1276" s="107">
        <v>254.76</v>
      </c>
      <c r="F1276" s="108">
        <f t="shared" si="339"/>
        <v>254.76</v>
      </c>
      <c r="G1276" s="108">
        <f t="shared" si="340"/>
        <v>203.808</v>
      </c>
      <c r="H1276" s="114">
        <v>1232</v>
      </c>
      <c r="I1276" s="105"/>
      <c r="J1276" s="108" t="str">
        <f t="shared" si="330"/>
        <v/>
      </c>
      <c r="K1276" s="105">
        <v>10</v>
      </c>
      <c r="L1276" s="105">
        <v>160</v>
      </c>
      <c r="M1276" s="111" t="s">
        <v>357</v>
      </c>
      <c r="N1276" s="112" t="s">
        <v>2536</v>
      </c>
      <c r="O1276" s="255" t="s">
        <v>3126</v>
      </c>
      <c r="P1276" s="124">
        <v>26</v>
      </c>
      <c r="Q1276" s="125">
        <v>0.0361669</v>
      </c>
      <c r="R1276" s="75">
        <f t="shared" si="341"/>
        <v>0</v>
      </c>
      <c r="S1276" s="76">
        <f t="shared" si="342"/>
        <v>0</v>
      </c>
      <c r="T1276" s="21"/>
      <c r="W1276" s="19"/>
    </row>
    <row r="1277" s="18" customFormat="1" outlineLevel="1" spans="1:23">
      <c r="A1277" s="103" t="s">
        <v>3127</v>
      </c>
      <c r="B1277" s="104" t="s">
        <v>3128</v>
      </c>
      <c r="C1277" s="105" t="s">
        <v>356</v>
      </c>
      <c r="D1277" s="106"/>
      <c r="E1277" s="107">
        <v>300.64</v>
      </c>
      <c r="F1277" s="108">
        <f t="shared" si="339"/>
        <v>300.64</v>
      </c>
      <c r="G1277" s="108">
        <f t="shared" si="340"/>
        <v>240.512</v>
      </c>
      <c r="H1277" s="115">
        <v>360</v>
      </c>
      <c r="I1277" s="105"/>
      <c r="J1277" s="108" t="str">
        <f t="shared" si="330"/>
        <v/>
      </c>
      <c r="K1277" s="105">
        <v>10</v>
      </c>
      <c r="L1277" s="105">
        <v>100</v>
      </c>
      <c r="M1277" s="111" t="s">
        <v>357</v>
      </c>
      <c r="N1277" s="112" t="s">
        <v>2536</v>
      </c>
      <c r="O1277" s="255" t="s">
        <v>3129</v>
      </c>
      <c r="P1277" s="124">
        <v>18</v>
      </c>
      <c r="Q1277" s="125">
        <v>0.03241825</v>
      </c>
      <c r="R1277" s="75">
        <f t="shared" si="341"/>
        <v>0</v>
      </c>
      <c r="S1277" s="76">
        <f t="shared" si="342"/>
        <v>0</v>
      </c>
      <c r="T1277" s="21"/>
      <c r="W1277" s="19"/>
    </row>
    <row r="1278" s="18" customFormat="1" outlineLevel="1" spans="1:23">
      <c r="A1278" s="103" t="s">
        <v>3130</v>
      </c>
      <c r="B1278" s="104" t="s">
        <v>3131</v>
      </c>
      <c r="C1278" s="105" t="s">
        <v>356</v>
      </c>
      <c r="D1278" s="106"/>
      <c r="E1278" s="107">
        <v>392.37</v>
      </c>
      <c r="F1278" s="108">
        <f t="shared" si="339"/>
        <v>392.37</v>
      </c>
      <c r="G1278" s="108">
        <f t="shared" si="340"/>
        <v>313.896</v>
      </c>
      <c r="H1278" s="114">
        <v>180</v>
      </c>
      <c r="I1278" s="105"/>
      <c r="J1278" s="108" t="str">
        <f t="shared" ref="J1278:J1341" si="343">IF(D1278="","",IF(F1278="","",ROUND(D1278*F1278,2)))</f>
        <v/>
      </c>
      <c r="K1278" s="105">
        <v>10</v>
      </c>
      <c r="L1278" s="105">
        <v>100</v>
      </c>
      <c r="M1278" s="111" t="s">
        <v>357</v>
      </c>
      <c r="N1278" s="112" t="s">
        <v>2536</v>
      </c>
      <c r="O1278" s="255" t="s">
        <v>3132</v>
      </c>
      <c r="P1278" s="124">
        <v>24</v>
      </c>
      <c r="Q1278" s="125">
        <v>0.0396</v>
      </c>
      <c r="R1278" s="75">
        <f t="shared" si="341"/>
        <v>0</v>
      </c>
      <c r="S1278" s="76">
        <f t="shared" si="342"/>
        <v>0</v>
      </c>
      <c r="T1278" s="21"/>
      <c r="W1278" s="19"/>
    </row>
    <row r="1279" s="18" customFormat="1" outlineLevel="1" spans="1:23">
      <c r="A1279" s="103" t="s">
        <v>3133</v>
      </c>
      <c r="B1279" s="104" t="s">
        <v>3134</v>
      </c>
      <c r="C1279" s="105" t="s">
        <v>356</v>
      </c>
      <c r="D1279" s="106"/>
      <c r="E1279" s="107">
        <v>500.27</v>
      </c>
      <c r="F1279" s="108">
        <f t="shared" si="339"/>
        <v>500.27</v>
      </c>
      <c r="G1279" s="108">
        <f t="shared" si="340"/>
        <v>400.216</v>
      </c>
      <c r="H1279" s="115">
        <v>400</v>
      </c>
      <c r="I1279" s="105"/>
      <c r="J1279" s="108" t="str">
        <f t="shared" si="343"/>
        <v/>
      </c>
      <c r="K1279" s="105">
        <v>10</v>
      </c>
      <c r="L1279" s="105">
        <v>80</v>
      </c>
      <c r="M1279" s="111" t="s">
        <v>357</v>
      </c>
      <c r="N1279" s="112" t="s">
        <v>2536</v>
      </c>
      <c r="O1279" s="255" t="s">
        <v>3135</v>
      </c>
      <c r="P1279" s="124">
        <v>24.3</v>
      </c>
      <c r="Q1279" s="125">
        <v>0.0351</v>
      </c>
      <c r="R1279" s="75">
        <f t="shared" si="341"/>
        <v>0</v>
      </c>
      <c r="S1279" s="76">
        <f t="shared" si="342"/>
        <v>0</v>
      </c>
      <c r="T1279" s="21"/>
      <c r="W1279" s="19"/>
    </row>
    <row r="1280" s="18" customFormat="1" outlineLevel="1" spans="1:23">
      <c r="A1280" s="103" t="s">
        <v>3136</v>
      </c>
      <c r="B1280" s="104" t="s">
        <v>3137</v>
      </c>
      <c r="C1280" s="105" t="s">
        <v>356</v>
      </c>
      <c r="D1280" s="106"/>
      <c r="E1280" s="107">
        <v>651.15</v>
      </c>
      <c r="F1280" s="108">
        <f t="shared" si="339"/>
        <v>651.15</v>
      </c>
      <c r="G1280" s="108">
        <f t="shared" si="340"/>
        <v>520.92</v>
      </c>
      <c r="H1280" s="114">
        <v>235</v>
      </c>
      <c r="I1280" s="105"/>
      <c r="J1280" s="108" t="str">
        <f t="shared" si="343"/>
        <v/>
      </c>
      <c r="K1280" s="105">
        <v>10</v>
      </c>
      <c r="L1280" s="105">
        <v>60</v>
      </c>
      <c r="M1280" s="111" t="s">
        <v>357</v>
      </c>
      <c r="N1280" s="112" t="s">
        <v>2536</v>
      </c>
      <c r="O1280" s="255" t="s">
        <v>3138</v>
      </c>
      <c r="P1280" s="124">
        <v>25</v>
      </c>
      <c r="Q1280" s="125">
        <v>0.034974</v>
      </c>
      <c r="R1280" s="75">
        <f t="shared" si="341"/>
        <v>0</v>
      </c>
      <c r="S1280" s="76">
        <f t="shared" si="342"/>
        <v>0</v>
      </c>
      <c r="T1280" s="21"/>
      <c r="W1280" s="19"/>
    </row>
    <row r="1281" s="18" customFormat="1" outlineLevel="1" spans="1:23">
      <c r="A1281" s="103" t="s">
        <v>3139</v>
      </c>
      <c r="B1281" s="104" t="s">
        <v>3140</v>
      </c>
      <c r="C1281" s="105" t="s">
        <v>356</v>
      </c>
      <c r="D1281" s="106"/>
      <c r="E1281" s="107">
        <v>641.16</v>
      </c>
      <c r="F1281" s="108">
        <f t="shared" si="339"/>
        <v>641.16</v>
      </c>
      <c r="G1281" s="108">
        <f t="shared" si="340"/>
        <v>512.928</v>
      </c>
      <c r="H1281" s="115">
        <v>120</v>
      </c>
      <c r="I1281" s="105"/>
      <c r="J1281" s="108" t="str">
        <f t="shared" si="343"/>
        <v/>
      </c>
      <c r="K1281" s="105">
        <v>10</v>
      </c>
      <c r="L1281" s="105">
        <v>60</v>
      </c>
      <c r="M1281" s="111" t="s">
        <v>357</v>
      </c>
      <c r="N1281" s="112" t="s">
        <v>2536</v>
      </c>
      <c r="O1281" s="255" t="s">
        <v>3141</v>
      </c>
      <c r="P1281" s="124">
        <v>25</v>
      </c>
      <c r="Q1281" s="125">
        <v>0.037323</v>
      </c>
      <c r="R1281" s="75">
        <f t="shared" si="341"/>
        <v>0</v>
      </c>
      <c r="S1281" s="76">
        <f t="shared" si="342"/>
        <v>0</v>
      </c>
      <c r="T1281" s="21"/>
      <c r="W1281" s="19"/>
    </row>
    <row r="1282" s="18" customFormat="1" outlineLevel="1" spans="1:23">
      <c r="A1282" s="103" t="s">
        <v>3142</v>
      </c>
      <c r="B1282" s="104" t="s">
        <v>3143</v>
      </c>
      <c r="C1282" s="105" t="s">
        <v>356</v>
      </c>
      <c r="D1282" s="106"/>
      <c r="E1282" s="107">
        <v>854.73</v>
      </c>
      <c r="F1282" s="108">
        <f t="shared" si="339"/>
        <v>854.73</v>
      </c>
      <c r="G1282" s="108">
        <f t="shared" si="340"/>
        <v>683.784</v>
      </c>
      <c r="H1282" s="115">
        <v>40</v>
      </c>
      <c r="I1282" s="105"/>
      <c r="J1282" s="108" t="str">
        <f t="shared" si="343"/>
        <v/>
      </c>
      <c r="K1282" s="105">
        <v>10</v>
      </c>
      <c r="L1282" s="105">
        <v>50</v>
      </c>
      <c r="M1282" s="111" t="s">
        <v>357</v>
      </c>
      <c r="N1282" s="112" t="s">
        <v>2536</v>
      </c>
      <c r="O1282" s="255" t="s">
        <v>3144</v>
      </c>
      <c r="P1282" s="124">
        <v>28</v>
      </c>
      <c r="Q1282" s="125">
        <v>0.081</v>
      </c>
      <c r="R1282" s="75">
        <f t="shared" si="341"/>
        <v>0</v>
      </c>
      <c r="S1282" s="76">
        <f t="shared" si="342"/>
        <v>0</v>
      </c>
      <c r="T1282" s="21"/>
      <c r="W1282" s="19"/>
    </row>
    <row r="1283" s="18" customFormat="1" outlineLevel="1" spans="1:23">
      <c r="A1283" s="103" t="s">
        <v>3145</v>
      </c>
      <c r="B1283" s="104" t="s">
        <v>3146</v>
      </c>
      <c r="C1283" s="105" t="s">
        <v>356</v>
      </c>
      <c r="D1283" s="106"/>
      <c r="E1283" s="107">
        <v>1312.82</v>
      </c>
      <c r="F1283" s="108">
        <f t="shared" si="339"/>
        <v>1312.82</v>
      </c>
      <c r="G1283" s="108">
        <f t="shared" si="340"/>
        <v>1050.256</v>
      </c>
      <c r="H1283" s="115">
        <v>100</v>
      </c>
      <c r="I1283" s="105"/>
      <c r="J1283" s="108" t="str">
        <f t="shared" si="343"/>
        <v/>
      </c>
      <c r="K1283" s="105">
        <v>5</v>
      </c>
      <c r="L1283" s="105">
        <v>30</v>
      </c>
      <c r="M1283" s="111" t="s">
        <v>357</v>
      </c>
      <c r="N1283" s="112" t="s">
        <v>2536</v>
      </c>
      <c r="O1283" s="255" t="s">
        <v>3147</v>
      </c>
      <c r="P1283" s="124">
        <v>23</v>
      </c>
      <c r="Q1283" s="125">
        <v>0.03551625</v>
      </c>
      <c r="R1283" s="75">
        <f t="shared" si="341"/>
        <v>0</v>
      </c>
      <c r="S1283" s="76">
        <f t="shared" si="342"/>
        <v>0</v>
      </c>
      <c r="T1283" s="21"/>
      <c r="W1283" s="19"/>
    </row>
    <row r="1284" s="18" customFormat="1" outlineLevel="1" spans="1:23">
      <c r="A1284" s="103" t="s">
        <v>3148</v>
      </c>
      <c r="B1284" s="104" t="s">
        <v>3149</v>
      </c>
      <c r="C1284" s="105" t="s">
        <v>356</v>
      </c>
      <c r="D1284" s="106"/>
      <c r="E1284" s="107">
        <v>1826.37</v>
      </c>
      <c r="F1284" s="108">
        <f t="shared" si="339"/>
        <v>1826.37</v>
      </c>
      <c r="G1284" s="108">
        <f t="shared" si="340"/>
        <v>1461.096</v>
      </c>
      <c r="H1284" s="115">
        <v>70</v>
      </c>
      <c r="I1284" s="105"/>
      <c r="J1284" s="108" t="str">
        <f t="shared" si="343"/>
        <v/>
      </c>
      <c r="K1284" s="105">
        <v>5</v>
      </c>
      <c r="L1284" s="105">
        <v>30</v>
      </c>
      <c r="M1284" s="111" t="s">
        <v>357</v>
      </c>
      <c r="N1284" s="112" t="s">
        <v>2536</v>
      </c>
      <c r="O1284" s="255" t="s">
        <v>3150</v>
      </c>
      <c r="P1284" s="124">
        <v>29</v>
      </c>
      <c r="Q1284" s="125">
        <v>0.045443125</v>
      </c>
      <c r="R1284" s="75">
        <f t="shared" si="341"/>
        <v>0</v>
      </c>
      <c r="S1284" s="76">
        <f t="shared" si="342"/>
        <v>0</v>
      </c>
      <c r="T1284" s="21"/>
      <c r="W1284" s="19"/>
    </row>
    <row r="1285" s="18" customFormat="1" ht="15" customHeight="1" outlineLevel="1" spans="1:23">
      <c r="A1285" s="103" t="s">
        <v>3151</v>
      </c>
      <c r="B1285" s="104" t="s">
        <v>3152</v>
      </c>
      <c r="C1285" s="105" t="s">
        <v>356</v>
      </c>
      <c r="D1285" s="106"/>
      <c r="E1285" s="107">
        <v>1800.19</v>
      </c>
      <c r="F1285" s="108">
        <f t="shared" si="339"/>
        <v>1800.19</v>
      </c>
      <c r="G1285" s="108">
        <f t="shared" si="340"/>
        <v>1440.152</v>
      </c>
      <c r="H1285" s="115">
        <v>41</v>
      </c>
      <c r="I1285" s="105"/>
      <c r="J1285" s="108" t="str">
        <f t="shared" si="343"/>
        <v/>
      </c>
      <c r="K1285" s="105">
        <v>5</v>
      </c>
      <c r="L1285" s="105">
        <v>30</v>
      </c>
      <c r="M1285" s="111" t="s">
        <v>357</v>
      </c>
      <c r="N1285" s="112" t="s">
        <v>2536</v>
      </c>
      <c r="O1285" s="255" t="s">
        <v>3153</v>
      </c>
      <c r="P1285" s="124">
        <v>16.5</v>
      </c>
      <c r="Q1285" s="125">
        <v>0.034228625</v>
      </c>
      <c r="R1285" s="75">
        <f t="shared" si="341"/>
        <v>0</v>
      </c>
      <c r="S1285" s="76">
        <f t="shared" si="342"/>
        <v>0</v>
      </c>
      <c r="T1285" s="21"/>
      <c r="W1285" s="19"/>
    </row>
    <row r="1286" s="18" customFormat="1" outlineLevel="1" spans="1:23">
      <c r="A1286" s="103" t="s">
        <v>3154</v>
      </c>
      <c r="B1286" s="104" t="s">
        <v>3155</v>
      </c>
      <c r="C1286" s="105" t="s">
        <v>356</v>
      </c>
      <c r="D1286" s="106"/>
      <c r="E1286" s="107">
        <v>1959.33</v>
      </c>
      <c r="F1286" s="108">
        <f t="shared" si="339"/>
        <v>1959.33</v>
      </c>
      <c r="G1286" s="108">
        <f t="shared" si="340"/>
        <v>1567.464</v>
      </c>
      <c r="H1286" s="115">
        <v>64</v>
      </c>
      <c r="I1286" s="105"/>
      <c r="J1286" s="108" t="str">
        <f t="shared" si="343"/>
        <v/>
      </c>
      <c r="K1286" s="105">
        <v>5</v>
      </c>
      <c r="L1286" s="105">
        <v>30</v>
      </c>
      <c r="M1286" s="111" t="s">
        <v>357</v>
      </c>
      <c r="N1286" s="112" t="s">
        <v>2536</v>
      </c>
      <c r="O1286" s="255" t="s">
        <v>3156</v>
      </c>
      <c r="P1286" s="124">
        <v>22.1</v>
      </c>
      <c r="Q1286" s="125">
        <v>0.045443125</v>
      </c>
      <c r="R1286" s="75">
        <f t="shared" si="341"/>
        <v>0</v>
      </c>
      <c r="S1286" s="76">
        <f t="shared" si="342"/>
        <v>0</v>
      </c>
      <c r="T1286" s="21"/>
      <c r="W1286" s="19"/>
    </row>
    <row r="1287" s="18" customFormat="1" outlineLevel="1" spans="1:23">
      <c r="A1287" s="103" t="s">
        <v>3157</v>
      </c>
      <c r="B1287" s="104" t="s">
        <v>3158</v>
      </c>
      <c r="C1287" s="105" t="s">
        <v>356</v>
      </c>
      <c r="D1287" s="106"/>
      <c r="E1287" s="107">
        <v>3309.25</v>
      </c>
      <c r="F1287" s="108">
        <f t="shared" si="339"/>
        <v>3309.25</v>
      </c>
      <c r="G1287" s="108">
        <f t="shared" si="340"/>
        <v>2647.4</v>
      </c>
      <c r="H1287" s="115">
        <v>35</v>
      </c>
      <c r="I1287" s="105"/>
      <c r="J1287" s="108" t="str">
        <f t="shared" si="343"/>
        <v/>
      </c>
      <c r="K1287" s="105">
        <v>1</v>
      </c>
      <c r="L1287" s="105">
        <v>15</v>
      </c>
      <c r="M1287" s="111" t="s">
        <v>357</v>
      </c>
      <c r="N1287" s="112" t="s">
        <v>2536</v>
      </c>
      <c r="O1287" s="255" t="s">
        <v>3159</v>
      </c>
      <c r="P1287" s="124">
        <v>18.2</v>
      </c>
      <c r="Q1287" s="125">
        <v>0.0246975</v>
      </c>
      <c r="R1287" s="75">
        <f t="shared" si="341"/>
        <v>0</v>
      </c>
      <c r="S1287" s="76">
        <f t="shared" si="342"/>
        <v>0</v>
      </c>
      <c r="T1287" s="21"/>
      <c r="W1287" s="19"/>
    </row>
    <row r="1288" s="18" customFormat="1" outlineLevel="1" spans="1:23">
      <c r="A1288" s="103" t="s">
        <v>3160</v>
      </c>
      <c r="B1288" s="104" t="s">
        <v>3161</v>
      </c>
      <c r="C1288" s="105" t="s">
        <v>356</v>
      </c>
      <c r="D1288" s="106"/>
      <c r="E1288" s="107">
        <v>4055.16</v>
      </c>
      <c r="F1288" s="108">
        <f t="shared" si="339"/>
        <v>4055.16</v>
      </c>
      <c r="G1288" s="108">
        <f t="shared" si="340"/>
        <v>3244.128</v>
      </c>
      <c r="H1288" s="115">
        <v>11</v>
      </c>
      <c r="I1288" s="105"/>
      <c r="J1288" s="108" t="str">
        <f t="shared" si="343"/>
        <v/>
      </c>
      <c r="K1288" s="105">
        <v>1</v>
      </c>
      <c r="L1288" s="105">
        <v>10</v>
      </c>
      <c r="M1288" s="111" t="s">
        <v>357</v>
      </c>
      <c r="N1288" s="112" t="s">
        <v>2536</v>
      </c>
      <c r="O1288" s="255" t="s">
        <v>3162</v>
      </c>
      <c r="P1288" s="124">
        <v>23.5</v>
      </c>
      <c r="Q1288" s="125">
        <v>0.026477</v>
      </c>
      <c r="R1288" s="75">
        <f t="shared" si="341"/>
        <v>0</v>
      </c>
      <c r="S1288" s="76">
        <f t="shared" si="342"/>
        <v>0</v>
      </c>
      <c r="T1288" s="21"/>
      <c r="W1288" s="19"/>
    </row>
    <row r="1289" s="18" customFormat="1" ht="17.1" customHeight="1" outlineLevel="1" spans="1:23">
      <c r="A1289" s="93" t="s">
        <v>151</v>
      </c>
      <c r="B1289" s="94"/>
      <c r="C1289" s="95"/>
      <c r="D1289" s="106"/>
      <c r="E1289" s="107"/>
      <c r="F1289" s="85"/>
      <c r="G1289" s="108"/>
      <c r="H1289" s="117"/>
      <c r="I1289" s="105"/>
      <c r="J1289" s="108" t="str">
        <f t="shared" si="343"/>
        <v/>
      </c>
      <c r="K1289" s="95"/>
      <c r="L1289" s="95"/>
      <c r="M1289" s="95"/>
      <c r="N1289" s="95"/>
      <c r="O1289" s="95"/>
      <c r="P1289" s="99"/>
      <c r="Q1289" s="100"/>
      <c r="R1289" s="101"/>
      <c r="S1289" s="102"/>
      <c r="T1289" s="21"/>
      <c r="W1289" s="19"/>
    </row>
    <row r="1290" s="18" customFormat="1" outlineLevel="1" spans="1:23">
      <c r="A1290" s="128" t="s">
        <v>3163</v>
      </c>
      <c r="B1290" s="119" t="s">
        <v>3164</v>
      </c>
      <c r="C1290" s="105" t="s">
        <v>356</v>
      </c>
      <c r="D1290" s="106"/>
      <c r="E1290" s="107">
        <v>128.42</v>
      </c>
      <c r="F1290" s="108">
        <f>E1290-E1290*$G$2%</f>
        <v>128.42</v>
      </c>
      <c r="G1290" s="108">
        <f>E1290-(20*E1290/100)</f>
        <v>102.736</v>
      </c>
      <c r="H1290" s="115">
        <v>360</v>
      </c>
      <c r="I1290" s="105"/>
      <c r="J1290" s="108" t="str">
        <f t="shared" si="343"/>
        <v/>
      </c>
      <c r="K1290" s="105">
        <v>10</v>
      </c>
      <c r="L1290" s="105">
        <v>400</v>
      </c>
      <c r="M1290" s="111" t="s">
        <v>357</v>
      </c>
      <c r="N1290" s="112" t="s">
        <v>2536</v>
      </c>
      <c r="O1290" s="113" t="s">
        <v>3165</v>
      </c>
      <c r="P1290" s="124">
        <v>27.8</v>
      </c>
      <c r="Q1290" s="125">
        <v>0.063063</v>
      </c>
      <c r="R1290" s="75">
        <f>P1290/L1290*D1290</f>
        <v>0</v>
      </c>
      <c r="S1290" s="76">
        <f>Q1290/L1290*D1290</f>
        <v>0</v>
      </c>
      <c r="T1290" s="21"/>
      <c r="W1290" s="19"/>
    </row>
    <row r="1291" s="18" customFormat="1" outlineLevel="1" spans="1:23">
      <c r="A1291" s="128" t="s">
        <v>3166</v>
      </c>
      <c r="B1291" s="119" t="s">
        <v>3167</v>
      </c>
      <c r="C1291" s="105" t="s">
        <v>356</v>
      </c>
      <c r="D1291" s="106"/>
      <c r="E1291" s="107">
        <v>209.27</v>
      </c>
      <c r="F1291" s="108">
        <f>E1291-E1291*$G$2%</f>
        <v>209.27</v>
      </c>
      <c r="G1291" s="108">
        <f>E1291-(20*E1291/100)</f>
        <v>167.416</v>
      </c>
      <c r="H1291" s="115">
        <v>177</v>
      </c>
      <c r="I1291" s="105"/>
      <c r="J1291" s="108" t="str">
        <f t="shared" si="343"/>
        <v/>
      </c>
      <c r="K1291" s="105">
        <v>10</v>
      </c>
      <c r="L1291" s="105">
        <v>200</v>
      </c>
      <c r="M1291" s="111" t="s">
        <v>357</v>
      </c>
      <c r="N1291" s="112" t="s">
        <v>2536</v>
      </c>
      <c r="O1291" s="113" t="s">
        <v>3168</v>
      </c>
      <c r="P1291" s="124">
        <v>26</v>
      </c>
      <c r="Q1291" s="125">
        <v>0.063063</v>
      </c>
      <c r="R1291" s="75">
        <f>P1291/L1291*D1291</f>
        <v>0</v>
      </c>
      <c r="S1291" s="76">
        <f>Q1291/L1291*D1291</f>
        <v>0</v>
      </c>
      <c r="T1291" s="21"/>
      <c r="W1291" s="19"/>
    </row>
    <row r="1292" s="18" customFormat="1" outlineLevel="1" spans="1:23">
      <c r="A1292" s="128" t="s">
        <v>3169</v>
      </c>
      <c r="B1292" s="119" t="s">
        <v>3170</v>
      </c>
      <c r="C1292" s="105" t="s">
        <v>356</v>
      </c>
      <c r="D1292" s="106"/>
      <c r="E1292" s="107">
        <v>291.67</v>
      </c>
      <c r="F1292" s="108">
        <f>E1292-E1292*$G$2%</f>
        <v>291.67</v>
      </c>
      <c r="G1292" s="108">
        <f>E1292-(20*E1292/100)</f>
        <v>233.336</v>
      </c>
      <c r="H1292" s="115">
        <v>119</v>
      </c>
      <c r="I1292" s="105"/>
      <c r="J1292" s="108" t="str">
        <f t="shared" si="343"/>
        <v/>
      </c>
      <c r="K1292" s="105">
        <v>10</v>
      </c>
      <c r="L1292" s="105">
        <v>150</v>
      </c>
      <c r="M1292" s="111" t="s">
        <v>357</v>
      </c>
      <c r="N1292" s="112" t="s">
        <v>2536</v>
      </c>
      <c r="O1292" s="113" t="s">
        <v>3171</v>
      </c>
      <c r="P1292" s="124">
        <v>31</v>
      </c>
      <c r="Q1292" s="125">
        <v>0.063063</v>
      </c>
      <c r="R1292" s="75">
        <f>P1292/L1292*D1292</f>
        <v>0</v>
      </c>
      <c r="S1292" s="76">
        <f>Q1292/L1292*D1292</f>
        <v>0</v>
      </c>
      <c r="T1292" s="21"/>
      <c r="W1292" s="19"/>
    </row>
    <row r="1293" s="18" customFormat="1" outlineLevel="1" spans="1:23">
      <c r="A1293" s="132" t="s">
        <v>3172</v>
      </c>
      <c r="B1293" s="119" t="s">
        <v>3173</v>
      </c>
      <c r="C1293" s="105" t="s">
        <v>356</v>
      </c>
      <c r="D1293" s="106"/>
      <c r="E1293" s="107">
        <v>457.92</v>
      </c>
      <c r="F1293" s="108">
        <f>E1293-E1293*$G$2%</f>
        <v>457.92</v>
      </c>
      <c r="G1293" s="108">
        <f>E1293-(20*E1293/100)</f>
        <v>366.336</v>
      </c>
      <c r="H1293" s="117"/>
      <c r="I1293" s="105" t="s">
        <v>487</v>
      </c>
      <c r="J1293" s="108" t="str">
        <f t="shared" si="343"/>
        <v/>
      </c>
      <c r="K1293" s="105">
        <v>5</v>
      </c>
      <c r="L1293" s="105">
        <v>80</v>
      </c>
      <c r="M1293" s="111" t="s">
        <v>357</v>
      </c>
      <c r="N1293" s="112" t="s">
        <v>2536</v>
      </c>
      <c r="O1293" s="113" t="s">
        <v>3174</v>
      </c>
      <c r="P1293" s="124">
        <v>24</v>
      </c>
      <c r="Q1293" s="125">
        <v>0.063063</v>
      </c>
      <c r="R1293" s="75">
        <f>P1293/L1293*D1293</f>
        <v>0</v>
      </c>
      <c r="S1293" s="76">
        <f>Q1293/L1293*D1293</f>
        <v>0</v>
      </c>
      <c r="T1293" s="21"/>
      <c r="W1293" s="19"/>
    </row>
    <row r="1294" s="18" customFormat="1" outlineLevel="1" spans="1:23">
      <c r="A1294" s="132" t="s">
        <v>3175</v>
      </c>
      <c r="B1294" s="119" t="s">
        <v>3176</v>
      </c>
      <c r="C1294" s="105" t="s">
        <v>356</v>
      </c>
      <c r="D1294" s="106"/>
      <c r="E1294" s="107">
        <v>638.28</v>
      </c>
      <c r="F1294" s="108">
        <f>E1294-E1294*$G$2%</f>
        <v>638.28</v>
      </c>
      <c r="G1294" s="108">
        <f>E1294-(20*E1294/100)</f>
        <v>510.624</v>
      </c>
      <c r="H1294" s="117"/>
      <c r="I1294" s="105" t="s">
        <v>487</v>
      </c>
      <c r="J1294" s="108" t="str">
        <f t="shared" si="343"/>
        <v/>
      </c>
      <c r="K1294" s="105">
        <v>2</v>
      </c>
      <c r="L1294" s="105">
        <v>56</v>
      </c>
      <c r="M1294" s="111" t="s">
        <v>357</v>
      </c>
      <c r="N1294" s="112" t="s">
        <v>2536</v>
      </c>
      <c r="O1294" s="113" t="s">
        <v>3177</v>
      </c>
      <c r="P1294" s="124">
        <v>25</v>
      </c>
      <c r="Q1294" s="125">
        <v>0.063063</v>
      </c>
      <c r="R1294" s="75">
        <f>P1294/L1294*D1294</f>
        <v>0</v>
      </c>
      <c r="S1294" s="76">
        <f>Q1294/L1294*D1294</f>
        <v>0</v>
      </c>
      <c r="T1294" s="21"/>
      <c r="W1294" s="19"/>
    </row>
    <row r="1295" s="18" customFormat="1" outlineLevel="1" spans="1:23">
      <c r="A1295" s="93" t="s">
        <v>152</v>
      </c>
      <c r="B1295" s="94"/>
      <c r="C1295" s="105"/>
      <c r="D1295" s="106"/>
      <c r="E1295" s="107"/>
      <c r="F1295" s="108"/>
      <c r="G1295" s="108"/>
      <c r="H1295" s="117"/>
      <c r="I1295" s="105"/>
      <c r="J1295" s="108" t="str">
        <f t="shared" si="343"/>
        <v/>
      </c>
      <c r="K1295" s="105"/>
      <c r="L1295" s="105"/>
      <c r="M1295" s="135"/>
      <c r="N1295" s="135"/>
      <c r="O1295" s="113"/>
      <c r="P1295" s="124"/>
      <c r="Q1295" s="125"/>
      <c r="R1295" s="75"/>
      <c r="S1295" s="76"/>
      <c r="T1295" s="21"/>
      <c r="W1295" s="19"/>
    </row>
    <row r="1296" s="18" customFormat="1" outlineLevel="1" spans="1:23">
      <c r="A1296" s="167" t="s">
        <v>3178</v>
      </c>
      <c r="B1296" s="119" t="s">
        <v>3179</v>
      </c>
      <c r="C1296" s="105" t="s">
        <v>356</v>
      </c>
      <c r="D1296" s="106"/>
      <c r="E1296" s="107">
        <v>74.08</v>
      </c>
      <c r="F1296" s="108">
        <f t="shared" ref="F1296:F1301" si="344">E1296-E1296*$G$2%</f>
        <v>74.08</v>
      </c>
      <c r="G1296" s="108">
        <f t="shared" ref="G1296:G1301" si="345">E1296-(20*E1296/100)</f>
        <v>59.264</v>
      </c>
      <c r="H1296" s="115">
        <v>840</v>
      </c>
      <c r="I1296" s="105"/>
      <c r="J1296" s="108" t="str">
        <f t="shared" si="343"/>
        <v/>
      </c>
      <c r="K1296" s="105">
        <v>20</v>
      </c>
      <c r="L1296" s="105">
        <v>800</v>
      </c>
      <c r="M1296" s="111" t="s">
        <v>357</v>
      </c>
      <c r="N1296" s="112" t="s">
        <v>2536</v>
      </c>
      <c r="O1296" s="113">
        <v>4630076440965</v>
      </c>
      <c r="P1296" s="124">
        <v>18.3</v>
      </c>
      <c r="Q1296" s="125">
        <v>0.03168375</v>
      </c>
      <c r="R1296" s="75">
        <f t="shared" ref="R1296:R1301" si="346">P1296/L1296*D1296</f>
        <v>0</v>
      </c>
      <c r="S1296" s="76">
        <f t="shared" ref="S1296:S1301" si="347">Q1296/L1296*D1296</f>
        <v>0</v>
      </c>
      <c r="T1296" s="21"/>
      <c r="W1296" s="19"/>
    </row>
    <row r="1297" s="18" customFormat="1" outlineLevel="1" spans="1:23">
      <c r="A1297" s="167" t="s">
        <v>3180</v>
      </c>
      <c r="B1297" s="119" t="s">
        <v>3181</v>
      </c>
      <c r="C1297" s="105" t="s">
        <v>356</v>
      </c>
      <c r="D1297" s="106"/>
      <c r="E1297" s="107">
        <v>142.64</v>
      </c>
      <c r="F1297" s="108">
        <f t="shared" si="344"/>
        <v>142.64</v>
      </c>
      <c r="G1297" s="108">
        <f t="shared" si="345"/>
        <v>114.112</v>
      </c>
      <c r="H1297" s="115">
        <v>590</v>
      </c>
      <c r="I1297" s="105"/>
      <c r="J1297" s="108" t="str">
        <f t="shared" si="343"/>
        <v/>
      </c>
      <c r="K1297" s="105">
        <v>10</v>
      </c>
      <c r="L1297" s="105">
        <v>600</v>
      </c>
      <c r="M1297" s="111" t="s">
        <v>357</v>
      </c>
      <c r="N1297" s="112" t="s">
        <v>2536</v>
      </c>
      <c r="O1297" s="113">
        <v>4630076440972</v>
      </c>
      <c r="P1297" s="124">
        <v>18.3</v>
      </c>
      <c r="Q1297" s="125">
        <v>0.0411625</v>
      </c>
      <c r="R1297" s="75">
        <f t="shared" si="346"/>
        <v>0</v>
      </c>
      <c r="S1297" s="76">
        <f t="shared" si="347"/>
        <v>0</v>
      </c>
      <c r="T1297" s="21"/>
      <c r="W1297" s="19"/>
    </row>
    <row r="1298" s="18" customFormat="1" outlineLevel="1" spans="1:23">
      <c r="A1298" s="167" t="s">
        <v>3182</v>
      </c>
      <c r="B1298" s="119" t="s">
        <v>3183</v>
      </c>
      <c r="C1298" s="105" t="s">
        <v>356</v>
      </c>
      <c r="D1298" s="106"/>
      <c r="E1298" s="107">
        <v>70.55</v>
      </c>
      <c r="F1298" s="108">
        <f t="shared" si="344"/>
        <v>70.55</v>
      </c>
      <c r="G1298" s="108">
        <f t="shared" si="345"/>
        <v>56.44</v>
      </c>
      <c r="H1298" s="115">
        <v>960</v>
      </c>
      <c r="I1298" s="105"/>
      <c r="J1298" s="108" t="str">
        <f t="shared" si="343"/>
        <v/>
      </c>
      <c r="K1298" s="105">
        <v>20</v>
      </c>
      <c r="L1298" s="105">
        <v>1200</v>
      </c>
      <c r="M1298" s="111" t="s">
        <v>357</v>
      </c>
      <c r="N1298" s="112" t="s">
        <v>2536</v>
      </c>
      <c r="O1298" s="113">
        <v>4630076440989</v>
      </c>
      <c r="P1298" s="124">
        <v>20.2</v>
      </c>
      <c r="Q1298" s="125">
        <v>0.043569</v>
      </c>
      <c r="R1298" s="75">
        <f t="shared" si="346"/>
        <v>0</v>
      </c>
      <c r="S1298" s="76">
        <f t="shared" si="347"/>
        <v>0</v>
      </c>
      <c r="T1298" s="21"/>
      <c r="W1298" s="19"/>
    </row>
    <row r="1299" s="18" customFormat="1" outlineLevel="1" spans="1:23">
      <c r="A1299" s="167" t="s">
        <v>3184</v>
      </c>
      <c r="B1299" s="119" t="s">
        <v>3185</v>
      </c>
      <c r="C1299" s="105" t="s">
        <v>356</v>
      </c>
      <c r="D1299" s="106"/>
      <c r="E1299" s="107">
        <v>76.9</v>
      </c>
      <c r="F1299" s="108">
        <f t="shared" si="344"/>
        <v>76.9</v>
      </c>
      <c r="G1299" s="108">
        <f t="shared" si="345"/>
        <v>61.52</v>
      </c>
      <c r="H1299" s="115">
        <v>1200</v>
      </c>
      <c r="I1299" s="105"/>
      <c r="J1299" s="108" t="str">
        <f t="shared" si="343"/>
        <v/>
      </c>
      <c r="K1299" s="105">
        <v>20</v>
      </c>
      <c r="L1299" s="105">
        <v>1000</v>
      </c>
      <c r="M1299" s="111" t="s">
        <v>357</v>
      </c>
      <c r="N1299" s="112" t="s">
        <v>2536</v>
      </c>
      <c r="O1299" s="113">
        <v>4630076440996</v>
      </c>
      <c r="P1299" s="124">
        <v>18.5</v>
      </c>
      <c r="Q1299" s="125">
        <v>0.042066</v>
      </c>
      <c r="R1299" s="75">
        <f t="shared" si="346"/>
        <v>0</v>
      </c>
      <c r="S1299" s="76">
        <f t="shared" si="347"/>
        <v>0</v>
      </c>
      <c r="T1299" s="21"/>
      <c r="W1299" s="19"/>
    </row>
    <row r="1300" s="18" customFormat="1" outlineLevel="1" spans="1:23">
      <c r="A1300" s="167" t="s">
        <v>3186</v>
      </c>
      <c r="B1300" s="119" t="s">
        <v>3187</v>
      </c>
      <c r="C1300" s="105" t="s">
        <v>356</v>
      </c>
      <c r="D1300" s="106"/>
      <c r="E1300" s="107">
        <v>102.73</v>
      </c>
      <c r="F1300" s="108">
        <f t="shared" si="344"/>
        <v>102.73</v>
      </c>
      <c r="G1300" s="108">
        <f t="shared" si="345"/>
        <v>82.184</v>
      </c>
      <c r="H1300" s="115">
        <v>580</v>
      </c>
      <c r="I1300" s="105"/>
      <c r="J1300" s="108" t="str">
        <f t="shared" si="343"/>
        <v/>
      </c>
      <c r="K1300" s="105">
        <v>20</v>
      </c>
      <c r="L1300" s="105">
        <v>600</v>
      </c>
      <c r="M1300" s="111" t="s">
        <v>357</v>
      </c>
      <c r="N1300" s="112" t="s">
        <v>2536</v>
      </c>
      <c r="O1300" s="113">
        <v>4630076441009</v>
      </c>
      <c r="P1300" s="124">
        <v>18.7</v>
      </c>
      <c r="Q1300" s="125">
        <v>0.0351</v>
      </c>
      <c r="R1300" s="75">
        <f t="shared" si="346"/>
        <v>0</v>
      </c>
      <c r="S1300" s="76">
        <f t="shared" si="347"/>
        <v>0</v>
      </c>
      <c r="T1300" s="21"/>
      <c r="W1300" s="19"/>
    </row>
    <row r="1301" s="18" customFormat="1" outlineLevel="1" spans="1:23">
      <c r="A1301" s="167" t="s">
        <v>3188</v>
      </c>
      <c r="B1301" s="119" t="s">
        <v>3189</v>
      </c>
      <c r="C1301" s="105" t="s">
        <v>356</v>
      </c>
      <c r="D1301" s="106"/>
      <c r="E1301" s="107">
        <v>138.59</v>
      </c>
      <c r="F1301" s="108">
        <f t="shared" si="344"/>
        <v>138.59</v>
      </c>
      <c r="G1301" s="108">
        <f t="shared" si="345"/>
        <v>110.872</v>
      </c>
      <c r="H1301" s="115">
        <v>470</v>
      </c>
      <c r="I1301" s="105"/>
      <c r="J1301" s="108" t="str">
        <f t="shared" si="343"/>
        <v/>
      </c>
      <c r="K1301" s="105">
        <v>10</v>
      </c>
      <c r="L1301" s="105">
        <v>500</v>
      </c>
      <c r="M1301" s="111" t="s">
        <v>357</v>
      </c>
      <c r="N1301" s="112" t="s">
        <v>2536</v>
      </c>
      <c r="O1301" s="113">
        <v>4630076441016</v>
      </c>
      <c r="P1301" s="124">
        <v>20.1</v>
      </c>
      <c r="Q1301" s="125">
        <v>0.038272</v>
      </c>
      <c r="R1301" s="75">
        <f t="shared" si="346"/>
        <v>0</v>
      </c>
      <c r="S1301" s="76">
        <f t="shared" si="347"/>
        <v>0</v>
      </c>
      <c r="T1301" s="21"/>
      <c r="W1301" s="19"/>
    </row>
    <row r="1302" s="18" customFormat="1" outlineLevel="1" spans="1:23">
      <c r="A1302" s="93" t="s">
        <v>154</v>
      </c>
      <c r="B1302" s="94"/>
      <c r="C1302" s="95"/>
      <c r="D1302" s="106"/>
      <c r="E1302" s="107"/>
      <c r="F1302" s="85"/>
      <c r="G1302" s="108"/>
      <c r="H1302" s="117"/>
      <c r="I1302" s="105"/>
      <c r="J1302" s="108" t="str">
        <f t="shared" si="343"/>
        <v/>
      </c>
      <c r="K1302" s="95"/>
      <c r="L1302" s="95"/>
      <c r="M1302" s="95"/>
      <c r="N1302" s="95"/>
      <c r="O1302" s="95"/>
      <c r="P1302" s="99"/>
      <c r="Q1302" s="100"/>
      <c r="R1302" s="101"/>
      <c r="S1302" s="102"/>
      <c r="T1302" s="21"/>
      <c r="W1302" s="19"/>
    </row>
    <row r="1303" s="18" customFormat="1" outlineLevel="1" spans="1:23">
      <c r="A1303" s="128" t="s">
        <v>3190</v>
      </c>
      <c r="B1303" s="119" t="s">
        <v>3191</v>
      </c>
      <c r="C1303" s="105" t="s">
        <v>703</v>
      </c>
      <c r="D1303" s="106"/>
      <c r="E1303" s="107">
        <v>199.65</v>
      </c>
      <c r="F1303" s="108">
        <f>E1303-E1303*$G$2%</f>
        <v>199.65</v>
      </c>
      <c r="G1303" s="108">
        <f>E1303-(20*E1303/100)</f>
        <v>159.72</v>
      </c>
      <c r="H1303" s="114">
        <v>644</v>
      </c>
      <c r="I1303" s="105"/>
      <c r="J1303" s="108" t="str">
        <f t="shared" si="343"/>
        <v/>
      </c>
      <c r="K1303" s="168">
        <v>1</v>
      </c>
      <c r="L1303" s="105">
        <v>220</v>
      </c>
      <c r="M1303" s="111" t="s">
        <v>357</v>
      </c>
      <c r="N1303" s="112" t="s">
        <v>2827</v>
      </c>
      <c r="O1303" s="113">
        <v>4670042797600</v>
      </c>
      <c r="P1303" s="124">
        <v>15</v>
      </c>
      <c r="Q1303" s="125">
        <v>0.143856</v>
      </c>
      <c r="R1303" s="75">
        <f>P1303/L1303*D1303</f>
        <v>0</v>
      </c>
      <c r="S1303" s="76">
        <f>Q1303/L1303*D1303</f>
        <v>0</v>
      </c>
      <c r="T1303" s="21"/>
      <c r="W1303" s="19"/>
    </row>
    <row r="1304" s="18" customFormat="1" outlineLevel="1" spans="1:23">
      <c r="A1304" s="128" t="s">
        <v>3192</v>
      </c>
      <c r="B1304" s="119" t="s">
        <v>3193</v>
      </c>
      <c r="C1304" s="105" t="s">
        <v>703</v>
      </c>
      <c r="D1304" s="106"/>
      <c r="E1304" s="107">
        <v>336.9</v>
      </c>
      <c r="F1304" s="108">
        <f>E1304-E1304*$G$2%</f>
        <v>336.9</v>
      </c>
      <c r="G1304" s="108">
        <f>E1304-(20*E1304/100)</f>
        <v>269.52</v>
      </c>
      <c r="H1304" s="114">
        <v>642</v>
      </c>
      <c r="I1304" s="105"/>
      <c r="J1304" s="108" t="str">
        <f t="shared" si="343"/>
        <v/>
      </c>
      <c r="K1304" s="168">
        <v>1</v>
      </c>
      <c r="L1304" s="105">
        <v>120</v>
      </c>
      <c r="M1304" s="111" t="s">
        <v>357</v>
      </c>
      <c r="N1304" s="112" t="s">
        <v>2827</v>
      </c>
      <c r="O1304" s="113">
        <v>4670042797594</v>
      </c>
      <c r="P1304" s="124">
        <v>12.5</v>
      </c>
      <c r="Q1304" s="125">
        <v>0.143856</v>
      </c>
      <c r="R1304" s="75">
        <f>P1304/L1304*D1304</f>
        <v>0</v>
      </c>
      <c r="S1304" s="76">
        <f>Q1304/L1304*D1304</f>
        <v>0</v>
      </c>
      <c r="T1304" s="21"/>
      <c r="W1304" s="19"/>
    </row>
    <row r="1305" s="18" customFormat="1" outlineLevel="1" spans="1:23">
      <c r="A1305" s="128" t="s">
        <v>3194</v>
      </c>
      <c r="B1305" s="119" t="s">
        <v>3195</v>
      </c>
      <c r="C1305" s="105" t="s">
        <v>703</v>
      </c>
      <c r="D1305" s="106"/>
      <c r="E1305" s="107">
        <v>400.62</v>
      </c>
      <c r="F1305" s="108">
        <f>E1305-E1305*$G$2%</f>
        <v>400.62</v>
      </c>
      <c r="G1305" s="108">
        <f>E1305-(20*E1305/100)</f>
        <v>320.496</v>
      </c>
      <c r="H1305" s="114">
        <v>642</v>
      </c>
      <c r="I1305" s="105"/>
      <c r="J1305" s="108" t="str">
        <f t="shared" si="343"/>
        <v/>
      </c>
      <c r="K1305" s="168">
        <v>1</v>
      </c>
      <c r="L1305" s="105">
        <v>90</v>
      </c>
      <c r="M1305" s="111" t="s">
        <v>357</v>
      </c>
      <c r="N1305" s="112" t="s">
        <v>2827</v>
      </c>
      <c r="O1305" s="113">
        <v>4670042797617</v>
      </c>
      <c r="P1305" s="124">
        <v>14</v>
      </c>
      <c r="Q1305" s="125">
        <v>0.287712</v>
      </c>
      <c r="R1305" s="75">
        <f>P1305/L1305*D1305</f>
        <v>0</v>
      </c>
      <c r="S1305" s="76">
        <f>Q1305/L1305*D1305</f>
        <v>0</v>
      </c>
      <c r="T1305" s="21"/>
      <c r="W1305" s="19"/>
    </row>
    <row r="1306" s="18" customFormat="1" outlineLevel="1" spans="1:23">
      <c r="A1306" s="128" t="s">
        <v>3196</v>
      </c>
      <c r="B1306" s="119" t="s">
        <v>3197</v>
      </c>
      <c r="C1306" s="105" t="s">
        <v>703</v>
      </c>
      <c r="D1306" s="106"/>
      <c r="E1306" s="107">
        <v>760.82</v>
      </c>
      <c r="F1306" s="108">
        <f>E1306-E1306*$G$2%</f>
        <v>760.82</v>
      </c>
      <c r="G1306" s="108">
        <f>E1306-(20*E1306/100)</f>
        <v>608.656</v>
      </c>
      <c r="H1306" s="114">
        <v>39</v>
      </c>
      <c r="I1306" s="105"/>
      <c r="J1306" s="108" t="str">
        <f t="shared" si="343"/>
        <v/>
      </c>
      <c r="K1306" s="105">
        <v>1</v>
      </c>
      <c r="L1306" s="105">
        <v>50</v>
      </c>
      <c r="M1306" s="111" t="s">
        <v>357</v>
      </c>
      <c r="N1306" s="112" t="s">
        <v>2827</v>
      </c>
      <c r="O1306" s="113">
        <v>4670042796146</v>
      </c>
      <c r="P1306" s="124">
        <v>25</v>
      </c>
      <c r="Q1306" s="125">
        <v>0.0719</v>
      </c>
      <c r="R1306" s="75">
        <f>P1306/L1306*D1306</f>
        <v>0</v>
      </c>
      <c r="S1306" s="76">
        <f>Q1306/L1306*D1306</f>
        <v>0</v>
      </c>
      <c r="T1306" s="21"/>
      <c r="W1306" s="19"/>
    </row>
    <row r="1307" s="18" customFormat="1" outlineLevel="1" spans="1:23">
      <c r="A1307" s="93" t="s">
        <v>155</v>
      </c>
      <c r="B1307" s="94"/>
      <c r="C1307" s="105"/>
      <c r="D1307" s="106"/>
      <c r="E1307" s="107"/>
      <c r="F1307" s="108"/>
      <c r="G1307" s="108"/>
      <c r="H1307" s="117"/>
      <c r="I1307" s="105"/>
      <c r="J1307" s="108" t="str">
        <f t="shared" si="343"/>
        <v/>
      </c>
      <c r="K1307" s="105"/>
      <c r="L1307" s="105"/>
      <c r="M1307" s="135"/>
      <c r="N1307" s="135"/>
      <c r="O1307" s="113"/>
      <c r="P1307" s="124"/>
      <c r="Q1307" s="125"/>
      <c r="R1307" s="75"/>
      <c r="S1307" s="76"/>
      <c r="T1307" s="21"/>
      <c r="W1307" s="19"/>
    </row>
    <row r="1308" s="18" customFormat="1" outlineLevel="1" spans="1:23">
      <c r="A1308" s="128" t="s">
        <v>3198</v>
      </c>
      <c r="B1308" s="119" t="s">
        <v>3199</v>
      </c>
      <c r="C1308" s="105" t="s">
        <v>703</v>
      </c>
      <c r="D1308" s="106"/>
      <c r="E1308" s="107">
        <v>199.65</v>
      </c>
      <c r="F1308" s="108">
        <f>E1308-E1308*$G$2%</f>
        <v>199.65</v>
      </c>
      <c r="G1308" s="108">
        <f>E1308-(20*E1308/100)</f>
        <v>159.72</v>
      </c>
      <c r="H1308" s="114">
        <v>113</v>
      </c>
      <c r="I1308" s="105"/>
      <c r="J1308" s="108" t="str">
        <f t="shared" si="343"/>
        <v/>
      </c>
      <c r="K1308" s="105">
        <v>1</v>
      </c>
      <c r="L1308" s="105">
        <v>220</v>
      </c>
      <c r="M1308" s="111" t="s">
        <v>357</v>
      </c>
      <c r="N1308" s="112" t="s">
        <v>2827</v>
      </c>
      <c r="O1308" s="113">
        <v>4670042798010</v>
      </c>
      <c r="P1308" s="124">
        <v>15</v>
      </c>
      <c r="Q1308" s="125">
        <v>0.143856</v>
      </c>
      <c r="R1308" s="75">
        <f>P1308/L1308*D1308</f>
        <v>0</v>
      </c>
      <c r="S1308" s="76">
        <f>Q1308/L1308*D1308</f>
        <v>0</v>
      </c>
      <c r="T1308" s="21"/>
      <c r="W1308" s="19"/>
    </row>
    <row r="1309" s="18" customFormat="1" outlineLevel="1" spans="1:23">
      <c r="A1309" s="128" t="s">
        <v>3200</v>
      </c>
      <c r="B1309" s="119" t="s">
        <v>3201</v>
      </c>
      <c r="C1309" s="105" t="s">
        <v>703</v>
      </c>
      <c r="D1309" s="106"/>
      <c r="E1309" s="107">
        <v>336.9</v>
      </c>
      <c r="F1309" s="108">
        <f>E1309-E1309*$G$2%</f>
        <v>336.9</v>
      </c>
      <c r="G1309" s="108">
        <f>E1309-(20*E1309/100)</f>
        <v>269.52</v>
      </c>
      <c r="H1309" s="115">
        <v>354</v>
      </c>
      <c r="I1309" s="105"/>
      <c r="J1309" s="108" t="str">
        <f t="shared" si="343"/>
        <v/>
      </c>
      <c r="K1309" s="105">
        <v>1</v>
      </c>
      <c r="L1309" s="105">
        <v>120</v>
      </c>
      <c r="M1309" s="111" t="s">
        <v>357</v>
      </c>
      <c r="N1309" s="112" t="s">
        <v>2827</v>
      </c>
      <c r="O1309" s="113">
        <v>4670042798027</v>
      </c>
      <c r="P1309" s="124">
        <v>12.5</v>
      </c>
      <c r="Q1309" s="125">
        <v>0.143856</v>
      </c>
      <c r="R1309" s="75">
        <f>P1309/L1309*D1309</f>
        <v>0</v>
      </c>
      <c r="S1309" s="76">
        <f>Q1309/L1309*D1309</f>
        <v>0</v>
      </c>
      <c r="T1309" s="21"/>
      <c r="W1309" s="19"/>
    </row>
    <row r="1310" s="18" customFormat="1" outlineLevel="1" spans="1:23">
      <c r="A1310" s="128" t="s">
        <v>3202</v>
      </c>
      <c r="B1310" s="119" t="s">
        <v>3203</v>
      </c>
      <c r="C1310" s="105" t="s">
        <v>703</v>
      </c>
      <c r="D1310" s="106"/>
      <c r="E1310" s="107">
        <v>400.62</v>
      </c>
      <c r="F1310" s="108">
        <f>E1310-E1310*$G$2%</f>
        <v>400.62</v>
      </c>
      <c r="G1310" s="108">
        <f>E1310-(20*E1310/100)</f>
        <v>320.496</v>
      </c>
      <c r="H1310" s="115">
        <v>237</v>
      </c>
      <c r="I1310" s="105"/>
      <c r="J1310" s="108" t="str">
        <f t="shared" si="343"/>
        <v/>
      </c>
      <c r="K1310" s="105">
        <v>1</v>
      </c>
      <c r="L1310" s="105">
        <v>90</v>
      </c>
      <c r="M1310" s="111" t="s">
        <v>357</v>
      </c>
      <c r="N1310" s="112" t="s">
        <v>2827</v>
      </c>
      <c r="O1310" s="113">
        <v>4670042798034</v>
      </c>
      <c r="P1310" s="124">
        <v>14</v>
      </c>
      <c r="Q1310" s="125">
        <v>0.287712</v>
      </c>
      <c r="R1310" s="75">
        <f>P1310/L1310*D1310</f>
        <v>0</v>
      </c>
      <c r="S1310" s="76">
        <f>Q1310/L1310*D1310</f>
        <v>0</v>
      </c>
      <c r="T1310" s="21"/>
      <c r="W1310" s="19"/>
    </row>
    <row r="1311" s="18" customFormat="1" outlineLevel="1" spans="1:23">
      <c r="A1311" s="128" t="s">
        <v>3204</v>
      </c>
      <c r="B1311" s="119" t="s">
        <v>3205</v>
      </c>
      <c r="C1311" s="105" t="s">
        <v>703</v>
      </c>
      <c r="D1311" s="106"/>
      <c r="E1311" s="107">
        <v>760.82</v>
      </c>
      <c r="F1311" s="108">
        <f>E1311-E1311*$G$2%</f>
        <v>760.82</v>
      </c>
      <c r="G1311" s="108">
        <f>E1311-(20*E1311/100)</f>
        <v>608.656</v>
      </c>
      <c r="H1311" s="115">
        <v>170</v>
      </c>
      <c r="I1311" s="105"/>
      <c r="J1311" s="108" t="str">
        <f t="shared" si="343"/>
        <v/>
      </c>
      <c r="K1311" s="105">
        <v>1</v>
      </c>
      <c r="L1311" s="105">
        <v>50</v>
      </c>
      <c r="M1311" s="111" t="s">
        <v>357</v>
      </c>
      <c r="N1311" s="112" t="s">
        <v>2827</v>
      </c>
      <c r="O1311" s="113">
        <v>4630076446868</v>
      </c>
      <c r="P1311" s="124">
        <v>25</v>
      </c>
      <c r="Q1311" s="125">
        <v>0.0719</v>
      </c>
      <c r="R1311" s="75">
        <f>P1311/L1311*D1311</f>
        <v>0</v>
      </c>
      <c r="S1311" s="76">
        <f>Q1311/L1311*D1311</f>
        <v>0</v>
      </c>
      <c r="T1311" s="21"/>
      <c r="W1311" s="19"/>
    </row>
    <row r="1312" s="18" customFormat="1" outlineLevel="1" spans="1:23">
      <c r="A1312" s="93" t="s">
        <v>156</v>
      </c>
      <c r="B1312" s="94"/>
      <c r="C1312" s="95"/>
      <c r="D1312" s="106"/>
      <c r="E1312" s="107"/>
      <c r="F1312" s="85"/>
      <c r="G1312" s="108"/>
      <c r="H1312" s="117"/>
      <c r="I1312" s="105"/>
      <c r="J1312" s="108" t="str">
        <f t="shared" si="343"/>
        <v/>
      </c>
      <c r="K1312" s="95"/>
      <c r="L1312" s="95"/>
      <c r="M1312" s="95"/>
      <c r="N1312" s="95"/>
      <c r="O1312" s="95"/>
      <c r="P1312" s="99"/>
      <c r="Q1312" s="100"/>
      <c r="R1312" s="101"/>
      <c r="S1312" s="102"/>
      <c r="T1312" s="21"/>
      <c r="W1312" s="19"/>
    </row>
    <row r="1313" s="17" customFormat="1" outlineLevel="1" spans="1:23">
      <c r="A1313" s="128" t="s">
        <v>3206</v>
      </c>
      <c r="B1313" s="104" t="s">
        <v>3207</v>
      </c>
      <c r="C1313" s="105" t="s">
        <v>703</v>
      </c>
      <c r="D1313" s="106"/>
      <c r="E1313" s="107">
        <v>41.87</v>
      </c>
      <c r="F1313" s="108">
        <f t="shared" ref="F1313:F1348" si="348">E1313-E1313*$G$2%</f>
        <v>41.87</v>
      </c>
      <c r="G1313" s="108">
        <f t="shared" ref="G1313:G1348" si="349">E1313-(20*E1313/100)</f>
        <v>33.496</v>
      </c>
      <c r="H1313" s="114">
        <v>4910</v>
      </c>
      <c r="I1313" s="105"/>
      <c r="J1313" s="108" t="str">
        <f t="shared" si="343"/>
        <v/>
      </c>
      <c r="K1313" s="168">
        <v>10</v>
      </c>
      <c r="L1313" s="105">
        <v>330</v>
      </c>
      <c r="M1313" s="111" t="s">
        <v>357</v>
      </c>
      <c r="N1313" s="112" t="s">
        <v>3208</v>
      </c>
      <c r="O1313" s="113" t="s">
        <v>3209</v>
      </c>
      <c r="P1313" s="124">
        <v>9</v>
      </c>
      <c r="Q1313" s="125">
        <v>0.0256</v>
      </c>
      <c r="R1313" s="75">
        <f t="shared" ref="R1313:R1348" si="350">P1313/L1313*D1313</f>
        <v>0</v>
      </c>
      <c r="S1313" s="76">
        <f t="shared" ref="S1313:S1348" si="351">Q1313/L1313*D1313</f>
        <v>0</v>
      </c>
      <c r="T1313" s="24"/>
      <c r="W1313" s="19"/>
    </row>
    <row r="1314" outlineLevel="1" spans="1:23">
      <c r="A1314" s="128" t="s">
        <v>3210</v>
      </c>
      <c r="B1314" s="104" t="s">
        <v>3211</v>
      </c>
      <c r="C1314" s="105" t="s">
        <v>703</v>
      </c>
      <c r="D1314" s="106"/>
      <c r="E1314" s="107">
        <v>57.02</v>
      </c>
      <c r="F1314" s="108">
        <f t="shared" si="348"/>
        <v>57.02</v>
      </c>
      <c r="G1314" s="108">
        <f t="shared" si="349"/>
        <v>45.616</v>
      </c>
      <c r="H1314" s="114">
        <v>1306</v>
      </c>
      <c r="I1314" s="105"/>
      <c r="J1314" s="108" t="str">
        <f t="shared" si="343"/>
        <v/>
      </c>
      <c r="K1314" s="168">
        <v>10</v>
      </c>
      <c r="L1314" s="105">
        <v>280</v>
      </c>
      <c r="M1314" s="111" t="s">
        <v>357</v>
      </c>
      <c r="N1314" s="112" t="s">
        <v>3208</v>
      </c>
      <c r="O1314" s="113" t="s">
        <v>3212</v>
      </c>
      <c r="P1314" s="124">
        <v>8.68</v>
      </c>
      <c r="Q1314" s="125">
        <v>0.0437</v>
      </c>
      <c r="R1314" s="75">
        <f t="shared" si="350"/>
        <v>0</v>
      </c>
      <c r="S1314" s="76">
        <f t="shared" si="351"/>
        <v>0</v>
      </c>
      <c r="W1314" s="19"/>
    </row>
    <row r="1315" s="17" customFormat="1" outlineLevel="1" spans="1:23">
      <c r="A1315" s="128" t="s">
        <v>3213</v>
      </c>
      <c r="B1315" s="104" t="s">
        <v>3214</v>
      </c>
      <c r="C1315" s="105" t="s">
        <v>703</v>
      </c>
      <c r="D1315" s="106"/>
      <c r="E1315" s="107">
        <v>60.12</v>
      </c>
      <c r="F1315" s="108">
        <f t="shared" si="348"/>
        <v>60.12</v>
      </c>
      <c r="G1315" s="108">
        <f t="shared" si="349"/>
        <v>48.096</v>
      </c>
      <c r="H1315" s="114">
        <v>2459</v>
      </c>
      <c r="I1315" s="105"/>
      <c r="J1315" s="108" t="str">
        <f t="shared" si="343"/>
        <v/>
      </c>
      <c r="K1315" s="168">
        <v>10</v>
      </c>
      <c r="L1315" s="105">
        <v>230</v>
      </c>
      <c r="M1315" s="111" t="s">
        <v>357</v>
      </c>
      <c r="N1315" s="112" t="s">
        <v>3208</v>
      </c>
      <c r="O1315" s="113" t="s">
        <v>3215</v>
      </c>
      <c r="P1315" s="124">
        <v>9</v>
      </c>
      <c r="Q1315" s="125">
        <v>0.0322</v>
      </c>
      <c r="R1315" s="75">
        <f t="shared" si="350"/>
        <v>0</v>
      </c>
      <c r="S1315" s="76">
        <f t="shared" si="351"/>
        <v>0</v>
      </c>
      <c r="T1315" s="24"/>
      <c r="W1315" s="19"/>
    </row>
    <row r="1316" outlineLevel="1" spans="1:23">
      <c r="A1316" s="128" t="s">
        <v>3216</v>
      </c>
      <c r="B1316" s="104" t="s">
        <v>3217</v>
      </c>
      <c r="C1316" s="105" t="s">
        <v>703</v>
      </c>
      <c r="D1316" s="106"/>
      <c r="E1316" s="107">
        <v>85.47</v>
      </c>
      <c r="F1316" s="108">
        <f t="shared" si="348"/>
        <v>85.47</v>
      </c>
      <c r="G1316" s="108">
        <f t="shared" si="349"/>
        <v>68.376</v>
      </c>
      <c r="H1316" s="114">
        <v>4006</v>
      </c>
      <c r="I1316" s="105"/>
      <c r="J1316" s="108" t="str">
        <f t="shared" si="343"/>
        <v/>
      </c>
      <c r="K1316" s="168">
        <v>10</v>
      </c>
      <c r="L1316" s="105">
        <v>180</v>
      </c>
      <c r="M1316" s="111" t="s">
        <v>357</v>
      </c>
      <c r="N1316" s="112" t="s">
        <v>3208</v>
      </c>
      <c r="O1316" s="113" t="s">
        <v>3218</v>
      </c>
      <c r="P1316" s="124">
        <v>9</v>
      </c>
      <c r="Q1316" s="125">
        <v>0.0322</v>
      </c>
      <c r="R1316" s="75">
        <f t="shared" si="350"/>
        <v>0</v>
      </c>
      <c r="S1316" s="76">
        <f t="shared" si="351"/>
        <v>0</v>
      </c>
      <c r="W1316" s="19"/>
    </row>
    <row r="1317" outlineLevel="1" spans="1:23">
      <c r="A1317" s="128" t="s">
        <v>3219</v>
      </c>
      <c r="B1317" s="104" t="s">
        <v>3220</v>
      </c>
      <c r="C1317" s="105" t="s">
        <v>703</v>
      </c>
      <c r="D1317" s="106"/>
      <c r="E1317" s="107">
        <v>135.58</v>
      </c>
      <c r="F1317" s="108">
        <f t="shared" si="348"/>
        <v>135.58</v>
      </c>
      <c r="G1317" s="108">
        <f t="shared" si="349"/>
        <v>108.464</v>
      </c>
      <c r="H1317" s="115">
        <v>4049</v>
      </c>
      <c r="I1317" s="105"/>
      <c r="J1317" s="108" t="str">
        <f t="shared" si="343"/>
        <v/>
      </c>
      <c r="K1317" s="168">
        <v>10</v>
      </c>
      <c r="L1317" s="105">
        <v>180</v>
      </c>
      <c r="M1317" s="111" t="s">
        <v>357</v>
      </c>
      <c r="N1317" s="112" t="s">
        <v>3208</v>
      </c>
      <c r="O1317" s="113">
        <v>4620105825085</v>
      </c>
      <c r="P1317" s="124">
        <v>14.2</v>
      </c>
      <c r="Q1317" s="125">
        <v>0.049896</v>
      </c>
      <c r="R1317" s="75">
        <f t="shared" si="350"/>
        <v>0</v>
      </c>
      <c r="S1317" s="76">
        <f t="shared" si="351"/>
        <v>0</v>
      </c>
      <c r="W1317" s="19"/>
    </row>
    <row r="1318" s="17" customFormat="1" outlineLevel="1" spans="1:23">
      <c r="A1318" s="128" t="s">
        <v>3221</v>
      </c>
      <c r="B1318" s="104" t="s">
        <v>3222</v>
      </c>
      <c r="C1318" s="105" t="s">
        <v>703</v>
      </c>
      <c r="D1318" s="106"/>
      <c r="E1318" s="107">
        <v>77.01</v>
      </c>
      <c r="F1318" s="108">
        <f t="shared" si="348"/>
        <v>77.01</v>
      </c>
      <c r="G1318" s="108">
        <f t="shared" si="349"/>
        <v>61.608</v>
      </c>
      <c r="H1318" s="114">
        <v>3005</v>
      </c>
      <c r="I1318" s="105"/>
      <c r="J1318" s="108" t="str">
        <f t="shared" si="343"/>
        <v/>
      </c>
      <c r="K1318" s="168">
        <v>10</v>
      </c>
      <c r="L1318" s="105">
        <v>180</v>
      </c>
      <c r="M1318" s="111" t="s">
        <v>357</v>
      </c>
      <c r="N1318" s="112" t="s">
        <v>3208</v>
      </c>
      <c r="O1318" s="113" t="s">
        <v>3223</v>
      </c>
      <c r="P1318" s="124">
        <v>11</v>
      </c>
      <c r="Q1318" s="125">
        <v>0.057024</v>
      </c>
      <c r="R1318" s="75">
        <f t="shared" si="350"/>
        <v>0</v>
      </c>
      <c r="S1318" s="76">
        <f t="shared" si="351"/>
        <v>0</v>
      </c>
      <c r="T1318" s="24"/>
      <c r="W1318" s="19"/>
    </row>
    <row r="1319" outlineLevel="1" spans="1:23">
      <c r="A1319" s="128" t="s">
        <v>3224</v>
      </c>
      <c r="B1319" s="104" t="s">
        <v>3225</v>
      </c>
      <c r="C1319" s="105" t="s">
        <v>703</v>
      </c>
      <c r="D1319" s="106"/>
      <c r="E1319" s="107">
        <v>86.87</v>
      </c>
      <c r="F1319" s="108">
        <f t="shared" si="348"/>
        <v>86.87</v>
      </c>
      <c r="G1319" s="108">
        <f t="shared" si="349"/>
        <v>69.496</v>
      </c>
      <c r="H1319" s="115">
        <v>620</v>
      </c>
      <c r="I1319" s="105"/>
      <c r="J1319" s="108" t="str">
        <f t="shared" si="343"/>
        <v/>
      </c>
      <c r="K1319" s="168">
        <v>10</v>
      </c>
      <c r="L1319" s="105">
        <v>160</v>
      </c>
      <c r="M1319" s="111" t="s">
        <v>357</v>
      </c>
      <c r="N1319" s="112" t="s">
        <v>3208</v>
      </c>
      <c r="O1319" s="113" t="s">
        <v>3226</v>
      </c>
      <c r="P1319" s="124">
        <v>8.5</v>
      </c>
      <c r="Q1319" s="125">
        <v>0.0322</v>
      </c>
      <c r="R1319" s="75">
        <f t="shared" si="350"/>
        <v>0</v>
      </c>
      <c r="S1319" s="76">
        <f t="shared" si="351"/>
        <v>0</v>
      </c>
      <c r="W1319" s="19"/>
    </row>
    <row r="1320" s="17" customFormat="1" outlineLevel="1" spans="1:23">
      <c r="A1320" s="128" t="s">
        <v>3227</v>
      </c>
      <c r="B1320" s="104" t="s">
        <v>3228</v>
      </c>
      <c r="C1320" s="105" t="s">
        <v>703</v>
      </c>
      <c r="D1320" s="106"/>
      <c r="E1320" s="107">
        <v>103.73</v>
      </c>
      <c r="F1320" s="108">
        <f t="shared" si="348"/>
        <v>103.73</v>
      </c>
      <c r="G1320" s="108">
        <f t="shared" si="349"/>
        <v>82.984</v>
      </c>
      <c r="H1320" s="114">
        <v>328</v>
      </c>
      <c r="I1320" s="105"/>
      <c r="J1320" s="108" t="str">
        <f t="shared" si="343"/>
        <v/>
      </c>
      <c r="K1320" s="168">
        <v>10</v>
      </c>
      <c r="L1320" s="78">
        <v>140</v>
      </c>
      <c r="M1320" s="111" t="s">
        <v>357</v>
      </c>
      <c r="N1320" s="112" t="s">
        <v>3208</v>
      </c>
      <c r="O1320" s="113" t="s">
        <v>3229</v>
      </c>
      <c r="P1320" s="124">
        <v>9</v>
      </c>
      <c r="Q1320" s="125">
        <v>0.0322</v>
      </c>
      <c r="R1320" s="75">
        <f t="shared" si="350"/>
        <v>0</v>
      </c>
      <c r="S1320" s="76">
        <f t="shared" si="351"/>
        <v>0</v>
      </c>
      <c r="T1320" s="24"/>
      <c r="W1320" s="19"/>
    </row>
    <row r="1321" s="17" customFormat="1" outlineLevel="1" spans="1:23">
      <c r="A1321" s="128" t="s">
        <v>3230</v>
      </c>
      <c r="B1321" s="104" t="s">
        <v>3231</v>
      </c>
      <c r="C1321" s="105" t="s">
        <v>703</v>
      </c>
      <c r="D1321" s="106"/>
      <c r="E1321" s="107">
        <v>131.93</v>
      </c>
      <c r="F1321" s="108">
        <f t="shared" si="348"/>
        <v>131.93</v>
      </c>
      <c r="G1321" s="108">
        <f t="shared" si="349"/>
        <v>105.544</v>
      </c>
      <c r="H1321" s="146">
        <v>3</v>
      </c>
      <c r="I1321" s="105"/>
      <c r="J1321" s="108" t="str">
        <f t="shared" si="343"/>
        <v/>
      </c>
      <c r="K1321" s="168">
        <v>10</v>
      </c>
      <c r="L1321" s="105">
        <v>100</v>
      </c>
      <c r="M1321" s="111" t="s">
        <v>357</v>
      </c>
      <c r="N1321" s="112" t="s">
        <v>3208</v>
      </c>
      <c r="O1321" s="113" t="s">
        <v>3232</v>
      </c>
      <c r="P1321" s="124">
        <v>9</v>
      </c>
      <c r="Q1321" s="125">
        <v>0.0256</v>
      </c>
      <c r="R1321" s="75">
        <f t="shared" si="350"/>
        <v>0</v>
      </c>
      <c r="S1321" s="76">
        <f t="shared" si="351"/>
        <v>0</v>
      </c>
      <c r="T1321" s="24"/>
      <c r="W1321" s="19"/>
    </row>
    <row r="1322" outlineLevel="1" spans="1:23">
      <c r="A1322" s="128" t="s">
        <v>3233</v>
      </c>
      <c r="B1322" s="104" t="s">
        <v>3234</v>
      </c>
      <c r="C1322" s="105" t="s">
        <v>703</v>
      </c>
      <c r="D1322" s="106"/>
      <c r="E1322" s="107">
        <v>151.92</v>
      </c>
      <c r="F1322" s="108">
        <f t="shared" si="348"/>
        <v>151.92</v>
      </c>
      <c r="G1322" s="108">
        <f t="shared" si="349"/>
        <v>121.536</v>
      </c>
      <c r="H1322" s="146">
        <v>2</v>
      </c>
      <c r="I1322" s="105"/>
      <c r="J1322" s="108" t="str">
        <f t="shared" si="343"/>
        <v/>
      </c>
      <c r="K1322" s="168">
        <v>10</v>
      </c>
      <c r="L1322" s="105">
        <v>90</v>
      </c>
      <c r="M1322" s="111" t="s">
        <v>357</v>
      </c>
      <c r="N1322" s="112" t="s">
        <v>3208</v>
      </c>
      <c r="O1322" s="113" t="s">
        <v>3235</v>
      </c>
      <c r="P1322" s="124">
        <v>9</v>
      </c>
      <c r="Q1322" s="125">
        <v>0.0322</v>
      </c>
      <c r="R1322" s="75">
        <f t="shared" si="350"/>
        <v>0</v>
      </c>
      <c r="S1322" s="76">
        <f t="shared" si="351"/>
        <v>0</v>
      </c>
      <c r="W1322" s="19"/>
    </row>
    <row r="1323" outlineLevel="1" spans="1:23">
      <c r="A1323" s="128" t="s">
        <v>3236</v>
      </c>
      <c r="B1323" s="104" t="s">
        <v>3237</v>
      </c>
      <c r="C1323" s="105" t="s">
        <v>703</v>
      </c>
      <c r="D1323" s="106"/>
      <c r="E1323" s="107">
        <v>196.01</v>
      </c>
      <c r="F1323" s="108">
        <f t="shared" si="348"/>
        <v>196.01</v>
      </c>
      <c r="G1323" s="108">
        <f t="shared" si="349"/>
        <v>156.808</v>
      </c>
      <c r="H1323" s="114">
        <v>1201</v>
      </c>
      <c r="I1323" s="105"/>
      <c r="J1323" s="108" t="str">
        <f t="shared" si="343"/>
        <v/>
      </c>
      <c r="K1323" s="168">
        <v>10</v>
      </c>
      <c r="L1323" s="105">
        <v>70</v>
      </c>
      <c r="M1323" s="111" t="s">
        <v>357</v>
      </c>
      <c r="N1323" s="112" t="s">
        <v>3208</v>
      </c>
      <c r="O1323" s="113" t="s">
        <v>3238</v>
      </c>
      <c r="P1323" s="124">
        <v>9</v>
      </c>
      <c r="Q1323" s="125">
        <v>0.0256</v>
      </c>
      <c r="R1323" s="75">
        <f t="shared" si="350"/>
        <v>0</v>
      </c>
      <c r="S1323" s="76">
        <f t="shared" si="351"/>
        <v>0</v>
      </c>
      <c r="W1323" s="19"/>
    </row>
    <row r="1324" outlineLevel="1" spans="1:23">
      <c r="A1324" s="128" t="s">
        <v>3239</v>
      </c>
      <c r="B1324" s="104" t="s">
        <v>3240</v>
      </c>
      <c r="C1324" s="105" t="s">
        <v>703</v>
      </c>
      <c r="D1324" s="106"/>
      <c r="E1324" s="107">
        <v>144.1</v>
      </c>
      <c r="F1324" s="108">
        <f t="shared" si="348"/>
        <v>144.1</v>
      </c>
      <c r="G1324" s="108">
        <f t="shared" si="349"/>
        <v>115.28</v>
      </c>
      <c r="H1324" s="115">
        <v>110</v>
      </c>
      <c r="I1324" s="105"/>
      <c r="J1324" s="108" t="str">
        <f t="shared" si="343"/>
        <v/>
      </c>
      <c r="K1324" s="168">
        <v>10</v>
      </c>
      <c r="L1324" s="105">
        <v>100</v>
      </c>
      <c r="M1324" s="111" t="s">
        <v>357</v>
      </c>
      <c r="N1324" s="112" t="s">
        <v>3208</v>
      </c>
      <c r="O1324" s="113" t="s">
        <v>3241</v>
      </c>
      <c r="P1324" s="124">
        <v>4.6</v>
      </c>
      <c r="Q1324" s="125">
        <v>0.0303</v>
      </c>
      <c r="R1324" s="75">
        <f t="shared" si="350"/>
        <v>0</v>
      </c>
      <c r="S1324" s="76">
        <f t="shared" si="351"/>
        <v>0</v>
      </c>
      <c r="W1324" s="19"/>
    </row>
    <row r="1325" s="17" customFormat="1" outlineLevel="1" spans="1:23">
      <c r="A1325" s="128" t="s">
        <v>3242</v>
      </c>
      <c r="B1325" s="104" t="s">
        <v>3243</v>
      </c>
      <c r="C1325" s="105" t="s">
        <v>703</v>
      </c>
      <c r="D1325" s="106"/>
      <c r="E1325" s="107">
        <v>156.45</v>
      </c>
      <c r="F1325" s="108">
        <f t="shared" si="348"/>
        <v>156.45</v>
      </c>
      <c r="G1325" s="108">
        <f t="shared" si="349"/>
        <v>125.16</v>
      </c>
      <c r="H1325" s="115">
        <v>190</v>
      </c>
      <c r="I1325" s="105"/>
      <c r="J1325" s="108" t="str">
        <f t="shared" si="343"/>
        <v/>
      </c>
      <c r="K1325" s="168">
        <v>10</v>
      </c>
      <c r="L1325" s="105">
        <v>80</v>
      </c>
      <c r="M1325" s="111" t="s">
        <v>357</v>
      </c>
      <c r="N1325" s="112" t="s">
        <v>3208</v>
      </c>
      <c r="O1325" s="113" t="s">
        <v>3244</v>
      </c>
      <c r="P1325" s="124">
        <v>19</v>
      </c>
      <c r="Q1325" s="125">
        <v>0.0303</v>
      </c>
      <c r="R1325" s="75">
        <f t="shared" si="350"/>
        <v>0</v>
      </c>
      <c r="S1325" s="76">
        <f t="shared" si="351"/>
        <v>0</v>
      </c>
      <c r="T1325" s="24"/>
      <c r="W1325" s="19"/>
    </row>
    <row r="1326" s="24" customFormat="1" outlineLevel="1" spans="1:23">
      <c r="A1326" s="128" t="s">
        <v>3245</v>
      </c>
      <c r="B1326" s="104" t="s">
        <v>3246</v>
      </c>
      <c r="C1326" s="105" t="s">
        <v>703</v>
      </c>
      <c r="D1326" s="106"/>
      <c r="E1326" s="107">
        <v>166.55</v>
      </c>
      <c r="F1326" s="108">
        <f t="shared" si="348"/>
        <v>166.55</v>
      </c>
      <c r="G1326" s="108">
        <f t="shared" si="349"/>
        <v>133.24</v>
      </c>
      <c r="H1326" s="114">
        <v>1339</v>
      </c>
      <c r="I1326" s="105"/>
      <c r="J1326" s="108" t="str">
        <f t="shared" si="343"/>
        <v/>
      </c>
      <c r="K1326" s="168">
        <v>10</v>
      </c>
      <c r="L1326" s="105">
        <v>80</v>
      </c>
      <c r="M1326" s="111" t="s">
        <v>357</v>
      </c>
      <c r="N1326" s="112" t="s">
        <v>3208</v>
      </c>
      <c r="O1326" s="113" t="s">
        <v>3247</v>
      </c>
      <c r="P1326" s="124">
        <v>9.9</v>
      </c>
      <c r="Q1326" s="125">
        <v>0.0303</v>
      </c>
      <c r="R1326" s="75">
        <f t="shared" si="350"/>
        <v>0</v>
      </c>
      <c r="S1326" s="76">
        <f t="shared" si="351"/>
        <v>0</v>
      </c>
      <c r="W1326" s="19"/>
    </row>
    <row r="1327" s="24" customFormat="1" outlineLevel="1" spans="1:23">
      <c r="A1327" s="128" t="s">
        <v>3248</v>
      </c>
      <c r="B1327" s="104" t="s">
        <v>3249</v>
      </c>
      <c r="C1327" s="105" t="s">
        <v>703</v>
      </c>
      <c r="D1327" s="106"/>
      <c r="E1327" s="107">
        <v>215.62</v>
      </c>
      <c r="F1327" s="108">
        <f t="shared" si="348"/>
        <v>215.62</v>
      </c>
      <c r="G1327" s="108">
        <f t="shared" si="349"/>
        <v>172.496</v>
      </c>
      <c r="H1327" s="114">
        <v>809</v>
      </c>
      <c r="I1327" s="105"/>
      <c r="J1327" s="108" t="str">
        <f t="shared" si="343"/>
        <v/>
      </c>
      <c r="K1327" s="168">
        <v>10</v>
      </c>
      <c r="L1327" s="105">
        <v>70</v>
      </c>
      <c r="M1327" s="111" t="s">
        <v>357</v>
      </c>
      <c r="N1327" s="112" t="s">
        <v>3208</v>
      </c>
      <c r="O1327" s="113" t="s">
        <v>3250</v>
      </c>
      <c r="P1327" s="124">
        <v>10</v>
      </c>
      <c r="Q1327" s="125">
        <v>0.0303</v>
      </c>
      <c r="R1327" s="75">
        <f t="shared" si="350"/>
        <v>0</v>
      </c>
      <c r="S1327" s="76">
        <f t="shared" si="351"/>
        <v>0</v>
      </c>
      <c r="W1327" s="19"/>
    </row>
    <row r="1328" s="24" customFormat="1" outlineLevel="1" spans="1:23">
      <c r="A1328" s="128" t="s">
        <v>3251</v>
      </c>
      <c r="B1328" s="104" t="s">
        <v>3252</v>
      </c>
      <c r="C1328" s="105" t="s">
        <v>703</v>
      </c>
      <c r="D1328" s="106"/>
      <c r="E1328" s="107">
        <v>257</v>
      </c>
      <c r="F1328" s="108">
        <f t="shared" si="348"/>
        <v>257</v>
      </c>
      <c r="G1328" s="108">
        <f t="shared" si="349"/>
        <v>205.6</v>
      </c>
      <c r="H1328" s="114">
        <v>1838</v>
      </c>
      <c r="I1328" s="105"/>
      <c r="J1328" s="108" t="str">
        <f t="shared" si="343"/>
        <v/>
      </c>
      <c r="K1328" s="168">
        <v>10</v>
      </c>
      <c r="L1328" s="105">
        <v>50</v>
      </c>
      <c r="M1328" s="111" t="s">
        <v>357</v>
      </c>
      <c r="N1328" s="112" t="s">
        <v>3208</v>
      </c>
      <c r="O1328" s="113" t="s">
        <v>3253</v>
      </c>
      <c r="P1328" s="124">
        <v>9.2</v>
      </c>
      <c r="Q1328" s="125">
        <v>0.0303</v>
      </c>
      <c r="R1328" s="75">
        <f t="shared" si="350"/>
        <v>0</v>
      </c>
      <c r="S1328" s="76">
        <f t="shared" si="351"/>
        <v>0</v>
      </c>
      <c r="W1328" s="19"/>
    </row>
    <row r="1329" s="20" customFormat="1" outlineLevel="1" spans="1:23">
      <c r="A1329" s="128" t="s">
        <v>3254</v>
      </c>
      <c r="B1329" s="104" t="s">
        <v>3255</v>
      </c>
      <c r="C1329" s="105" t="s">
        <v>703</v>
      </c>
      <c r="D1329" s="106"/>
      <c r="E1329" s="107">
        <v>316.26</v>
      </c>
      <c r="F1329" s="108">
        <f t="shared" si="348"/>
        <v>316.26</v>
      </c>
      <c r="G1329" s="108">
        <f t="shared" si="349"/>
        <v>253.008</v>
      </c>
      <c r="H1329" s="114">
        <v>589</v>
      </c>
      <c r="I1329" s="105"/>
      <c r="J1329" s="108" t="str">
        <f t="shared" si="343"/>
        <v/>
      </c>
      <c r="K1329" s="168">
        <v>1</v>
      </c>
      <c r="L1329" s="105">
        <v>60</v>
      </c>
      <c r="M1329" s="111" t="s">
        <v>357</v>
      </c>
      <c r="N1329" s="112" t="s">
        <v>3208</v>
      </c>
      <c r="O1329" s="113" t="s">
        <v>3256</v>
      </c>
      <c r="P1329" s="124">
        <v>12</v>
      </c>
      <c r="Q1329" s="125">
        <v>0.0303</v>
      </c>
      <c r="R1329" s="75">
        <f t="shared" si="350"/>
        <v>0</v>
      </c>
      <c r="S1329" s="76">
        <f t="shared" si="351"/>
        <v>0</v>
      </c>
      <c r="W1329" s="19"/>
    </row>
    <row r="1330" s="20" customFormat="1" outlineLevel="1" spans="1:23">
      <c r="A1330" s="128" t="s">
        <v>3257</v>
      </c>
      <c r="B1330" s="104" t="s">
        <v>3258</v>
      </c>
      <c r="C1330" s="105" t="s">
        <v>703</v>
      </c>
      <c r="D1330" s="106"/>
      <c r="E1330" s="107">
        <v>340.69</v>
      </c>
      <c r="F1330" s="108">
        <f t="shared" si="348"/>
        <v>340.69</v>
      </c>
      <c r="G1330" s="108">
        <f t="shared" si="349"/>
        <v>272.552</v>
      </c>
      <c r="H1330" s="115">
        <v>119</v>
      </c>
      <c r="I1330" s="105"/>
      <c r="J1330" s="108" t="str">
        <f t="shared" si="343"/>
        <v/>
      </c>
      <c r="K1330" s="168">
        <v>1</v>
      </c>
      <c r="L1330" s="105">
        <v>40</v>
      </c>
      <c r="M1330" s="111" t="s">
        <v>357</v>
      </c>
      <c r="N1330" s="112" t="s">
        <v>3208</v>
      </c>
      <c r="O1330" s="113" t="s">
        <v>3259</v>
      </c>
      <c r="P1330" s="124">
        <v>9</v>
      </c>
      <c r="Q1330" s="125">
        <v>0.0303</v>
      </c>
      <c r="R1330" s="75">
        <f t="shared" si="350"/>
        <v>0</v>
      </c>
      <c r="S1330" s="76">
        <f t="shared" si="351"/>
        <v>0</v>
      </c>
      <c r="W1330" s="19"/>
    </row>
    <row r="1331" s="24" customFormat="1" outlineLevel="1" spans="1:23">
      <c r="A1331" s="128" t="s">
        <v>3260</v>
      </c>
      <c r="B1331" s="104" t="s">
        <v>3261</v>
      </c>
      <c r="C1331" s="105" t="s">
        <v>703</v>
      </c>
      <c r="D1331" s="106"/>
      <c r="E1331" s="107">
        <v>358.37</v>
      </c>
      <c r="F1331" s="108">
        <f t="shared" si="348"/>
        <v>358.37</v>
      </c>
      <c r="G1331" s="108">
        <f t="shared" si="349"/>
        <v>286.696</v>
      </c>
      <c r="H1331" s="115">
        <v>24</v>
      </c>
      <c r="I1331" s="105"/>
      <c r="J1331" s="108" t="str">
        <f t="shared" si="343"/>
        <v/>
      </c>
      <c r="K1331" s="168">
        <v>1</v>
      </c>
      <c r="L1331" s="105">
        <v>50</v>
      </c>
      <c r="M1331" s="111" t="s">
        <v>357</v>
      </c>
      <c r="N1331" s="112" t="s">
        <v>3208</v>
      </c>
      <c r="O1331" s="113" t="s">
        <v>3262</v>
      </c>
      <c r="P1331" s="124">
        <v>12.2</v>
      </c>
      <c r="Q1331" s="125">
        <v>0.0303</v>
      </c>
      <c r="R1331" s="75">
        <f t="shared" si="350"/>
        <v>0</v>
      </c>
      <c r="S1331" s="76">
        <f t="shared" si="351"/>
        <v>0</v>
      </c>
      <c r="W1331" s="19"/>
    </row>
    <row r="1332" s="20" customFormat="1" outlineLevel="1" spans="1:23">
      <c r="A1332" s="128" t="s">
        <v>3263</v>
      </c>
      <c r="B1332" s="104" t="s">
        <v>3264</v>
      </c>
      <c r="C1332" s="105" t="s">
        <v>703</v>
      </c>
      <c r="D1332" s="106"/>
      <c r="E1332" s="107">
        <v>378.47</v>
      </c>
      <c r="F1332" s="108">
        <f t="shared" si="348"/>
        <v>378.47</v>
      </c>
      <c r="G1332" s="108">
        <f t="shared" si="349"/>
        <v>302.776</v>
      </c>
      <c r="H1332" s="115">
        <v>58</v>
      </c>
      <c r="I1332" s="105"/>
      <c r="J1332" s="108" t="str">
        <f t="shared" si="343"/>
        <v/>
      </c>
      <c r="K1332" s="168">
        <v>1</v>
      </c>
      <c r="L1332" s="105">
        <v>30</v>
      </c>
      <c r="M1332" s="111" t="s">
        <v>357</v>
      </c>
      <c r="N1332" s="112" t="s">
        <v>3208</v>
      </c>
      <c r="O1332" s="113" t="s">
        <v>3265</v>
      </c>
      <c r="P1332" s="124">
        <v>9</v>
      </c>
      <c r="Q1332" s="125">
        <v>0.0303</v>
      </c>
      <c r="R1332" s="75">
        <f t="shared" si="350"/>
        <v>0</v>
      </c>
      <c r="S1332" s="76">
        <f t="shared" si="351"/>
        <v>0</v>
      </c>
      <c r="W1332" s="19"/>
    </row>
    <row r="1333" s="20" customFormat="1" outlineLevel="1" spans="1:23">
      <c r="A1333" s="128" t="s">
        <v>3266</v>
      </c>
      <c r="B1333" s="104" t="s">
        <v>3267</v>
      </c>
      <c r="C1333" s="105" t="s">
        <v>703</v>
      </c>
      <c r="D1333" s="106"/>
      <c r="E1333" s="107">
        <v>506.28</v>
      </c>
      <c r="F1333" s="108">
        <f t="shared" si="348"/>
        <v>506.28</v>
      </c>
      <c r="G1333" s="108">
        <f t="shared" si="349"/>
        <v>405.024</v>
      </c>
      <c r="H1333" s="115">
        <v>188</v>
      </c>
      <c r="I1333" s="105"/>
      <c r="J1333" s="108" t="str">
        <f t="shared" si="343"/>
        <v/>
      </c>
      <c r="K1333" s="168">
        <v>1</v>
      </c>
      <c r="L1333" s="105">
        <v>25</v>
      </c>
      <c r="M1333" s="111" t="s">
        <v>357</v>
      </c>
      <c r="N1333" s="112" t="s">
        <v>3208</v>
      </c>
      <c r="O1333" s="113" t="s">
        <v>3268</v>
      </c>
      <c r="P1333" s="124">
        <v>8.1</v>
      </c>
      <c r="Q1333" s="125">
        <v>0.0303</v>
      </c>
      <c r="R1333" s="75">
        <f t="shared" si="350"/>
        <v>0</v>
      </c>
      <c r="S1333" s="76">
        <f t="shared" si="351"/>
        <v>0</v>
      </c>
      <c r="W1333" s="19"/>
    </row>
    <row r="1334" s="24" customFormat="1" outlineLevel="1" spans="1:23">
      <c r="A1334" s="128" t="s">
        <v>3269</v>
      </c>
      <c r="B1334" s="104" t="s">
        <v>3270</v>
      </c>
      <c r="C1334" s="105" t="s">
        <v>703</v>
      </c>
      <c r="D1334" s="106"/>
      <c r="E1334" s="107">
        <v>359.32</v>
      </c>
      <c r="F1334" s="108">
        <f t="shared" si="348"/>
        <v>359.32</v>
      </c>
      <c r="G1334" s="108">
        <f t="shared" si="349"/>
        <v>287.456</v>
      </c>
      <c r="H1334" s="115">
        <v>244</v>
      </c>
      <c r="I1334" s="105"/>
      <c r="J1334" s="108" t="str">
        <f t="shared" si="343"/>
        <v/>
      </c>
      <c r="K1334" s="168">
        <v>1</v>
      </c>
      <c r="L1334" s="105">
        <v>40</v>
      </c>
      <c r="M1334" s="111" t="s">
        <v>357</v>
      </c>
      <c r="N1334" s="112" t="s">
        <v>3208</v>
      </c>
      <c r="O1334" s="113" t="s">
        <v>3271</v>
      </c>
      <c r="P1334" s="124">
        <v>8</v>
      </c>
      <c r="Q1334" s="125">
        <v>0.0303</v>
      </c>
      <c r="R1334" s="75">
        <f t="shared" si="350"/>
        <v>0</v>
      </c>
      <c r="S1334" s="76">
        <f t="shared" si="351"/>
        <v>0</v>
      </c>
      <c r="W1334" s="19"/>
    </row>
    <row r="1335" s="20" customFormat="1" outlineLevel="1" spans="1:23">
      <c r="A1335" s="128" t="s">
        <v>3272</v>
      </c>
      <c r="B1335" s="104" t="s">
        <v>3273</v>
      </c>
      <c r="C1335" s="105" t="s">
        <v>703</v>
      </c>
      <c r="D1335" s="106"/>
      <c r="E1335" s="107">
        <v>450.93</v>
      </c>
      <c r="F1335" s="108">
        <f t="shared" si="348"/>
        <v>450.93</v>
      </c>
      <c r="G1335" s="108">
        <f t="shared" si="349"/>
        <v>360.744</v>
      </c>
      <c r="H1335" s="115">
        <v>200</v>
      </c>
      <c r="I1335" s="105"/>
      <c r="J1335" s="108" t="str">
        <f t="shared" si="343"/>
        <v/>
      </c>
      <c r="K1335" s="168">
        <v>1</v>
      </c>
      <c r="L1335" s="105">
        <v>34</v>
      </c>
      <c r="M1335" s="111" t="s">
        <v>357</v>
      </c>
      <c r="N1335" s="112" t="s">
        <v>3208</v>
      </c>
      <c r="O1335" s="113" t="s">
        <v>3274</v>
      </c>
      <c r="P1335" s="124">
        <v>20</v>
      </c>
      <c r="Q1335" s="125">
        <v>0.0303</v>
      </c>
      <c r="R1335" s="75">
        <f t="shared" si="350"/>
        <v>0</v>
      </c>
      <c r="S1335" s="76">
        <f t="shared" si="351"/>
        <v>0</v>
      </c>
      <c r="W1335" s="19"/>
    </row>
    <row r="1336" s="24" customFormat="1" outlineLevel="1" spans="1:23">
      <c r="A1336" s="128" t="s">
        <v>3275</v>
      </c>
      <c r="B1336" s="104" t="s">
        <v>3276</v>
      </c>
      <c r="C1336" s="105" t="s">
        <v>703</v>
      </c>
      <c r="D1336" s="106"/>
      <c r="E1336" s="107">
        <v>564.25</v>
      </c>
      <c r="F1336" s="108">
        <f t="shared" si="348"/>
        <v>564.25</v>
      </c>
      <c r="G1336" s="108">
        <f t="shared" si="349"/>
        <v>451.4</v>
      </c>
      <c r="H1336" s="115">
        <v>103</v>
      </c>
      <c r="I1336" s="105"/>
      <c r="J1336" s="108" t="str">
        <f t="shared" si="343"/>
        <v/>
      </c>
      <c r="K1336" s="168">
        <v>1</v>
      </c>
      <c r="L1336" s="105">
        <v>30</v>
      </c>
      <c r="M1336" s="111" t="s">
        <v>357</v>
      </c>
      <c r="N1336" s="112" t="s">
        <v>3208</v>
      </c>
      <c r="O1336" s="113" t="s">
        <v>3277</v>
      </c>
      <c r="P1336" s="124">
        <v>10</v>
      </c>
      <c r="Q1336" s="125">
        <v>0.0303</v>
      </c>
      <c r="R1336" s="75">
        <f t="shared" si="350"/>
        <v>0</v>
      </c>
      <c r="S1336" s="76">
        <f t="shared" si="351"/>
        <v>0</v>
      </c>
      <c r="W1336" s="19"/>
    </row>
    <row r="1337" s="20" customFormat="1" outlineLevel="1" spans="1:23">
      <c r="A1337" s="128" t="s">
        <v>3278</v>
      </c>
      <c r="B1337" s="104" t="s">
        <v>3279</v>
      </c>
      <c r="C1337" s="105" t="s">
        <v>703</v>
      </c>
      <c r="D1337" s="106"/>
      <c r="E1337" s="107">
        <v>676.56</v>
      </c>
      <c r="F1337" s="108">
        <f t="shared" si="348"/>
        <v>676.56</v>
      </c>
      <c r="G1337" s="108">
        <f t="shared" si="349"/>
        <v>541.248</v>
      </c>
      <c r="H1337" s="115">
        <v>60</v>
      </c>
      <c r="I1337" s="105"/>
      <c r="J1337" s="108" t="str">
        <f t="shared" si="343"/>
        <v/>
      </c>
      <c r="K1337" s="168">
        <v>1</v>
      </c>
      <c r="L1337" s="105">
        <v>25</v>
      </c>
      <c r="M1337" s="111" t="s">
        <v>357</v>
      </c>
      <c r="N1337" s="112" t="s">
        <v>3208</v>
      </c>
      <c r="O1337" s="113" t="s">
        <v>3280</v>
      </c>
      <c r="P1337" s="124">
        <v>9</v>
      </c>
      <c r="Q1337" s="125">
        <v>0.0303</v>
      </c>
      <c r="R1337" s="75">
        <f t="shared" si="350"/>
        <v>0</v>
      </c>
      <c r="S1337" s="76">
        <f t="shared" si="351"/>
        <v>0</v>
      </c>
      <c r="W1337" s="19"/>
    </row>
    <row r="1338" s="20" customFormat="1" outlineLevel="1" spans="1:23">
      <c r="A1338" s="128" t="s">
        <v>3281</v>
      </c>
      <c r="B1338" s="104" t="s">
        <v>3282</v>
      </c>
      <c r="C1338" s="105" t="s">
        <v>703</v>
      </c>
      <c r="D1338" s="106"/>
      <c r="E1338" s="107">
        <v>624.31</v>
      </c>
      <c r="F1338" s="108">
        <f t="shared" si="348"/>
        <v>624.31</v>
      </c>
      <c r="G1338" s="108">
        <f t="shared" si="349"/>
        <v>499.448</v>
      </c>
      <c r="H1338" s="114">
        <v>43</v>
      </c>
      <c r="I1338" s="105"/>
      <c r="J1338" s="108" t="str">
        <f t="shared" si="343"/>
        <v/>
      </c>
      <c r="K1338" s="168">
        <v>1</v>
      </c>
      <c r="L1338" s="105">
        <v>30</v>
      </c>
      <c r="M1338" s="111" t="s">
        <v>357</v>
      </c>
      <c r="N1338" s="112" t="s">
        <v>3208</v>
      </c>
      <c r="O1338" s="113" t="s">
        <v>3283</v>
      </c>
      <c r="P1338" s="124">
        <v>12</v>
      </c>
      <c r="Q1338" s="125">
        <v>0.0303</v>
      </c>
      <c r="R1338" s="75">
        <f t="shared" si="350"/>
        <v>0</v>
      </c>
      <c r="S1338" s="76">
        <f t="shared" si="351"/>
        <v>0</v>
      </c>
      <c r="W1338" s="19"/>
    </row>
    <row r="1339" s="20" customFormat="1" outlineLevel="1" spans="1:23">
      <c r="A1339" s="128" t="s">
        <v>3284</v>
      </c>
      <c r="B1339" s="104" t="s">
        <v>3285</v>
      </c>
      <c r="C1339" s="105" t="s">
        <v>703</v>
      </c>
      <c r="D1339" s="106"/>
      <c r="E1339" s="107">
        <v>691.64</v>
      </c>
      <c r="F1339" s="108">
        <f t="shared" si="348"/>
        <v>691.64</v>
      </c>
      <c r="G1339" s="108">
        <f t="shared" si="349"/>
        <v>553.312</v>
      </c>
      <c r="H1339" s="115">
        <v>9</v>
      </c>
      <c r="I1339" s="105"/>
      <c r="J1339" s="108" t="str">
        <f t="shared" si="343"/>
        <v/>
      </c>
      <c r="K1339" s="168">
        <v>1</v>
      </c>
      <c r="L1339" s="105">
        <v>30</v>
      </c>
      <c r="M1339" s="111" t="s">
        <v>357</v>
      </c>
      <c r="N1339" s="112" t="s">
        <v>3208</v>
      </c>
      <c r="O1339" s="113" t="s">
        <v>3286</v>
      </c>
      <c r="P1339" s="124">
        <v>13.5</v>
      </c>
      <c r="Q1339" s="125">
        <v>0.0303</v>
      </c>
      <c r="R1339" s="75">
        <f t="shared" si="350"/>
        <v>0</v>
      </c>
      <c r="S1339" s="76">
        <f t="shared" si="351"/>
        <v>0</v>
      </c>
      <c r="W1339" s="19"/>
    </row>
    <row r="1340" s="20" customFormat="1" outlineLevel="1" spans="1:23">
      <c r="A1340" s="128" t="s">
        <v>3287</v>
      </c>
      <c r="B1340" s="104" t="s">
        <v>3288</v>
      </c>
      <c r="C1340" s="105" t="s">
        <v>703</v>
      </c>
      <c r="D1340" s="106"/>
      <c r="E1340" s="107">
        <v>792.47</v>
      </c>
      <c r="F1340" s="108">
        <f t="shared" si="348"/>
        <v>792.47</v>
      </c>
      <c r="G1340" s="108">
        <f t="shared" si="349"/>
        <v>633.976</v>
      </c>
      <c r="H1340" s="115">
        <v>58</v>
      </c>
      <c r="I1340" s="105"/>
      <c r="J1340" s="108" t="str">
        <f t="shared" si="343"/>
        <v/>
      </c>
      <c r="K1340" s="168">
        <v>1</v>
      </c>
      <c r="L1340" s="105">
        <v>20</v>
      </c>
      <c r="M1340" s="111" t="s">
        <v>357</v>
      </c>
      <c r="N1340" s="112" t="s">
        <v>3208</v>
      </c>
      <c r="O1340" s="113" t="s">
        <v>3289</v>
      </c>
      <c r="P1340" s="124">
        <v>25</v>
      </c>
      <c r="Q1340" s="125">
        <v>0.0303</v>
      </c>
      <c r="R1340" s="75">
        <f t="shared" si="350"/>
        <v>0</v>
      </c>
      <c r="S1340" s="76">
        <f t="shared" si="351"/>
        <v>0</v>
      </c>
      <c r="W1340" s="19"/>
    </row>
    <row r="1341" s="20" customFormat="1" outlineLevel="1" spans="1:23">
      <c r="A1341" s="128" t="s">
        <v>3290</v>
      </c>
      <c r="B1341" s="104" t="s">
        <v>3291</v>
      </c>
      <c r="C1341" s="105" t="s">
        <v>703</v>
      </c>
      <c r="D1341" s="106"/>
      <c r="E1341" s="107">
        <v>902.03</v>
      </c>
      <c r="F1341" s="108">
        <f t="shared" si="348"/>
        <v>902.03</v>
      </c>
      <c r="G1341" s="108">
        <f t="shared" si="349"/>
        <v>721.624</v>
      </c>
      <c r="H1341" s="115">
        <v>39</v>
      </c>
      <c r="I1341" s="105"/>
      <c r="J1341" s="108" t="str">
        <f t="shared" si="343"/>
        <v/>
      </c>
      <c r="K1341" s="168">
        <v>1</v>
      </c>
      <c r="L1341" s="105">
        <v>15</v>
      </c>
      <c r="M1341" s="111" t="s">
        <v>357</v>
      </c>
      <c r="N1341" s="112" t="s">
        <v>3208</v>
      </c>
      <c r="O1341" s="113" t="s">
        <v>3292</v>
      </c>
      <c r="P1341" s="124">
        <v>30</v>
      </c>
      <c r="Q1341" s="125">
        <v>0.0303</v>
      </c>
      <c r="R1341" s="75">
        <f t="shared" si="350"/>
        <v>0</v>
      </c>
      <c r="S1341" s="76">
        <f t="shared" si="351"/>
        <v>0</v>
      </c>
      <c r="W1341" s="19"/>
    </row>
    <row r="1342" s="20" customFormat="1" outlineLevel="1" spans="1:23">
      <c r="A1342" s="128" t="s">
        <v>3293</v>
      </c>
      <c r="B1342" s="104" t="s">
        <v>3294</v>
      </c>
      <c r="C1342" s="105" t="s">
        <v>703</v>
      </c>
      <c r="D1342" s="106"/>
      <c r="E1342" s="107">
        <v>919.73</v>
      </c>
      <c r="F1342" s="108">
        <f t="shared" si="348"/>
        <v>919.73</v>
      </c>
      <c r="G1342" s="108">
        <f t="shared" si="349"/>
        <v>735.784</v>
      </c>
      <c r="H1342" s="115">
        <v>29</v>
      </c>
      <c r="I1342" s="105"/>
      <c r="J1342" s="108" t="str">
        <f t="shared" ref="J1342:J1405" si="352">IF(D1342="","",IF(F1342="","",ROUND(D1342*F1342,2)))</f>
        <v/>
      </c>
      <c r="K1342" s="168">
        <v>1</v>
      </c>
      <c r="L1342" s="105">
        <v>30</v>
      </c>
      <c r="M1342" s="111" t="s">
        <v>357</v>
      </c>
      <c r="N1342" s="112" t="s">
        <v>3208</v>
      </c>
      <c r="O1342" s="113" t="s">
        <v>3295</v>
      </c>
      <c r="P1342" s="124">
        <v>23</v>
      </c>
      <c r="Q1342" s="125">
        <v>0.0303</v>
      </c>
      <c r="R1342" s="75">
        <f t="shared" si="350"/>
        <v>0</v>
      </c>
      <c r="S1342" s="76">
        <f t="shared" si="351"/>
        <v>0</v>
      </c>
      <c r="W1342" s="19"/>
    </row>
    <row r="1343" s="20" customFormat="1" outlineLevel="1" spans="1:23">
      <c r="A1343" s="128" t="s">
        <v>3296</v>
      </c>
      <c r="B1343" s="104" t="s">
        <v>3297</v>
      </c>
      <c r="C1343" s="105" t="s">
        <v>703</v>
      </c>
      <c r="D1343" s="106"/>
      <c r="E1343" s="107">
        <v>884.67</v>
      </c>
      <c r="F1343" s="108">
        <f t="shared" si="348"/>
        <v>884.67</v>
      </c>
      <c r="G1343" s="108">
        <f t="shared" si="349"/>
        <v>707.736</v>
      </c>
      <c r="H1343" s="115">
        <v>36</v>
      </c>
      <c r="I1343" s="105"/>
      <c r="J1343" s="108" t="str">
        <f t="shared" si="352"/>
        <v/>
      </c>
      <c r="K1343" s="168">
        <v>1</v>
      </c>
      <c r="L1343" s="105">
        <v>50</v>
      </c>
      <c r="M1343" s="111" t="s">
        <v>357</v>
      </c>
      <c r="N1343" s="112" t="s">
        <v>3208</v>
      </c>
      <c r="O1343" s="113" t="s">
        <v>3298</v>
      </c>
      <c r="P1343" s="124">
        <v>34</v>
      </c>
      <c r="Q1343" s="125">
        <v>0.06615</v>
      </c>
      <c r="R1343" s="75">
        <f t="shared" si="350"/>
        <v>0</v>
      </c>
      <c r="S1343" s="76">
        <f t="shared" si="351"/>
        <v>0</v>
      </c>
      <c r="W1343" s="19"/>
    </row>
    <row r="1344" s="20" customFormat="1" outlineLevel="1" spans="1:23">
      <c r="A1344" s="128" t="s">
        <v>3299</v>
      </c>
      <c r="B1344" s="104" t="s">
        <v>3300</v>
      </c>
      <c r="C1344" s="105" t="s">
        <v>703</v>
      </c>
      <c r="D1344" s="106"/>
      <c r="E1344" s="107">
        <v>946.75</v>
      </c>
      <c r="F1344" s="108">
        <f t="shared" si="348"/>
        <v>946.75</v>
      </c>
      <c r="G1344" s="108">
        <f t="shared" si="349"/>
        <v>757.4</v>
      </c>
      <c r="H1344" s="115">
        <v>9</v>
      </c>
      <c r="I1344" s="105"/>
      <c r="J1344" s="108" t="str">
        <f t="shared" si="352"/>
        <v/>
      </c>
      <c r="K1344" s="168">
        <v>1</v>
      </c>
      <c r="L1344" s="105">
        <v>30</v>
      </c>
      <c r="M1344" s="111" t="s">
        <v>357</v>
      </c>
      <c r="N1344" s="112" t="s">
        <v>3208</v>
      </c>
      <c r="O1344" s="113" t="s">
        <v>3301</v>
      </c>
      <c r="P1344" s="124">
        <v>46</v>
      </c>
      <c r="Q1344" s="125">
        <v>0.057024</v>
      </c>
      <c r="R1344" s="75">
        <f t="shared" si="350"/>
        <v>0</v>
      </c>
      <c r="S1344" s="76">
        <f t="shared" si="351"/>
        <v>0</v>
      </c>
      <c r="W1344" s="19"/>
    </row>
    <row r="1345" s="20" customFormat="1" outlineLevel="1" spans="1:23">
      <c r="A1345" s="128" t="s">
        <v>3302</v>
      </c>
      <c r="B1345" s="104" t="s">
        <v>3303</v>
      </c>
      <c r="C1345" s="105" t="s">
        <v>703</v>
      </c>
      <c r="D1345" s="106"/>
      <c r="E1345" s="107">
        <v>1123.75</v>
      </c>
      <c r="F1345" s="108">
        <f t="shared" si="348"/>
        <v>1123.75</v>
      </c>
      <c r="G1345" s="108">
        <f t="shared" si="349"/>
        <v>899</v>
      </c>
      <c r="H1345" s="114">
        <v>57</v>
      </c>
      <c r="I1345" s="105"/>
      <c r="J1345" s="108" t="str">
        <f t="shared" si="352"/>
        <v/>
      </c>
      <c r="K1345" s="168">
        <v>1</v>
      </c>
      <c r="L1345" s="105">
        <v>20</v>
      </c>
      <c r="M1345" s="111" t="s">
        <v>357</v>
      </c>
      <c r="N1345" s="112" t="s">
        <v>3208</v>
      </c>
      <c r="O1345" s="113" t="s">
        <v>3304</v>
      </c>
      <c r="P1345" s="124">
        <v>15.3</v>
      </c>
      <c r="Q1345" s="125">
        <v>0.05775</v>
      </c>
      <c r="R1345" s="75">
        <f t="shared" si="350"/>
        <v>0</v>
      </c>
      <c r="S1345" s="76">
        <f t="shared" si="351"/>
        <v>0</v>
      </c>
      <c r="W1345" s="19"/>
    </row>
    <row r="1346" s="20" customFormat="1" outlineLevel="1" spans="1:23">
      <c r="A1346" s="128" t="s">
        <v>3305</v>
      </c>
      <c r="B1346" s="104" t="s">
        <v>3306</v>
      </c>
      <c r="C1346" s="105" t="s">
        <v>703</v>
      </c>
      <c r="D1346" s="106"/>
      <c r="E1346" s="107">
        <v>1525.43</v>
      </c>
      <c r="F1346" s="108">
        <f t="shared" si="348"/>
        <v>1525.43</v>
      </c>
      <c r="G1346" s="108">
        <f t="shared" si="349"/>
        <v>1220.344</v>
      </c>
      <c r="H1346" s="115">
        <v>3</v>
      </c>
      <c r="I1346" s="105"/>
      <c r="J1346" s="108" t="str">
        <f t="shared" si="352"/>
        <v/>
      </c>
      <c r="K1346" s="168">
        <v>1</v>
      </c>
      <c r="L1346" s="105">
        <v>12</v>
      </c>
      <c r="M1346" s="111" t="s">
        <v>357</v>
      </c>
      <c r="N1346" s="112" t="s">
        <v>3208</v>
      </c>
      <c r="O1346" s="113" t="s">
        <v>3307</v>
      </c>
      <c r="P1346" s="124">
        <v>11.7</v>
      </c>
      <c r="Q1346" s="125">
        <v>0.061875</v>
      </c>
      <c r="R1346" s="75">
        <f t="shared" si="350"/>
        <v>0</v>
      </c>
      <c r="S1346" s="76">
        <f t="shared" si="351"/>
        <v>0</v>
      </c>
      <c r="W1346" s="19"/>
    </row>
    <row r="1347" s="20" customFormat="1" outlineLevel="1" spans="1:23">
      <c r="A1347" s="128" t="s">
        <v>3308</v>
      </c>
      <c r="B1347" s="104" t="s">
        <v>3309</v>
      </c>
      <c r="C1347" s="105" t="s">
        <v>703</v>
      </c>
      <c r="D1347" s="106"/>
      <c r="E1347" s="107">
        <v>2079.68</v>
      </c>
      <c r="F1347" s="108">
        <f t="shared" si="348"/>
        <v>2079.68</v>
      </c>
      <c r="G1347" s="108">
        <f t="shared" si="349"/>
        <v>1663.744</v>
      </c>
      <c r="H1347" s="115">
        <v>2</v>
      </c>
      <c r="I1347" s="105"/>
      <c r="J1347" s="108" t="str">
        <f t="shared" si="352"/>
        <v/>
      </c>
      <c r="K1347" s="168">
        <v>1</v>
      </c>
      <c r="L1347" s="105">
        <v>10</v>
      </c>
      <c r="M1347" s="111" t="s">
        <v>357</v>
      </c>
      <c r="N1347" s="112" t="s">
        <v>3208</v>
      </c>
      <c r="O1347" s="113" t="s">
        <v>3310</v>
      </c>
      <c r="P1347" s="124">
        <v>11</v>
      </c>
      <c r="Q1347" s="125">
        <v>0.0697</v>
      </c>
      <c r="R1347" s="75">
        <f t="shared" si="350"/>
        <v>0</v>
      </c>
      <c r="S1347" s="76">
        <f t="shared" si="351"/>
        <v>0</v>
      </c>
      <c r="W1347" s="19"/>
    </row>
    <row r="1348" s="20" customFormat="1" outlineLevel="1" spans="1:23">
      <c r="A1348" s="128" t="s">
        <v>3311</v>
      </c>
      <c r="B1348" s="104" t="s">
        <v>3312</v>
      </c>
      <c r="C1348" s="105" t="s">
        <v>703</v>
      </c>
      <c r="D1348" s="106"/>
      <c r="E1348" s="107">
        <v>2759.8</v>
      </c>
      <c r="F1348" s="108">
        <f t="shared" si="348"/>
        <v>2759.8</v>
      </c>
      <c r="G1348" s="108">
        <f t="shared" si="349"/>
        <v>2207.84</v>
      </c>
      <c r="H1348" s="117"/>
      <c r="I1348" s="105"/>
      <c r="J1348" s="108" t="str">
        <f t="shared" si="352"/>
        <v/>
      </c>
      <c r="K1348" s="168">
        <v>1</v>
      </c>
      <c r="L1348" s="105">
        <v>10</v>
      </c>
      <c r="M1348" s="111" t="s">
        <v>357</v>
      </c>
      <c r="N1348" s="112" t="s">
        <v>3208</v>
      </c>
      <c r="O1348" s="113">
        <v>4630076446875</v>
      </c>
      <c r="P1348" s="124">
        <v>17.7</v>
      </c>
      <c r="Q1348" s="125">
        <v>0.100625</v>
      </c>
      <c r="R1348" s="75">
        <f t="shared" si="350"/>
        <v>0</v>
      </c>
      <c r="S1348" s="76">
        <f t="shared" si="351"/>
        <v>0</v>
      </c>
      <c r="W1348" s="19"/>
    </row>
    <row r="1349" s="20" customFormat="1" outlineLevel="1" spans="1:23">
      <c r="A1349" s="93" t="s">
        <v>157</v>
      </c>
      <c r="B1349" s="94"/>
      <c r="C1349" s="95"/>
      <c r="D1349" s="106"/>
      <c r="E1349" s="107"/>
      <c r="F1349" s="85"/>
      <c r="G1349" s="108"/>
      <c r="H1349" s="117"/>
      <c r="I1349" s="105"/>
      <c r="J1349" s="108" t="str">
        <f t="shared" si="352"/>
        <v/>
      </c>
      <c r="K1349" s="95"/>
      <c r="L1349" s="95"/>
      <c r="M1349" s="95"/>
      <c r="N1349" s="95"/>
      <c r="O1349" s="95"/>
      <c r="P1349" s="99"/>
      <c r="Q1349" s="100"/>
      <c r="R1349" s="101"/>
      <c r="S1349" s="102"/>
      <c r="W1349" s="19"/>
    </row>
    <row r="1350" s="20" customFormat="1" outlineLevel="1" spans="1:23">
      <c r="A1350" s="128" t="s">
        <v>3313</v>
      </c>
      <c r="B1350" s="104" t="s">
        <v>3314</v>
      </c>
      <c r="C1350" s="105" t="s">
        <v>703</v>
      </c>
      <c r="D1350" s="106"/>
      <c r="E1350" s="107">
        <v>41.87</v>
      </c>
      <c r="F1350" s="108">
        <f t="shared" ref="F1350:F1384" si="353">E1350-E1350*$G$2%</f>
        <v>41.87</v>
      </c>
      <c r="G1350" s="108">
        <f t="shared" ref="G1350:G1384" si="354">E1350-(20*E1350/100)</f>
        <v>33.496</v>
      </c>
      <c r="H1350" s="114">
        <v>3229</v>
      </c>
      <c r="I1350" s="105"/>
      <c r="J1350" s="108" t="str">
        <f t="shared" si="352"/>
        <v/>
      </c>
      <c r="K1350" s="168">
        <v>10</v>
      </c>
      <c r="L1350" s="105">
        <v>330</v>
      </c>
      <c r="M1350" s="111" t="s">
        <v>357</v>
      </c>
      <c r="N1350" s="112" t="s">
        <v>3208</v>
      </c>
      <c r="O1350" s="113" t="s">
        <v>3315</v>
      </c>
      <c r="P1350" s="124">
        <v>9</v>
      </c>
      <c r="Q1350" s="125">
        <v>0.0256</v>
      </c>
      <c r="R1350" s="75">
        <f t="shared" ref="R1350:R1384" si="355">P1350/L1350*D1350</f>
        <v>0</v>
      </c>
      <c r="S1350" s="76">
        <f t="shared" ref="S1350:S1384" si="356">Q1350/L1350*D1350</f>
        <v>0</v>
      </c>
      <c r="W1350" s="19"/>
    </row>
    <row r="1351" s="20" customFormat="1" outlineLevel="1" spans="1:23">
      <c r="A1351" s="128" t="s">
        <v>3316</v>
      </c>
      <c r="B1351" s="104" t="s">
        <v>3317</v>
      </c>
      <c r="C1351" s="105" t="s">
        <v>703</v>
      </c>
      <c r="D1351" s="106"/>
      <c r="E1351" s="107">
        <v>57.02</v>
      </c>
      <c r="F1351" s="108">
        <f t="shared" si="353"/>
        <v>57.02</v>
      </c>
      <c r="G1351" s="108">
        <f t="shared" si="354"/>
        <v>45.616</v>
      </c>
      <c r="H1351" s="114">
        <v>523</v>
      </c>
      <c r="I1351" s="105"/>
      <c r="J1351" s="108" t="str">
        <f t="shared" si="352"/>
        <v/>
      </c>
      <c r="K1351" s="168">
        <v>10</v>
      </c>
      <c r="L1351" s="105">
        <v>280</v>
      </c>
      <c r="M1351" s="111" t="s">
        <v>357</v>
      </c>
      <c r="N1351" s="112" t="s">
        <v>3208</v>
      </c>
      <c r="O1351" s="113" t="s">
        <v>3318</v>
      </c>
      <c r="P1351" s="124">
        <v>8</v>
      </c>
      <c r="Q1351" s="125">
        <v>0.0256</v>
      </c>
      <c r="R1351" s="75">
        <f t="shared" si="355"/>
        <v>0</v>
      </c>
      <c r="S1351" s="76">
        <f t="shared" si="356"/>
        <v>0</v>
      </c>
      <c r="W1351" s="19"/>
    </row>
    <row r="1352" s="20" customFormat="1" outlineLevel="1" spans="1:23">
      <c r="A1352" s="128" t="s">
        <v>3319</v>
      </c>
      <c r="B1352" s="104" t="s">
        <v>3320</v>
      </c>
      <c r="C1352" s="105" t="s">
        <v>703</v>
      </c>
      <c r="D1352" s="106"/>
      <c r="E1352" s="107">
        <v>60.12</v>
      </c>
      <c r="F1352" s="108">
        <f t="shared" si="353"/>
        <v>60.12</v>
      </c>
      <c r="G1352" s="108">
        <f t="shared" si="354"/>
        <v>48.096</v>
      </c>
      <c r="H1352" s="114">
        <v>1812</v>
      </c>
      <c r="I1352" s="105"/>
      <c r="J1352" s="108" t="str">
        <f t="shared" si="352"/>
        <v/>
      </c>
      <c r="K1352" s="168">
        <v>10</v>
      </c>
      <c r="L1352" s="105">
        <v>230</v>
      </c>
      <c r="M1352" s="111" t="s">
        <v>357</v>
      </c>
      <c r="N1352" s="112" t="s">
        <v>3208</v>
      </c>
      <c r="O1352" s="255" t="s">
        <v>3321</v>
      </c>
      <c r="P1352" s="124">
        <v>9</v>
      </c>
      <c r="Q1352" s="125">
        <v>0.0322</v>
      </c>
      <c r="R1352" s="75">
        <f t="shared" si="355"/>
        <v>0</v>
      </c>
      <c r="S1352" s="76">
        <f t="shared" si="356"/>
        <v>0</v>
      </c>
      <c r="W1352" s="19"/>
    </row>
    <row r="1353" s="20" customFormat="1" outlineLevel="1" spans="1:23">
      <c r="A1353" s="128" t="s">
        <v>3322</v>
      </c>
      <c r="B1353" s="104" t="s">
        <v>3323</v>
      </c>
      <c r="C1353" s="105" t="s">
        <v>703</v>
      </c>
      <c r="D1353" s="106"/>
      <c r="E1353" s="107">
        <v>85.47</v>
      </c>
      <c r="F1353" s="108">
        <f t="shared" si="353"/>
        <v>85.47</v>
      </c>
      <c r="G1353" s="108">
        <f t="shared" si="354"/>
        <v>68.376</v>
      </c>
      <c r="H1353" s="114">
        <v>1173</v>
      </c>
      <c r="I1353" s="105"/>
      <c r="J1353" s="108" t="str">
        <f t="shared" si="352"/>
        <v/>
      </c>
      <c r="K1353" s="168">
        <v>10</v>
      </c>
      <c r="L1353" s="105">
        <v>180</v>
      </c>
      <c r="M1353" s="111" t="s">
        <v>357</v>
      </c>
      <c r="N1353" s="112" t="s">
        <v>3208</v>
      </c>
      <c r="O1353" s="255" t="s">
        <v>3324</v>
      </c>
      <c r="P1353" s="124">
        <v>9</v>
      </c>
      <c r="Q1353" s="125">
        <v>0.0322</v>
      </c>
      <c r="R1353" s="75">
        <f t="shared" si="355"/>
        <v>0</v>
      </c>
      <c r="S1353" s="76">
        <f t="shared" si="356"/>
        <v>0</v>
      </c>
      <c r="W1353" s="19"/>
    </row>
    <row r="1354" s="20" customFormat="1" outlineLevel="1" spans="1:23">
      <c r="A1354" s="128" t="s">
        <v>3325</v>
      </c>
      <c r="B1354" s="104" t="s">
        <v>3326</v>
      </c>
      <c r="C1354" s="105" t="s">
        <v>703</v>
      </c>
      <c r="D1354" s="106"/>
      <c r="E1354" s="107">
        <v>135.58</v>
      </c>
      <c r="F1354" s="108">
        <f t="shared" si="353"/>
        <v>135.58</v>
      </c>
      <c r="G1354" s="108">
        <f t="shared" si="354"/>
        <v>108.464</v>
      </c>
      <c r="H1354" s="115">
        <v>2540</v>
      </c>
      <c r="I1354" s="105"/>
      <c r="J1354" s="108" t="str">
        <f t="shared" si="352"/>
        <v/>
      </c>
      <c r="K1354" s="168">
        <v>10</v>
      </c>
      <c r="L1354" s="105">
        <v>180</v>
      </c>
      <c r="M1354" s="111" t="s">
        <v>357</v>
      </c>
      <c r="N1354" s="112" t="s">
        <v>3208</v>
      </c>
      <c r="O1354" s="113">
        <v>4620105825092</v>
      </c>
      <c r="P1354" s="124">
        <v>13.9</v>
      </c>
      <c r="Q1354" s="125">
        <v>0.0499</v>
      </c>
      <c r="R1354" s="75">
        <f t="shared" si="355"/>
        <v>0</v>
      </c>
      <c r="S1354" s="76">
        <f t="shared" si="356"/>
        <v>0</v>
      </c>
      <c r="W1354" s="19"/>
    </row>
    <row r="1355" s="20" customFormat="1" outlineLevel="1" spans="1:23">
      <c r="A1355" s="128" t="s">
        <v>3327</v>
      </c>
      <c r="B1355" s="104" t="s">
        <v>3328</v>
      </c>
      <c r="C1355" s="105" t="s">
        <v>703</v>
      </c>
      <c r="D1355" s="106"/>
      <c r="E1355" s="107">
        <v>77.01</v>
      </c>
      <c r="F1355" s="108">
        <f t="shared" si="353"/>
        <v>77.01</v>
      </c>
      <c r="G1355" s="108">
        <f t="shared" si="354"/>
        <v>61.608</v>
      </c>
      <c r="H1355" s="115">
        <v>1010</v>
      </c>
      <c r="I1355" s="105"/>
      <c r="J1355" s="108" t="str">
        <f t="shared" si="352"/>
        <v/>
      </c>
      <c r="K1355" s="168">
        <v>10</v>
      </c>
      <c r="L1355" s="105">
        <v>180</v>
      </c>
      <c r="M1355" s="111" t="s">
        <v>357</v>
      </c>
      <c r="N1355" s="112" t="s">
        <v>3208</v>
      </c>
      <c r="O1355" s="255" t="s">
        <v>3329</v>
      </c>
      <c r="P1355" s="124">
        <v>11</v>
      </c>
      <c r="Q1355" s="125">
        <v>0.057024</v>
      </c>
      <c r="R1355" s="75">
        <f t="shared" si="355"/>
        <v>0</v>
      </c>
      <c r="S1355" s="76">
        <f t="shared" si="356"/>
        <v>0</v>
      </c>
      <c r="W1355" s="19"/>
    </row>
    <row r="1356" s="20" customFormat="1" outlineLevel="1" spans="1:23">
      <c r="A1356" s="128" t="s">
        <v>3330</v>
      </c>
      <c r="B1356" s="104" t="s">
        <v>3331</v>
      </c>
      <c r="C1356" s="105" t="s">
        <v>703</v>
      </c>
      <c r="D1356" s="106"/>
      <c r="E1356" s="107">
        <v>86.87</v>
      </c>
      <c r="F1356" s="108">
        <f t="shared" si="353"/>
        <v>86.87</v>
      </c>
      <c r="G1356" s="108">
        <f t="shared" si="354"/>
        <v>69.496</v>
      </c>
      <c r="H1356" s="115">
        <v>70</v>
      </c>
      <c r="I1356" s="105"/>
      <c r="J1356" s="108" t="str">
        <f t="shared" si="352"/>
        <v/>
      </c>
      <c r="K1356" s="168">
        <v>10</v>
      </c>
      <c r="L1356" s="105">
        <v>160</v>
      </c>
      <c r="M1356" s="111" t="s">
        <v>357</v>
      </c>
      <c r="N1356" s="112" t="s">
        <v>3208</v>
      </c>
      <c r="O1356" s="113" t="s">
        <v>3332</v>
      </c>
      <c r="P1356" s="124">
        <v>8.5</v>
      </c>
      <c r="Q1356" s="125">
        <v>0.0322</v>
      </c>
      <c r="R1356" s="75">
        <f t="shared" si="355"/>
        <v>0</v>
      </c>
      <c r="S1356" s="76">
        <f t="shared" si="356"/>
        <v>0</v>
      </c>
      <c r="W1356" s="19"/>
    </row>
    <row r="1357" s="20" customFormat="1" outlineLevel="1" spans="1:23">
      <c r="A1357" s="128" t="s">
        <v>3333</v>
      </c>
      <c r="B1357" s="104" t="s">
        <v>3334</v>
      </c>
      <c r="C1357" s="105" t="s">
        <v>703</v>
      </c>
      <c r="D1357" s="106"/>
      <c r="E1357" s="107">
        <v>103.73</v>
      </c>
      <c r="F1357" s="108">
        <f t="shared" si="353"/>
        <v>103.73</v>
      </c>
      <c r="G1357" s="108">
        <f t="shared" si="354"/>
        <v>82.984</v>
      </c>
      <c r="H1357" s="114">
        <v>727</v>
      </c>
      <c r="I1357" s="105"/>
      <c r="J1357" s="108" t="str">
        <f t="shared" si="352"/>
        <v/>
      </c>
      <c r="K1357" s="168">
        <v>10</v>
      </c>
      <c r="L1357" s="105">
        <v>140</v>
      </c>
      <c r="M1357" s="111" t="s">
        <v>357</v>
      </c>
      <c r="N1357" s="112" t="s">
        <v>3208</v>
      </c>
      <c r="O1357" s="255" t="s">
        <v>3335</v>
      </c>
      <c r="P1357" s="124">
        <v>9</v>
      </c>
      <c r="Q1357" s="125">
        <v>0.0322</v>
      </c>
      <c r="R1357" s="75">
        <f t="shared" si="355"/>
        <v>0</v>
      </c>
      <c r="S1357" s="76">
        <f t="shared" si="356"/>
        <v>0</v>
      </c>
      <c r="W1357" s="19"/>
    </row>
    <row r="1358" s="20" customFormat="1" outlineLevel="1" spans="1:23">
      <c r="A1358" s="128" t="s">
        <v>3336</v>
      </c>
      <c r="B1358" s="104" t="s">
        <v>3337</v>
      </c>
      <c r="C1358" s="105" t="s">
        <v>703</v>
      </c>
      <c r="D1358" s="106"/>
      <c r="E1358" s="107">
        <v>131.93</v>
      </c>
      <c r="F1358" s="108">
        <f t="shared" si="353"/>
        <v>131.93</v>
      </c>
      <c r="G1358" s="108">
        <f t="shared" si="354"/>
        <v>105.544</v>
      </c>
      <c r="H1358" s="146">
        <v>8</v>
      </c>
      <c r="I1358" s="105"/>
      <c r="J1358" s="108" t="str">
        <f t="shared" si="352"/>
        <v/>
      </c>
      <c r="K1358" s="168">
        <v>10</v>
      </c>
      <c r="L1358" s="105">
        <v>100</v>
      </c>
      <c r="M1358" s="111" t="s">
        <v>357</v>
      </c>
      <c r="N1358" s="112" t="s">
        <v>3208</v>
      </c>
      <c r="O1358" s="255" t="s">
        <v>3338</v>
      </c>
      <c r="P1358" s="124">
        <v>9</v>
      </c>
      <c r="Q1358" s="125">
        <v>0.0256</v>
      </c>
      <c r="R1358" s="75">
        <f t="shared" si="355"/>
        <v>0</v>
      </c>
      <c r="S1358" s="76">
        <f t="shared" si="356"/>
        <v>0</v>
      </c>
      <c r="W1358" s="19"/>
    </row>
    <row r="1359" s="20" customFormat="1" outlineLevel="1" spans="1:23">
      <c r="A1359" s="128" t="s">
        <v>3339</v>
      </c>
      <c r="B1359" s="104" t="s">
        <v>3340</v>
      </c>
      <c r="C1359" s="105" t="s">
        <v>703</v>
      </c>
      <c r="D1359" s="106"/>
      <c r="E1359" s="107">
        <v>151.92</v>
      </c>
      <c r="F1359" s="108">
        <f t="shared" si="353"/>
        <v>151.92</v>
      </c>
      <c r="G1359" s="108">
        <f t="shared" si="354"/>
        <v>121.536</v>
      </c>
      <c r="H1359" s="146">
        <v>1</v>
      </c>
      <c r="I1359" s="105"/>
      <c r="J1359" s="108" t="str">
        <f t="shared" si="352"/>
        <v/>
      </c>
      <c r="K1359" s="168">
        <v>10</v>
      </c>
      <c r="L1359" s="105">
        <v>90</v>
      </c>
      <c r="M1359" s="111" t="s">
        <v>357</v>
      </c>
      <c r="N1359" s="112" t="s">
        <v>3208</v>
      </c>
      <c r="O1359" s="255" t="s">
        <v>3341</v>
      </c>
      <c r="P1359" s="124">
        <v>9</v>
      </c>
      <c r="Q1359" s="125">
        <v>0.0322</v>
      </c>
      <c r="R1359" s="75">
        <f t="shared" si="355"/>
        <v>0</v>
      </c>
      <c r="S1359" s="76">
        <f t="shared" si="356"/>
        <v>0</v>
      </c>
      <c r="W1359" s="19"/>
    </row>
    <row r="1360" s="20" customFormat="1" outlineLevel="1" spans="1:23">
      <c r="A1360" s="128" t="s">
        <v>3342</v>
      </c>
      <c r="B1360" s="104" t="s">
        <v>3343</v>
      </c>
      <c r="C1360" s="105" t="s">
        <v>703</v>
      </c>
      <c r="D1360" s="106"/>
      <c r="E1360" s="107">
        <v>196.01</v>
      </c>
      <c r="F1360" s="108">
        <f t="shared" si="353"/>
        <v>196.01</v>
      </c>
      <c r="G1360" s="108">
        <f t="shared" si="354"/>
        <v>156.808</v>
      </c>
      <c r="H1360" s="114">
        <v>45</v>
      </c>
      <c r="I1360" s="105"/>
      <c r="J1360" s="108" t="str">
        <f t="shared" si="352"/>
        <v/>
      </c>
      <c r="K1360" s="168">
        <v>10</v>
      </c>
      <c r="L1360" s="105">
        <v>70</v>
      </c>
      <c r="M1360" s="111" t="s">
        <v>357</v>
      </c>
      <c r="N1360" s="112" t="s">
        <v>3208</v>
      </c>
      <c r="O1360" s="113" t="s">
        <v>3344</v>
      </c>
      <c r="P1360" s="124">
        <v>9</v>
      </c>
      <c r="Q1360" s="125">
        <v>0.0256</v>
      </c>
      <c r="R1360" s="75">
        <f t="shared" si="355"/>
        <v>0</v>
      </c>
      <c r="S1360" s="76">
        <f t="shared" si="356"/>
        <v>0</v>
      </c>
      <c r="W1360" s="19"/>
    </row>
    <row r="1361" s="20" customFormat="1" outlineLevel="1" spans="1:23">
      <c r="A1361" s="128" t="s">
        <v>3345</v>
      </c>
      <c r="B1361" s="104" t="s">
        <v>3346</v>
      </c>
      <c r="C1361" s="105" t="s">
        <v>703</v>
      </c>
      <c r="D1361" s="106"/>
      <c r="E1361" s="107">
        <v>144.1</v>
      </c>
      <c r="F1361" s="108">
        <f t="shared" si="353"/>
        <v>144.1</v>
      </c>
      <c r="G1361" s="108">
        <f t="shared" si="354"/>
        <v>115.28</v>
      </c>
      <c r="H1361" s="117"/>
      <c r="I1361" s="105"/>
      <c r="J1361" s="108" t="str">
        <f t="shared" si="352"/>
        <v/>
      </c>
      <c r="K1361" s="168">
        <v>10</v>
      </c>
      <c r="L1361" s="105">
        <v>100</v>
      </c>
      <c r="M1361" s="111" t="s">
        <v>357</v>
      </c>
      <c r="N1361" s="112" t="s">
        <v>3208</v>
      </c>
      <c r="O1361" s="113" t="s">
        <v>3347</v>
      </c>
      <c r="P1361" s="124">
        <v>23</v>
      </c>
      <c r="Q1361" s="125">
        <v>0.0303</v>
      </c>
      <c r="R1361" s="75">
        <f t="shared" si="355"/>
        <v>0</v>
      </c>
      <c r="S1361" s="76">
        <f t="shared" si="356"/>
        <v>0</v>
      </c>
      <c r="W1361" s="19"/>
    </row>
    <row r="1362" s="20" customFormat="1" outlineLevel="1" spans="1:23">
      <c r="A1362" s="128" t="s">
        <v>3348</v>
      </c>
      <c r="B1362" s="104" t="s">
        <v>3349</v>
      </c>
      <c r="C1362" s="105" t="s">
        <v>703</v>
      </c>
      <c r="D1362" s="106"/>
      <c r="E1362" s="107">
        <v>156.45</v>
      </c>
      <c r="F1362" s="108">
        <f t="shared" si="353"/>
        <v>156.45</v>
      </c>
      <c r="G1362" s="108">
        <f t="shared" si="354"/>
        <v>125.16</v>
      </c>
      <c r="H1362" s="115">
        <v>940</v>
      </c>
      <c r="I1362" s="105"/>
      <c r="J1362" s="108" t="str">
        <f t="shared" si="352"/>
        <v/>
      </c>
      <c r="K1362" s="168">
        <v>10</v>
      </c>
      <c r="L1362" s="105">
        <v>80</v>
      </c>
      <c r="M1362" s="111" t="s">
        <v>357</v>
      </c>
      <c r="N1362" s="112" t="s">
        <v>3208</v>
      </c>
      <c r="O1362" s="113" t="s">
        <v>3350</v>
      </c>
      <c r="P1362" s="124">
        <v>19</v>
      </c>
      <c r="Q1362" s="125">
        <v>0.0303</v>
      </c>
      <c r="R1362" s="75">
        <f t="shared" si="355"/>
        <v>0</v>
      </c>
      <c r="S1362" s="76">
        <f t="shared" si="356"/>
        <v>0</v>
      </c>
      <c r="W1362" s="19"/>
    </row>
    <row r="1363" s="20" customFormat="1" outlineLevel="1" spans="1:23">
      <c r="A1363" s="128" t="s">
        <v>3351</v>
      </c>
      <c r="B1363" s="104" t="s">
        <v>3352</v>
      </c>
      <c r="C1363" s="105" t="s">
        <v>703</v>
      </c>
      <c r="D1363" s="106"/>
      <c r="E1363" s="107">
        <v>166.55</v>
      </c>
      <c r="F1363" s="108">
        <f t="shared" si="353"/>
        <v>166.55</v>
      </c>
      <c r="G1363" s="108">
        <f t="shared" si="354"/>
        <v>133.24</v>
      </c>
      <c r="H1363" s="114">
        <v>360</v>
      </c>
      <c r="I1363" s="105"/>
      <c r="J1363" s="108" t="str">
        <f t="shared" si="352"/>
        <v/>
      </c>
      <c r="K1363" s="168">
        <v>10</v>
      </c>
      <c r="L1363" s="105">
        <v>80</v>
      </c>
      <c r="M1363" s="111" t="s">
        <v>357</v>
      </c>
      <c r="N1363" s="112" t="s">
        <v>3208</v>
      </c>
      <c r="O1363" s="113" t="s">
        <v>3353</v>
      </c>
      <c r="P1363" s="124">
        <v>9.9</v>
      </c>
      <c r="Q1363" s="125">
        <v>0.0303</v>
      </c>
      <c r="R1363" s="75">
        <f t="shared" si="355"/>
        <v>0</v>
      </c>
      <c r="S1363" s="76">
        <f t="shared" si="356"/>
        <v>0</v>
      </c>
      <c r="W1363" s="19"/>
    </row>
    <row r="1364" s="20" customFormat="1" outlineLevel="1" spans="1:23">
      <c r="A1364" s="128" t="s">
        <v>3354</v>
      </c>
      <c r="B1364" s="104" t="s">
        <v>3355</v>
      </c>
      <c r="C1364" s="105" t="s">
        <v>703</v>
      </c>
      <c r="D1364" s="106"/>
      <c r="E1364" s="107">
        <v>215.62</v>
      </c>
      <c r="F1364" s="108">
        <f t="shared" si="353"/>
        <v>215.62</v>
      </c>
      <c r="G1364" s="108">
        <f t="shared" si="354"/>
        <v>172.496</v>
      </c>
      <c r="H1364" s="114">
        <v>845</v>
      </c>
      <c r="I1364" s="105"/>
      <c r="J1364" s="108" t="str">
        <f t="shared" si="352"/>
        <v/>
      </c>
      <c r="K1364" s="168">
        <v>10</v>
      </c>
      <c r="L1364" s="105">
        <v>70</v>
      </c>
      <c r="M1364" s="111" t="s">
        <v>357</v>
      </c>
      <c r="N1364" s="112" t="s">
        <v>3208</v>
      </c>
      <c r="O1364" s="113" t="s">
        <v>3356</v>
      </c>
      <c r="P1364" s="124">
        <v>10</v>
      </c>
      <c r="Q1364" s="125">
        <v>0.0303</v>
      </c>
      <c r="R1364" s="75">
        <f t="shared" si="355"/>
        <v>0</v>
      </c>
      <c r="S1364" s="76">
        <f t="shared" si="356"/>
        <v>0</v>
      </c>
      <c r="W1364" s="19"/>
    </row>
    <row r="1365" s="20" customFormat="1" outlineLevel="1" spans="1:23">
      <c r="A1365" s="128" t="s">
        <v>3357</v>
      </c>
      <c r="B1365" s="104" t="s">
        <v>3358</v>
      </c>
      <c r="C1365" s="105" t="s">
        <v>703</v>
      </c>
      <c r="D1365" s="106"/>
      <c r="E1365" s="107">
        <v>257</v>
      </c>
      <c r="F1365" s="108">
        <f t="shared" si="353"/>
        <v>257</v>
      </c>
      <c r="G1365" s="108">
        <f t="shared" si="354"/>
        <v>205.6</v>
      </c>
      <c r="H1365" s="114">
        <v>276</v>
      </c>
      <c r="I1365" s="105"/>
      <c r="J1365" s="108" t="str">
        <f t="shared" si="352"/>
        <v/>
      </c>
      <c r="K1365" s="168">
        <v>10</v>
      </c>
      <c r="L1365" s="105">
        <v>50</v>
      </c>
      <c r="M1365" s="111" t="s">
        <v>357</v>
      </c>
      <c r="N1365" s="112" t="s">
        <v>3208</v>
      </c>
      <c r="O1365" s="113" t="s">
        <v>3359</v>
      </c>
      <c r="P1365" s="124">
        <v>9.2</v>
      </c>
      <c r="Q1365" s="125">
        <v>0.0303</v>
      </c>
      <c r="R1365" s="75">
        <f t="shared" si="355"/>
        <v>0</v>
      </c>
      <c r="S1365" s="76">
        <f t="shared" si="356"/>
        <v>0</v>
      </c>
      <c r="W1365" s="19"/>
    </row>
    <row r="1366" s="20" customFormat="1" outlineLevel="1" spans="1:23">
      <c r="A1366" s="128" t="s">
        <v>3360</v>
      </c>
      <c r="B1366" s="104" t="s">
        <v>3361</v>
      </c>
      <c r="C1366" s="105" t="s">
        <v>703</v>
      </c>
      <c r="D1366" s="106"/>
      <c r="E1366" s="107">
        <v>316.26</v>
      </c>
      <c r="F1366" s="108">
        <f t="shared" si="353"/>
        <v>316.26</v>
      </c>
      <c r="G1366" s="108">
        <f t="shared" si="354"/>
        <v>253.008</v>
      </c>
      <c r="H1366" s="114">
        <v>435</v>
      </c>
      <c r="I1366" s="105"/>
      <c r="J1366" s="108" t="str">
        <f t="shared" si="352"/>
        <v/>
      </c>
      <c r="K1366" s="168">
        <v>1</v>
      </c>
      <c r="L1366" s="105">
        <v>60</v>
      </c>
      <c r="M1366" s="111" t="s">
        <v>357</v>
      </c>
      <c r="N1366" s="112" t="s">
        <v>3208</v>
      </c>
      <c r="O1366" s="113" t="s">
        <v>3362</v>
      </c>
      <c r="P1366" s="124">
        <v>12</v>
      </c>
      <c r="Q1366" s="125">
        <v>0.0303</v>
      </c>
      <c r="R1366" s="75">
        <f t="shared" si="355"/>
        <v>0</v>
      </c>
      <c r="S1366" s="76">
        <f t="shared" si="356"/>
        <v>0</v>
      </c>
      <c r="W1366" s="19"/>
    </row>
    <row r="1367" s="20" customFormat="1" outlineLevel="1" spans="1:23">
      <c r="A1367" s="128" t="s">
        <v>3363</v>
      </c>
      <c r="B1367" s="104" t="s">
        <v>3364</v>
      </c>
      <c r="C1367" s="105" t="s">
        <v>703</v>
      </c>
      <c r="D1367" s="106"/>
      <c r="E1367" s="107">
        <v>340.69</v>
      </c>
      <c r="F1367" s="108">
        <f t="shared" si="353"/>
        <v>340.69</v>
      </c>
      <c r="G1367" s="108">
        <f t="shared" si="354"/>
        <v>272.552</v>
      </c>
      <c r="H1367" s="115">
        <v>321</v>
      </c>
      <c r="I1367" s="105"/>
      <c r="J1367" s="108" t="str">
        <f t="shared" si="352"/>
        <v/>
      </c>
      <c r="K1367" s="168">
        <v>1</v>
      </c>
      <c r="L1367" s="105">
        <v>40</v>
      </c>
      <c r="M1367" s="111" t="s">
        <v>357</v>
      </c>
      <c r="N1367" s="112" t="s">
        <v>3208</v>
      </c>
      <c r="O1367" s="113" t="s">
        <v>3365</v>
      </c>
      <c r="P1367" s="124">
        <v>23</v>
      </c>
      <c r="Q1367" s="125">
        <v>0.0303</v>
      </c>
      <c r="R1367" s="75">
        <f t="shared" si="355"/>
        <v>0</v>
      </c>
      <c r="S1367" s="76">
        <f t="shared" si="356"/>
        <v>0</v>
      </c>
      <c r="W1367" s="19"/>
    </row>
    <row r="1368" s="20" customFormat="1" outlineLevel="1" spans="1:23">
      <c r="A1368" s="128" t="s">
        <v>3366</v>
      </c>
      <c r="B1368" s="104" t="s">
        <v>3367</v>
      </c>
      <c r="C1368" s="105" t="s">
        <v>703</v>
      </c>
      <c r="D1368" s="106"/>
      <c r="E1368" s="107">
        <v>358.37</v>
      </c>
      <c r="F1368" s="108">
        <f t="shared" si="353"/>
        <v>358.37</v>
      </c>
      <c r="G1368" s="108">
        <f t="shared" si="354"/>
        <v>286.696</v>
      </c>
      <c r="H1368" s="114">
        <v>221</v>
      </c>
      <c r="I1368" s="105"/>
      <c r="J1368" s="108" t="str">
        <f t="shared" si="352"/>
        <v/>
      </c>
      <c r="K1368" s="168">
        <v>1</v>
      </c>
      <c r="L1368" s="105">
        <v>50</v>
      </c>
      <c r="M1368" s="111" t="s">
        <v>357</v>
      </c>
      <c r="N1368" s="112" t="s">
        <v>3208</v>
      </c>
      <c r="O1368" s="113" t="s">
        <v>3368</v>
      </c>
      <c r="P1368" s="124">
        <v>12.2</v>
      </c>
      <c r="Q1368" s="125">
        <v>0.0303</v>
      </c>
      <c r="R1368" s="75">
        <f t="shared" si="355"/>
        <v>0</v>
      </c>
      <c r="S1368" s="76">
        <f t="shared" si="356"/>
        <v>0</v>
      </c>
      <c r="W1368" s="19"/>
    </row>
    <row r="1369" s="20" customFormat="1" outlineLevel="1" spans="1:23">
      <c r="A1369" s="128" t="s">
        <v>3369</v>
      </c>
      <c r="B1369" s="104" t="s">
        <v>3370</v>
      </c>
      <c r="C1369" s="105" t="s">
        <v>703</v>
      </c>
      <c r="D1369" s="106"/>
      <c r="E1369" s="107">
        <v>378.47</v>
      </c>
      <c r="F1369" s="108">
        <f t="shared" si="353"/>
        <v>378.47</v>
      </c>
      <c r="G1369" s="108">
        <f t="shared" si="354"/>
        <v>302.776</v>
      </c>
      <c r="H1369" s="117"/>
      <c r="I1369" s="105"/>
      <c r="J1369" s="108" t="str">
        <f t="shared" si="352"/>
        <v/>
      </c>
      <c r="K1369" s="168">
        <v>1</v>
      </c>
      <c r="L1369" s="105">
        <v>30</v>
      </c>
      <c r="M1369" s="111" t="s">
        <v>357</v>
      </c>
      <c r="N1369" s="112" t="s">
        <v>3208</v>
      </c>
      <c r="O1369" s="113" t="s">
        <v>3371</v>
      </c>
      <c r="P1369" s="124">
        <v>9</v>
      </c>
      <c r="Q1369" s="125">
        <v>0.0303</v>
      </c>
      <c r="R1369" s="75">
        <f t="shared" si="355"/>
        <v>0</v>
      </c>
      <c r="S1369" s="76">
        <f t="shared" si="356"/>
        <v>0</v>
      </c>
      <c r="W1369" s="19"/>
    </row>
    <row r="1370" s="20" customFormat="1" outlineLevel="1" spans="1:23">
      <c r="A1370" s="128" t="s">
        <v>3372</v>
      </c>
      <c r="B1370" s="104" t="s">
        <v>3373</v>
      </c>
      <c r="C1370" s="105" t="s">
        <v>703</v>
      </c>
      <c r="D1370" s="106"/>
      <c r="E1370" s="107">
        <v>506.28</v>
      </c>
      <c r="F1370" s="108">
        <f t="shared" si="353"/>
        <v>506.28</v>
      </c>
      <c r="G1370" s="108">
        <f t="shared" si="354"/>
        <v>405.024</v>
      </c>
      <c r="H1370" s="117"/>
      <c r="I1370" s="105"/>
      <c r="J1370" s="108" t="str">
        <f t="shared" si="352"/>
        <v/>
      </c>
      <c r="K1370" s="168">
        <v>1</v>
      </c>
      <c r="L1370" s="105">
        <v>25</v>
      </c>
      <c r="M1370" s="111" t="s">
        <v>357</v>
      </c>
      <c r="N1370" s="112" t="s">
        <v>3208</v>
      </c>
      <c r="O1370" s="113" t="s">
        <v>3374</v>
      </c>
      <c r="P1370" s="124">
        <v>8.1</v>
      </c>
      <c r="Q1370" s="125">
        <v>0.0303</v>
      </c>
      <c r="R1370" s="75">
        <f t="shared" si="355"/>
        <v>0</v>
      </c>
      <c r="S1370" s="76">
        <f t="shared" si="356"/>
        <v>0</v>
      </c>
      <c r="W1370" s="19"/>
    </row>
    <row r="1371" s="20" customFormat="1" outlineLevel="1" spans="1:23">
      <c r="A1371" s="128" t="s">
        <v>3375</v>
      </c>
      <c r="B1371" s="104" t="s">
        <v>3376</v>
      </c>
      <c r="C1371" s="105" t="s">
        <v>703</v>
      </c>
      <c r="D1371" s="106"/>
      <c r="E1371" s="107">
        <v>359.32</v>
      </c>
      <c r="F1371" s="108">
        <f t="shared" si="353"/>
        <v>359.32</v>
      </c>
      <c r="G1371" s="108">
        <f t="shared" si="354"/>
        <v>287.456</v>
      </c>
      <c r="H1371" s="115">
        <v>414</v>
      </c>
      <c r="I1371" s="105"/>
      <c r="J1371" s="108" t="str">
        <f t="shared" si="352"/>
        <v/>
      </c>
      <c r="K1371" s="168">
        <v>1</v>
      </c>
      <c r="L1371" s="105">
        <v>40</v>
      </c>
      <c r="M1371" s="111" t="s">
        <v>357</v>
      </c>
      <c r="N1371" s="112" t="s">
        <v>3208</v>
      </c>
      <c r="O1371" s="113" t="s">
        <v>3377</v>
      </c>
      <c r="P1371" s="124">
        <v>8</v>
      </c>
      <c r="Q1371" s="125">
        <v>0.0303</v>
      </c>
      <c r="R1371" s="75">
        <f t="shared" si="355"/>
        <v>0</v>
      </c>
      <c r="S1371" s="76">
        <f t="shared" si="356"/>
        <v>0</v>
      </c>
      <c r="W1371" s="19"/>
    </row>
    <row r="1372" s="20" customFormat="1" outlineLevel="1" spans="1:23">
      <c r="A1372" s="128" t="s">
        <v>3378</v>
      </c>
      <c r="B1372" s="104" t="s">
        <v>3379</v>
      </c>
      <c r="C1372" s="105" t="s">
        <v>703</v>
      </c>
      <c r="D1372" s="106"/>
      <c r="E1372" s="107">
        <v>450.93</v>
      </c>
      <c r="F1372" s="108">
        <f t="shared" si="353"/>
        <v>450.93</v>
      </c>
      <c r="G1372" s="108">
        <f t="shared" si="354"/>
        <v>360.744</v>
      </c>
      <c r="H1372" s="115">
        <v>11</v>
      </c>
      <c r="I1372" s="105"/>
      <c r="J1372" s="108" t="str">
        <f t="shared" si="352"/>
        <v/>
      </c>
      <c r="K1372" s="168">
        <v>1</v>
      </c>
      <c r="L1372" s="105">
        <v>34</v>
      </c>
      <c r="M1372" s="111" t="s">
        <v>357</v>
      </c>
      <c r="N1372" s="112" t="s">
        <v>3208</v>
      </c>
      <c r="O1372" s="113" t="s">
        <v>3380</v>
      </c>
      <c r="P1372" s="124">
        <v>20</v>
      </c>
      <c r="Q1372" s="125">
        <v>0.0303</v>
      </c>
      <c r="R1372" s="75">
        <f t="shared" si="355"/>
        <v>0</v>
      </c>
      <c r="S1372" s="76">
        <f t="shared" si="356"/>
        <v>0</v>
      </c>
      <c r="W1372" s="19"/>
    </row>
    <row r="1373" s="20" customFormat="1" outlineLevel="1" spans="1:23">
      <c r="A1373" s="128" t="s">
        <v>3381</v>
      </c>
      <c r="B1373" s="104" t="s">
        <v>3382</v>
      </c>
      <c r="C1373" s="105" t="s">
        <v>703</v>
      </c>
      <c r="D1373" s="106"/>
      <c r="E1373" s="107">
        <v>564.25</v>
      </c>
      <c r="F1373" s="108">
        <f t="shared" si="353"/>
        <v>564.25</v>
      </c>
      <c r="G1373" s="108">
        <f t="shared" si="354"/>
        <v>451.4</v>
      </c>
      <c r="H1373" s="115">
        <v>300</v>
      </c>
      <c r="I1373" s="105"/>
      <c r="J1373" s="108" t="str">
        <f t="shared" si="352"/>
        <v/>
      </c>
      <c r="K1373" s="168">
        <v>1</v>
      </c>
      <c r="L1373" s="105">
        <v>30</v>
      </c>
      <c r="M1373" s="111" t="s">
        <v>357</v>
      </c>
      <c r="N1373" s="112" t="s">
        <v>3208</v>
      </c>
      <c r="O1373" s="113" t="s">
        <v>3383</v>
      </c>
      <c r="P1373" s="124">
        <v>10</v>
      </c>
      <c r="Q1373" s="125">
        <v>0.0303</v>
      </c>
      <c r="R1373" s="75">
        <f t="shared" si="355"/>
        <v>0</v>
      </c>
      <c r="S1373" s="76">
        <f t="shared" si="356"/>
        <v>0</v>
      </c>
      <c r="W1373" s="19"/>
    </row>
    <row r="1374" s="20" customFormat="1" outlineLevel="1" spans="1:23">
      <c r="A1374" s="128" t="s">
        <v>3384</v>
      </c>
      <c r="B1374" s="104" t="s">
        <v>3385</v>
      </c>
      <c r="C1374" s="105" t="s">
        <v>703</v>
      </c>
      <c r="D1374" s="106"/>
      <c r="E1374" s="107">
        <v>676.56</v>
      </c>
      <c r="F1374" s="108">
        <f t="shared" si="353"/>
        <v>676.56</v>
      </c>
      <c r="G1374" s="108">
        <f t="shared" si="354"/>
        <v>541.248</v>
      </c>
      <c r="H1374" s="115">
        <v>98</v>
      </c>
      <c r="I1374" s="105"/>
      <c r="J1374" s="108" t="str">
        <f t="shared" si="352"/>
        <v/>
      </c>
      <c r="K1374" s="168">
        <v>1</v>
      </c>
      <c r="L1374" s="105">
        <v>25</v>
      </c>
      <c r="M1374" s="111" t="s">
        <v>357</v>
      </c>
      <c r="N1374" s="112" t="s">
        <v>3208</v>
      </c>
      <c r="O1374" s="113" t="s">
        <v>3386</v>
      </c>
      <c r="P1374" s="124">
        <v>9</v>
      </c>
      <c r="Q1374" s="125">
        <v>0.0303</v>
      </c>
      <c r="R1374" s="75">
        <f t="shared" si="355"/>
        <v>0</v>
      </c>
      <c r="S1374" s="76">
        <f t="shared" si="356"/>
        <v>0</v>
      </c>
      <c r="W1374" s="19"/>
    </row>
    <row r="1375" s="20" customFormat="1" outlineLevel="1" spans="1:23">
      <c r="A1375" s="128" t="s">
        <v>3387</v>
      </c>
      <c r="B1375" s="104" t="s">
        <v>3388</v>
      </c>
      <c r="C1375" s="105" t="s">
        <v>703</v>
      </c>
      <c r="D1375" s="106"/>
      <c r="E1375" s="107">
        <v>624.31</v>
      </c>
      <c r="F1375" s="108">
        <f t="shared" si="353"/>
        <v>624.31</v>
      </c>
      <c r="G1375" s="108">
        <f t="shared" si="354"/>
        <v>499.448</v>
      </c>
      <c r="H1375" s="115">
        <v>63</v>
      </c>
      <c r="I1375" s="105"/>
      <c r="J1375" s="108" t="str">
        <f t="shared" si="352"/>
        <v/>
      </c>
      <c r="K1375" s="168">
        <v>1</v>
      </c>
      <c r="L1375" s="105">
        <v>30</v>
      </c>
      <c r="M1375" s="111" t="s">
        <v>357</v>
      </c>
      <c r="N1375" s="112" t="s">
        <v>3208</v>
      </c>
      <c r="O1375" s="113" t="s">
        <v>3389</v>
      </c>
      <c r="P1375" s="124">
        <v>12</v>
      </c>
      <c r="Q1375" s="125">
        <v>0.0303</v>
      </c>
      <c r="R1375" s="75">
        <f t="shared" si="355"/>
        <v>0</v>
      </c>
      <c r="S1375" s="76">
        <f t="shared" si="356"/>
        <v>0</v>
      </c>
      <c r="W1375" s="19"/>
    </row>
    <row r="1376" s="20" customFormat="1" outlineLevel="1" spans="1:23">
      <c r="A1376" s="128" t="s">
        <v>3390</v>
      </c>
      <c r="B1376" s="104" t="s">
        <v>3391</v>
      </c>
      <c r="C1376" s="105" t="s">
        <v>703</v>
      </c>
      <c r="D1376" s="106"/>
      <c r="E1376" s="107">
        <v>691.64</v>
      </c>
      <c r="F1376" s="108">
        <f t="shared" si="353"/>
        <v>691.64</v>
      </c>
      <c r="G1376" s="108">
        <f t="shared" si="354"/>
        <v>553.312</v>
      </c>
      <c r="H1376" s="115">
        <v>232</v>
      </c>
      <c r="I1376" s="105"/>
      <c r="J1376" s="108" t="str">
        <f t="shared" si="352"/>
        <v/>
      </c>
      <c r="K1376" s="168">
        <v>1</v>
      </c>
      <c r="L1376" s="105">
        <v>30</v>
      </c>
      <c r="M1376" s="111" t="s">
        <v>357</v>
      </c>
      <c r="N1376" s="112" t="s">
        <v>3208</v>
      </c>
      <c r="O1376" s="113" t="s">
        <v>3392</v>
      </c>
      <c r="P1376" s="124">
        <v>13.5</v>
      </c>
      <c r="Q1376" s="125">
        <v>0.0303</v>
      </c>
      <c r="R1376" s="75">
        <f t="shared" si="355"/>
        <v>0</v>
      </c>
      <c r="S1376" s="76">
        <f t="shared" si="356"/>
        <v>0</v>
      </c>
      <c r="W1376" s="19"/>
    </row>
    <row r="1377" s="20" customFormat="1" outlineLevel="1" spans="1:23">
      <c r="A1377" s="128" t="s">
        <v>3393</v>
      </c>
      <c r="B1377" s="104" t="s">
        <v>3394</v>
      </c>
      <c r="C1377" s="105" t="s">
        <v>703</v>
      </c>
      <c r="D1377" s="106"/>
      <c r="E1377" s="107">
        <v>792.47</v>
      </c>
      <c r="F1377" s="108">
        <f t="shared" si="353"/>
        <v>792.47</v>
      </c>
      <c r="G1377" s="108">
        <f t="shared" si="354"/>
        <v>633.976</v>
      </c>
      <c r="H1377" s="115">
        <v>53</v>
      </c>
      <c r="I1377" s="105"/>
      <c r="J1377" s="108" t="str">
        <f t="shared" si="352"/>
        <v/>
      </c>
      <c r="K1377" s="168">
        <v>1</v>
      </c>
      <c r="L1377" s="105">
        <v>20</v>
      </c>
      <c r="M1377" s="111" t="s">
        <v>357</v>
      </c>
      <c r="N1377" s="112" t="s">
        <v>3208</v>
      </c>
      <c r="O1377" s="113" t="s">
        <v>3395</v>
      </c>
      <c r="P1377" s="124">
        <v>25</v>
      </c>
      <c r="Q1377" s="125">
        <v>0.0303</v>
      </c>
      <c r="R1377" s="75">
        <f t="shared" si="355"/>
        <v>0</v>
      </c>
      <c r="S1377" s="76">
        <f t="shared" si="356"/>
        <v>0</v>
      </c>
      <c r="W1377" s="19"/>
    </row>
    <row r="1378" s="20" customFormat="1" outlineLevel="1" spans="1:23">
      <c r="A1378" s="128" t="s">
        <v>3396</v>
      </c>
      <c r="B1378" s="104" t="s">
        <v>3397</v>
      </c>
      <c r="C1378" s="105" t="s">
        <v>703</v>
      </c>
      <c r="D1378" s="106"/>
      <c r="E1378" s="107">
        <v>902.03</v>
      </c>
      <c r="F1378" s="108">
        <f t="shared" si="353"/>
        <v>902.03</v>
      </c>
      <c r="G1378" s="108">
        <f t="shared" si="354"/>
        <v>721.624</v>
      </c>
      <c r="H1378" s="115">
        <v>55</v>
      </c>
      <c r="I1378" s="105"/>
      <c r="J1378" s="108" t="str">
        <f t="shared" si="352"/>
        <v/>
      </c>
      <c r="K1378" s="168">
        <v>1</v>
      </c>
      <c r="L1378" s="105">
        <v>15</v>
      </c>
      <c r="M1378" s="111" t="s">
        <v>357</v>
      </c>
      <c r="N1378" s="112" t="s">
        <v>3208</v>
      </c>
      <c r="O1378" s="113" t="s">
        <v>3398</v>
      </c>
      <c r="P1378" s="124">
        <v>30</v>
      </c>
      <c r="Q1378" s="125">
        <v>0.0303</v>
      </c>
      <c r="R1378" s="75">
        <f t="shared" si="355"/>
        <v>0</v>
      </c>
      <c r="S1378" s="76">
        <f t="shared" si="356"/>
        <v>0</v>
      </c>
      <c r="W1378" s="19"/>
    </row>
    <row r="1379" s="20" customFormat="1" outlineLevel="1" spans="1:23">
      <c r="A1379" s="128" t="s">
        <v>3399</v>
      </c>
      <c r="B1379" s="104" t="s">
        <v>3400</v>
      </c>
      <c r="C1379" s="105" t="s">
        <v>703</v>
      </c>
      <c r="D1379" s="106"/>
      <c r="E1379" s="107">
        <v>919.73</v>
      </c>
      <c r="F1379" s="108">
        <f t="shared" si="353"/>
        <v>919.73</v>
      </c>
      <c r="G1379" s="108">
        <f t="shared" si="354"/>
        <v>735.784</v>
      </c>
      <c r="H1379" s="117"/>
      <c r="I1379" s="105"/>
      <c r="J1379" s="108" t="str">
        <f t="shared" si="352"/>
        <v/>
      </c>
      <c r="K1379" s="168">
        <v>1</v>
      </c>
      <c r="L1379" s="105">
        <v>30</v>
      </c>
      <c r="M1379" s="111" t="s">
        <v>357</v>
      </c>
      <c r="N1379" s="112" t="s">
        <v>3208</v>
      </c>
      <c r="O1379" s="113" t="s">
        <v>3401</v>
      </c>
      <c r="P1379" s="124">
        <v>23</v>
      </c>
      <c r="Q1379" s="125">
        <v>0.0303</v>
      </c>
      <c r="R1379" s="75">
        <f t="shared" si="355"/>
        <v>0</v>
      </c>
      <c r="S1379" s="76">
        <f t="shared" si="356"/>
        <v>0</v>
      </c>
      <c r="W1379" s="19"/>
    </row>
    <row r="1380" s="20" customFormat="1" outlineLevel="1" spans="1:23">
      <c r="A1380" s="128" t="s">
        <v>3402</v>
      </c>
      <c r="B1380" s="104" t="s">
        <v>3403</v>
      </c>
      <c r="C1380" s="105" t="s">
        <v>703</v>
      </c>
      <c r="D1380" s="106"/>
      <c r="E1380" s="107">
        <v>884.67</v>
      </c>
      <c r="F1380" s="108">
        <f t="shared" si="353"/>
        <v>884.67</v>
      </c>
      <c r="G1380" s="108">
        <f t="shared" si="354"/>
        <v>707.736</v>
      </c>
      <c r="H1380" s="115">
        <v>88</v>
      </c>
      <c r="I1380" s="105"/>
      <c r="J1380" s="108" t="str">
        <f t="shared" si="352"/>
        <v/>
      </c>
      <c r="K1380" s="168">
        <v>1</v>
      </c>
      <c r="L1380" s="105">
        <v>50</v>
      </c>
      <c r="M1380" s="111" t="s">
        <v>357</v>
      </c>
      <c r="N1380" s="112" t="s">
        <v>3208</v>
      </c>
      <c r="O1380" s="113" t="s">
        <v>3404</v>
      </c>
      <c r="P1380" s="124">
        <v>34</v>
      </c>
      <c r="Q1380" s="125">
        <v>0.06615</v>
      </c>
      <c r="R1380" s="75">
        <f t="shared" si="355"/>
        <v>0</v>
      </c>
      <c r="S1380" s="76">
        <f t="shared" si="356"/>
        <v>0</v>
      </c>
      <c r="W1380" s="19"/>
    </row>
    <row r="1381" s="20" customFormat="1" outlineLevel="1" spans="1:23">
      <c r="A1381" s="128" t="s">
        <v>3405</v>
      </c>
      <c r="B1381" s="104" t="s">
        <v>3406</v>
      </c>
      <c r="C1381" s="105" t="s">
        <v>703</v>
      </c>
      <c r="D1381" s="106"/>
      <c r="E1381" s="107">
        <v>946.75</v>
      </c>
      <c r="F1381" s="108">
        <f t="shared" si="353"/>
        <v>946.75</v>
      </c>
      <c r="G1381" s="108">
        <f t="shared" si="354"/>
        <v>757.4</v>
      </c>
      <c r="H1381" s="115">
        <v>251</v>
      </c>
      <c r="I1381" s="105"/>
      <c r="J1381" s="108" t="str">
        <f t="shared" si="352"/>
        <v/>
      </c>
      <c r="K1381" s="168">
        <v>1</v>
      </c>
      <c r="L1381" s="105">
        <v>30</v>
      </c>
      <c r="M1381" s="111" t="s">
        <v>357</v>
      </c>
      <c r="N1381" s="112" t="s">
        <v>3208</v>
      </c>
      <c r="O1381" s="113" t="s">
        <v>3407</v>
      </c>
      <c r="P1381" s="124">
        <v>46</v>
      </c>
      <c r="Q1381" s="125">
        <v>0.057024</v>
      </c>
      <c r="R1381" s="75">
        <f t="shared" si="355"/>
        <v>0</v>
      </c>
      <c r="S1381" s="76">
        <f t="shared" si="356"/>
        <v>0</v>
      </c>
      <c r="W1381" s="19"/>
    </row>
    <row r="1382" s="20" customFormat="1" outlineLevel="1" spans="1:23">
      <c r="A1382" s="128" t="s">
        <v>3408</v>
      </c>
      <c r="B1382" s="104" t="s">
        <v>3409</v>
      </c>
      <c r="C1382" s="105" t="s">
        <v>703</v>
      </c>
      <c r="D1382" s="106"/>
      <c r="E1382" s="107">
        <v>1123.75</v>
      </c>
      <c r="F1382" s="108">
        <f t="shared" si="353"/>
        <v>1123.75</v>
      </c>
      <c r="G1382" s="108">
        <f t="shared" si="354"/>
        <v>899</v>
      </c>
      <c r="H1382" s="114">
        <v>948</v>
      </c>
      <c r="I1382" s="105"/>
      <c r="J1382" s="108" t="str">
        <f t="shared" si="352"/>
        <v/>
      </c>
      <c r="K1382" s="168">
        <v>1</v>
      </c>
      <c r="L1382" s="105">
        <v>20</v>
      </c>
      <c r="M1382" s="111" t="s">
        <v>357</v>
      </c>
      <c r="N1382" s="112" t="s">
        <v>3208</v>
      </c>
      <c r="O1382" s="113" t="s">
        <v>3410</v>
      </c>
      <c r="P1382" s="124">
        <v>15.3</v>
      </c>
      <c r="Q1382" s="125">
        <v>0.05775</v>
      </c>
      <c r="R1382" s="75">
        <f t="shared" si="355"/>
        <v>0</v>
      </c>
      <c r="S1382" s="76">
        <f t="shared" si="356"/>
        <v>0</v>
      </c>
      <c r="W1382" s="19"/>
    </row>
    <row r="1383" s="20" customFormat="1" outlineLevel="1" spans="1:23">
      <c r="A1383" s="128" t="s">
        <v>3411</v>
      </c>
      <c r="B1383" s="104" t="s">
        <v>3412</v>
      </c>
      <c r="C1383" s="105" t="s">
        <v>703</v>
      </c>
      <c r="D1383" s="106"/>
      <c r="E1383" s="107">
        <v>1525.43</v>
      </c>
      <c r="F1383" s="108">
        <f t="shared" si="353"/>
        <v>1525.43</v>
      </c>
      <c r="G1383" s="108">
        <f t="shared" si="354"/>
        <v>1220.344</v>
      </c>
      <c r="H1383" s="117"/>
      <c r="I1383" s="105"/>
      <c r="J1383" s="108" t="str">
        <f t="shared" si="352"/>
        <v/>
      </c>
      <c r="K1383" s="168">
        <v>1</v>
      </c>
      <c r="L1383" s="105">
        <v>12</v>
      </c>
      <c r="M1383" s="111" t="s">
        <v>357</v>
      </c>
      <c r="N1383" s="112" t="s">
        <v>3208</v>
      </c>
      <c r="O1383" s="113" t="s">
        <v>3413</v>
      </c>
      <c r="P1383" s="124">
        <v>11.7</v>
      </c>
      <c r="Q1383" s="125">
        <v>0.061875</v>
      </c>
      <c r="R1383" s="75">
        <f t="shared" si="355"/>
        <v>0</v>
      </c>
      <c r="S1383" s="76">
        <f t="shared" si="356"/>
        <v>0</v>
      </c>
      <c r="W1383" s="19"/>
    </row>
    <row r="1384" s="20" customFormat="1" outlineLevel="1" spans="1:23">
      <c r="A1384" s="128" t="s">
        <v>3414</v>
      </c>
      <c r="B1384" s="104" t="s">
        <v>3415</v>
      </c>
      <c r="C1384" s="105" t="s">
        <v>703</v>
      </c>
      <c r="D1384" s="106"/>
      <c r="E1384" s="107">
        <v>2079.68</v>
      </c>
      <c r="F1384" s="108">
        <f t="shared" si="353"/>
        <v>2079.68</v>
      </c>
      <c r="G1384" s="108">
        <f t="shared" si="354"/>
        <v>1663.744</v>
      </c>
      <c r="H1384" s="115">
        <v>4</v>
      </c>
      <c r="I1384" s="105"/>
      <c r="J1384" s="108" t="str">
        <f t="shared" si="352"/>
        <v/>
      </c>
      <c r="K1384" s="168">
        <v>1</v>
      </c>
      <c r="L1384" s="105">
        <v>10</v>
      </c>
      <c r="M1384" s="111" t="s">
        <v>357</v>
      </c>
      <c r="N1384" s="112" t="s">
        <v>3208</v>
      </c>
      <c r="O1384" s="113" t="s">
        <v>3416</v>
      </c>
      <c r="P1384" s="124">
        <v>11</v>
      </c>
      <c r="Q1384" s="125">
        <v>0.0697</v>
      </c>
      <c r="R1384" s="75">
        <f t="shared" si="355"/>
        <v>0</v>
      </c>
      <c r="S1384" s="76">
        <f t="shared" si="356"/>
        <v>0</v>
      </c>
      <c r="W1384" s="19"/>
    </row>
    <row r="1385" s="20" customFormat="1" outlineLevel="1" spans="1:23">
      <c r="A1385" s="93" t="s">
        <v>158</v>
      </c>
      <c r="B1385" s="94"/>
      <c r="C1385" s="105"/>
      <c r="D1385" s="106"/>
      <c r="E1385" s="107"/>
      <c r="F1385" s="108"/>
      <c r="G1385" s="108"/>
      <c r="H1385" s="117"/>
      <c r="I1385" s="105"/>
      <c r="J1385" s="108" t="str">
        <f t="shared" si="352"/>
        <v/>
      </c>
      <c r="K1385" s="168"/>
      <c r="L1385" s="105"/>
      <c r="M1385" s="135"/>
      <c r="N1385" s="135"/>
      <c r="O1385" s="113"/>
      <c r="P1385" s="124"/>
      <c r="Q1385" s="125"/>
      <c r="R1385" s="75"/>
      <c r="S1385" s="76"/>
      <c r="W1385" s="19"/>
    </row>
    <row r="1386" s="20" customFormat="1" outlineLevel="1" spans="1:23">
      <c r="A1386" s="128" t="s">
        <v>3417</v>
      </c>
      <c r="B1386" s="104" t="s">
        <v>3418</v>
      </c>
      <c r="C1386" s="105" t="s">
        <v>703</v>
      </c>
      <c r="D1386" s="106"/>
      <c r="E1386" s="107">
        <v>44.02</v>
      </c>
      <c r="F1386" s="108">
        <f t="shared" ref="F1386:F1409" si="357">E1386-E1386*$G$2%</f>
        <v>44.02</v>
      </c>
      <c r="G1386" s="108">
        <f t="shared" ref="G1386:G1409" si="358">E1386-(20*E1386/100)</f>
        <v>35.216</v>
      </c>
      <c r="H1386" s="115">
        <v>1000</v>
      </c>
      <c r="I1386" s="105"/>
      <c r="J1386" s="108" t="str">
        <f t="shared" si="352"/>
        <v/>
      </c>
      <c r="K1386" s="168">
        <v>10</v>
      </c>
      <c r="L1386" s="105">
        <v>330</v>
      </c>
      <c r="M1386" s="111" t="s">
        <v>357</v>
      </c>
      <c r="N1386" s="112" t="s">
        <v>3208</v>
      </c>
      <c r="O1386" s="113">
        <v>4620105821124</v>
      </c>
      <c r="P1386" s="124">
        <v>8.4</v>
      </c>
      <c r="Q1386" s="125">
        <v>0.025584</v>
      </c>
      <c r="R1386" s="75">
        <f t="shared" ref="R1386:R1409" si="359">P1386/L1386*D1386</f>
        <v>0</v>
      </c>
      <c r="S1386" s="76">
        <f t="shared" ref="S1386:S1409" si="360">Q1386/L1386*D1386</f>
        <v>0</v>
      </c>
      <c r="W1386" s="19"/>
    </row>
    <row r="1387" s="20" customFormat="1" outlineLevel="1" spans="1:23">
      <c r="A1387" s="128" t="s">
        <v>3419</v>
      </c>
      <c r="B1387" s="104" t="s">
        <v>3420</v>
      </c>
      <c r="C1387" s="105" t="s">
        <v>703</v>
      </c>
      <c r="D1387" s="106"/>
      <c r="E1387" s="107">
        <v>61.72</v>
      </c>
      <c r="F1387" s="108">
        <f t="shared" si="357"/>
        <v>61.72</v>
      </c>
      <c r="G1387" s="108">
        <f t="shared" si="358"/>
        <v>49.376</v>
      </c>
      <c r="H1387" s="115">
        <v>530</v>
      </c>
      <c r="I1387" s="105"/>
      <c r="J1387" s="108" t="str">
        <f t="shared" si="352"/>
        <v/>
      </c>
      <c r="K1387" s="168">
        <v>10</v>
      </c>
      <c r="L1387" s="105">
        <v>230</v>
      </c>
      <c r="M1387" s="111" t="s">
        <v>357</v>
      </c>
      <c r="N1387" s="112" t="s">
        <v>3208</v>
      </c>
      <c r="O1387" s="113">
        <v>4620105821131</v>
      </c>
      <c r="P1387" s="124">
        <v>8.7</v>
      </c>
      <c r="Q1387" s="125">
        <v>0.0322</v>
      </c>
      <c r="R1387" s="75">
        <f t="shared" si="359"/>
        <v>0</v>
      </c>
      <c r="S1387" s="76">
        <f t="shared" si="360"/>
        <v>0</v>
      </c>
      <c r="W1387" s="19"/>
    </row>
    <row r="1388" s="20" customFormat="1" outlineLevel="1" spans="1:23">
      <c r="A1388" s="128" t="s">
        <v>3421</v>
      </c>
      <c r="B1388" s="104" t="s">
        <v>3422</v>
      </c>
      <c r="C1388" s="105" t="s">
        <v>703</v>
      </c>
      <c r="D1388" s="106"/>
      <c r="E1388" s="107">
        <v>83.79</v>
      </c>
      <c r="F1388" s="108">
        <f t="shared" si="357"/>
        <v>83.79</v>
      </c>
      <c r="G1388" s="108">
        <f t="shared" si="358"/>
        <v>67.032</v>
      </c>
      <c r="H1388" s="115">
        <v>80</v>
      </c>
      <c r="I1388" s="105"/>
      <c r="J1388" s="108" t="str">
        <f t="shared" si="352"/>
        <v/>
      </c>
      <c r="K1388" s="168">
        <v>10</v>
      </c>
      <c r="L1388" s="105">
        <v>180</v>
      </c>
      <c r="M1388" s="111" t="s">
        <v>357</v>
      </c>
      <c r="N1388" s="112" t="s">
        <v>3208</v>
      </c>
      <c r="O1388" s="113">
        <v>4620105821155</v>
      </c>
      <c r="P1388" s="124">
        <v>9.4</v>
      </c>
      <c r="Q1388" s="125">
        <v>0.0322</v>
      </c>
      <c r="R1388" s="75">
        <f t="shared" si="359"/>
        <v>0</v>
      </c>
      <c r="S1388" s="76">
        <f t="shared" si="360"/>
        <v>0</v>
      </c>
      <c r="W1388" s="19"/>
    </row>
    <row r="1389" s="20" customFormat="1" outlineLevel="1" spans="1:23">
      <c r="A1389" s="128" t="s">
        <v>3423</v>
      </c>
      <c r="B1389" s="104" t="s">
        <v>3424</v>
      </c>
      <c r="C1389" s="105" t="s">
        <v>703</v>
      </c>
      <c r="D1389" s="106"/>
      <c r="E1389" s="107">
        <v>77.95</v>
      </c>
      <c r="F1389" s="108">
        <f t="shared" si="357"/>
        <v>77.95</v>
      </c>
      <c r="G1389" s="108">
        <f t="shared" si="358"/>
        <v>62.36</v>
      </c>
      <c r="H1389" s="115">
        <v>1570</v>
      </c>
      <c r="I1389" s="105"/>
      <c r="J1389" s="108" t="str">
        <f t="shared" si="352"/>
        <v/>
      </c>
      <c r="K1389" s="168">
        <v>10</v>
      </c>
      <c r="L1389" s="105">
        <v>180</v>
      </c>
      <c r="M1389" s="111" t="s">
        <v>357</v>
      </c>
      <c r="N1389" s="112" t="s">
        <v>3208</v>
      </c>
      <c r="O1389" s="113">
        <v>4620105821162</v>
      </c>
      <c r="P1389" s="124">
        <v>8.45</v>
      </c>
      <c r="Q1389" s="125">
        <v>0.0322</v>
      </c>
      <c r="R1389" s="75">
        <f t="shared" si="359"/>
        <v>0</v>
      </c>
      <c r="S1389" s="76">
        <f t="shared" si="360"/>
        <v>0</v>
      </c>
      <c r="W1389" s="19"/>
    </row>
    <row r="1390" s="20" customFormat="1" outlineLevel="1" spans="1:23">
      <c r="A1390" s="128" t="s">
        <v>3425</v>
      </c>
      <c r="B1390" s="104" t="s">
        <v>3426</v>
      </c>
      <c r="C1390" s="105" t="s">
        <v>703</v>
      </c>
      <c r="D1390" s="106"/>
      <c r="E1390" s="107">
        <v>93.65</v>
      </c>
      <c r="F1390" s="108">
        <f t="shared" si="357"/>
        <v>93.65</v>
      </c>
      <c r="G1390" s="108">
        <f t="shared" si="358"/>
        <v>74.92</v>
      </c>
      <c r="H1390" s="115">
        <v>160</v>
      </c>
      <c r="I1390" s="105"/>
      <c r="J1390" s="108" t="str">
        <f t="shared" si="352"/>
        <v/>
      </c>
      <c r="K1390" s="168">
        <v>10</v>
      </c>
      <c r="L1390" s="105">
        <v>140</v>
      </c>
      <c r="M1390" s="111" t="s">
        <v>357</v>
      </c>
      <c r="N1390" s="112" t="s">
        <v>3208</v>
      </c>
      <c r="O1390" s="113">
        <v>4620105821179</v>
      </c>
      <c r="P1390" s="124">
        <v>8.8</v>
      </c>
      <c r="Q1390" s="125">
        <v>0.0322</v>
      </c>
      <c r="R1390" s="75">
        <f t="shared" si="359"/>
        <v>0</v>
      </c>
      <c r="S1390" s="76">
        <f t="shared" si="360"/>
        <v>0</v>
      </c>
      <c r="W1390" s="19"/>
    </row>
    <row r="1391" s="20" customFormat="1" outlineLevel="1" spans="1:23">
      <c r="A1391" s="128" t="s">
        <v>3427</v>
      </c>
      <c r="B1391" s="104" t="s">
        <v>3428</v>
      </c>
      <c r="C1391" s="105" t="s">
        <v>703</v>
      </c>
      <c r="D1391" s="106"/>
      <c r="E1391" s="107">
        <v>124.08</v>
      </c>
      <c r="F1391" s="108">
        <f t="shared" si="357"/>
        <v>124.08</v>
      </c>
      <c r="G1391" s="108">
        <f t="shared" si="358"/>
        <v>99.264</v>
      </c>
      <c r="H1391" s="117"/>
      <c r="I1391" s="105"/>
      <c r="J1391" s="108" t="str">
        <f t="shared" si="352"/>
        <v/>
      </c>
      <c r="K1391" s="168">
        <v>10</v>
      </c>
      <c r="L1391" s="105">
        <v>100</v>
      </c>
      <c r="M1391" s="111" t="s">
        <v>357</v>
      </c>
      <c r="N1391" s="112" t="s">
        <v>3208</v>
      </c>
      <c r="O1391" s="113">
        <v>4620105821186</v>
      </c>
      <c r="P1391" s="124">
        <v>9</v>
      </c>
      <c r="Q1391" s="125">
        <v>0.025584</v>
      </c>
      <c r="R1391" s="75">
        <f t="shared" si="359"/>
        <v>0</v>
      </c>
      <c r="S1391" s="76">
        <f t="shared" si="360"/>
        <v>0</v>
      </c>
      <c r="W1391" s="19"/>
    </row>
    <row r="1392" s="20" customFormat="1" outlineLevel="1" spans="1:23">
      <c r="A1392" s="128" t="s">
        <v>3429</v>
      </c>
      <c r="B1392" s="104" t="s">
        <v>3430</v>
      </c>
      <c r="C1392" s="105" t="s">
        <v>703</v>
      </c>
      <c r="D1392" s="106"/>
      <c r="E1392" s="107">
        <v>155.82</v>
      </c>
      <c r="F1392" s="108">
        <f t="shared" si="357"/>
        <v>155.82</v>
      </c>
      <c r="G1392" s="108">
        <f t="shared" si="358"/>
        <v>124.656</v>
      </c>
      <c r="H1392" s="117"/>
      <c r="I1392" s="105"/>
      <c r="J1392" s="108" t="str">
        <f t="shared" si="352"/>
        <v/>
      </c>
      <c r="K1392" s="168">
        <v>10</v>
      </c>
      <c r="L1392" s="105">
        <v>90</v>
      </c>
      <c r="M1392" s="111" t="s">
        <v>357</v>
      </c>
      <c r="N1392" s="112" t="s">
        <v>3208</v>
      </c>
      <c r="O1392" s="113">
        <v>4620105821193</v>
      </c>
      <c r="P1392" s="124">
        <v>9.35</v>
      </c>
      <c r="Q1392" s="125">
        <v>0.030294</v>
      </c>
      <c r="R1392" s="75">
        <f t="shared" si="359"/>
        <v>0</v>
      </c>
      <c r="S1392" s="76">
        <f t="shared" si="360"/>
        <v>0</v>
      </c>
      <c r="W1392" s="19"/>
    </row>
    <row r="1393" s="20" customFormat="1" outlineLevel="1" spans="1:23">
      <c r="A1393" s="128" t="s">
        <v>3431</v>
      </c>
      <c r="B1393" s="104" t="s">
        <v>3432</v>
      </c>
      <c r="C1393" s="105" t="s">
        <v>703</v>
      </c>
      <c r="D1393" s="106"/>
      <c r="E1393" s="107">
        <v>186.96</v>
      </c>
      <c r="F1393" s="108">
        <f t="shared" si="357"/>
        <v>186.96</v>
      </c>
      <c r="G1393" s="108">
        <f t="shared" si="358"/>
        <v>149.568</v>
      </c>
      <c r="H1393" s="114">
        <v>410</v>
      </c>
      <c r="I1393" s="105"/>
      <c r="J1393" s="108" t="str">
        <f t="shared" si="352"/>
        <v/>
      </c>
      <c r="K1393" s="168">
        <v>10</v>
      </c>
      <c r="L1393" s="105">
        <v>70</v>
      </c>
      <c r="M1393" s="111" t="s">
        <v>357</v>
      </c>
      <c r="N1393" s="112" t="s">
        <v>3208</v>
      </c>
      <c r="O1393" s="113">
        <v>4620105821209</v>
      </c>
      <c r="P1393" s="124">
        <v>8.8</v>
      </c>
      <c r="Q1393" s="125">
        <v>0.030294</v>
      </c>
      <c r="R1393" s="75">
        <f t="shared" si="359"/>
        <v>0</v>
      </c>
      <c r="S1393" s="76">
        <f t="shared" si="360"/>
        <v>0</v>
      </c>
      <c r="W1393" s="19"/>
    </row>
    <row r="1394" s="20" customFormat="1" outlineLevel="1" spans="1:23">
      <c r="A1394" s="128" t="s">
        <v>3433</v>
      </c>
      <c r="B1394" s="104" t="s">
        <v>3434</v>
      </c>
      <c r="C1394" s="105" t="s">
        <v>703</v>
      </c>
      <c r="D1394" s="106"/>
      <c r="E1394" s="107">
        <v>148.14</v>
      </c>
      <c r="F1394" s="108">
        <f t="shared" si="357"/>
        <v>148.14</v>
      </c>
      <c r="G1394" s="108">
        <f t="shared" si="358"/>
        <v>118.512</v>
      </c>
      <c r="H1394" s="115">
        <v>310</v>
      </c>
      <c r="I1394" s="105"/>
      <c r="J1394" s="108" t="str">
        <f t="shared" si="352"/>
        <v/>
      </c>
      <c r="K1394" s="168">
        <v>10</v>
      </c>
      <c r="L1394" s="105">
        <v>80</v>
      </c>
      <c r="M1394" s="111" t="s">
        <v>357</v>
      </c>
      <c r="N1394" s="112" t="s">
        <v>3208</v>
      </c>
      <c r="O1394" s="113">
        <v>4620105821216</v>
      </c>
      <c r="P1394" s="124">
        <v>6.55</v>
      </c>
      <c r="Q1394" s="125">
        <v>0.030294</v>
      </c>
      <c r="R1394" s="75">
        <f t="shared" si="359"/>
        <v>0</v>
      </c>
      <c r="S1394" s="76">
        <f t="shared" si="360"/>
        <v>0</v>
      </c>
      <c r="W1394" s="19"/>
    </row>
    <row r="1395" s="20" customFormat="1" outlineLevel="1" spans="1:23">
      <c r="A1395" s="128" t="s">
        <v>3435</v>
      </c>
      <c r="B1395" s="104" t="s">
        <v>3436</v>
      </c>
      <c r="C1395" s="105" t="s">
        <v>703</v>
      </c>
      <c r="D1395" s="106"/>
      <c r="E1395" s="107">
        <v>169.11</v>
      </c>
      <c r="F1395" s="108">
        <f t="shared" si="357"/>
        <v>169.11</v>
      </c>
      <c r="G1395" s="108">
        <f t="shared" si="358"/>
        <v>135.288</v>
      </c>
      <c r="H1395" s="115">
        <v>280</v>
      </c>
      <c r="I1395" s="105"/>
      <c r="J1395" s="108" t="str">
        <f t="shared" si="352"/>
        <v/>
      </c>
      <c r="K1395" s="168">
        <v>10</v>
      </c>
      <c r="L1395" s="105">
        <v>80</v>
      </c>
      <c r="M1395" s="111" t="s">
        <v>357</v>
      </c>
      <c r="N1395" s="112" t="s">
        <v>3208</v>
      </c>
      <c r="O1395" s="113">
        <v>4620105821223</v>
      </c>
      <c r="P1395" s="124">
        <v>8.8</v>
      </c>
      <c r="Q1395" s="125">
        <v>0.030294</v>
      </c>
      <c r="R1395" s="75">
        <f t="shared" si="359"/>
        <v>0</v>
      </c>
      <c r="S1395" s="76">
        <f t="shared" si="360"/>
        <v>0</v>
      </c>
      <c r="W1395" s="19"/>
    </row>
    <row r="1396" s="20" customFormat="1" outlineLevel="1" spans="1:23">
      <c r="A1396" s="128" t="s">
        <v>3437</v>
      </c>
      <c r="B1396" s="104" t="s">
        <v>3438</v>
      </c>
      <c r="C1396" s="105" t="s">
        <v>703</v>
      </c>
      <c r="D1396" s="106"/>
      <c r="E1396" s="107">
        <v>204.07</v>
      </c>
      <c r="F1396" s="108">
        <f t="shared" si="357"/>
        <v>204.07</v>
      </c>
      <c r="G1396" s="108">
        <f t="shared" si="358"/>
        <v>163.256</v>
      </c>
      <c r="H1396" s="115">
        <v>500</v>
      </c>
      <c r="I1396" s="105"/>
      <c r="J1396" s="108" t="str">
        <f t="shared" si="352"/>
        <v/>
      </c>
      <c r="K1396" s="168">
        <v>10</v>
      </c>
      <c r="L1396" s="105">
        <v>70</v>
      </c>
      <c r="M1396" s="111" t="s">
        <v>357</v>
      </c>
      <c r="N1396" s="112" t="s">
        <v>3208</v>
      </c>
      <c r="O1396" s="113">
        <v>4620105821230</v>
      </c>
      <c r="P1396" s="124">
        <v>9.8</v>
      </c>
      <c r="Q1396" s="125">
        <v>0.030294</v>
      </c>
      <c r="R1396" s="75">
        <f t="shared" si="359"/>
        <v>0</v>
      </c>
      <c r="S1396" s="76">
        <f t="shared" si="360"/>
        <v>0</v>
      </c>
      <c r="W1396" s="19"/>
    </row>
    <row r="1397" s="20" customFormat="1" outlineLevel="1" spans="1:23">
      <c r="A1397" s="128" t="s">
        <v>3439</v>
      </c>
      <c r="B1397" s="104" t="s">
        <v>3440</v>
      </c>
      <c r="C1397" s="105" t="s">
        <v>703</v>
      </c>
      <c r="D1397" s="106"/>
      <c r="E1397" s="107">
        <v>233.06</v>
      </c>
      <c r="F1397" s="108">
        <f t="shared" si="357"/>
        <v>233.06</v>
      </c>
      <c r="G1397" s="108">
        <f t="shared" si="358"/>
        <v>186.448</v>
      </c>
      <c r="H1397" s="117"/>
      <c r="I1397" s="105"/>
      <c r="J1397" s="108" t="str">
        <f t="shared" si="352"/>
        <v/>
      </c>
      <c r="K1397" s="168">
        <v>10</v>
      </c>
      <c r="L1397" s="105">
        <v>50</v>
      </c>
      <c r="M1397" s="111" t="s">
        <v>357</v>
      </c>
      <c r="N1397" s="112" t="s">
        <v>3208</v>
      </c>
      <c r="O1397" s="113">
        <v>4620105821247</v>
      </c>
      <c r="P1397" s="124">
        <v>8.35</v>
      </c>
      <c r="Q1397" s="125">
        <v>0.030294</v>
      </c>
      <c r="R1397" s="75">
        <f t="shared" si="359"/>
        <v>0</v>
      </c>
      <c r="S1397" s="76">
        <f t="shared" si="360"/>
        <v>0</v>
      </c>
      <c r="W1397" s="19"/>
    </row>
    <row r="1398" s="20" customFormat="1" outlineLevel="1" spans="1:23">
      <c r="A1398" s="128" t="s">
        <v>3441</v>
      </c>
      <c r="B1398" s="104" t="s">
        <v>3442</v>
      </c>
      <c r="C1398" s="105" t="s">
        <v>703</v>
      </c>
      <c r="D1398" s="106"/>
      <c r="E1398" s="107">
        <v>276.38</v>
      </c>
      <c r="F1398" s="108">
        <f t="shared" si="357"/>
        <v>276.38</v>
      </c>
      <c r="G1398" s="108">
        <f t="shared" si="358"/>
        <v>221.104</v>
      </c>
      <c r="H1398" s="115">
        <v>394</v>
      </c>
      <c r="I1398" s="105"/>
      <c r="J1398" s="108" t="str">
        <f t="shared" si="352"/>
        <v/>
      </c>
      <c r="K1398" s="168">
        <v>1</v>
      </c>
      <c r="L1398" s="105">
        <v>60</v>
      </c>
      <c r="M1398" s="111" t="s">
        <v>357</v>
      </c>
      <c r="N1398" s="112" t="s">
        <v>3208</v>
      </c>
      <c r="O1398" s="113">
        <v>4620105821254</v>
      </c>
      <c r="P1398" s="124">
        <v>11.9</v>
      </c>
      <c r="Q1398" s="125">
        <v>0.030294</v>
      </c>
      <c r="R1398" s="75">
        <f t="shared" si="359"/>
        <v>0</v>
      </c>
      <c r="S1398" s="76">
        <f t="shared" si="360"/>
        <v>0</v>
      </c>
      <c r="W1398" s="19"/>
    </row>
    <row r="1399" s="20" customFormat="1" outlineLevel="1" spans="1:23">
      <c r="A1399" s="128" t="s">
        <v>3443</v>
      </c>
      <c r="B1399" s="104" t="s">
        <v>3444</v>
      </c>
      <c r="C1399" s="105" t="s">
        <v>703</v>
      </c>
      <c r="D1399" s="106"/>
      <c r="E1399" s="107">
        <v>338.79</v>
      </c>
      <c r="F1399" s="108">
        <f t="shared" si="357"/>
        <v>338.79</v>
      </c>
      <c r="G1399" s="108">
        <f t="shared" si="358"/>
        <v>271.032</v>
      </c>
      <c r="H1399" s="115">
        <v>16</v>
      </c>
      <c r="I1399" s="105"/>
      <c r="J1399" s="108" t="str">
        <f t="shared" si="352"/>
        <v/>
      </c>
      <c r="K1399" s="168">
        <v>1</v>
      </c>
      <c r="L1399" s="105">
        <v>50</v>
      </c>
      <c r="M1399" s="111" t="s">
        <v>357</v>
      </c>
      <c r="N1399" s="112" t="s">
        <v>3208</v>
      </c>
      <c r="O1399" s="113">
        <v>4620105821261</v>
      </c>
      <c r="P1399" s="124">
        <v>11.05</v>
      </c>
      <c r="Q1399" s="125">
        <v>0.030294</v>
      </c>
      <c r="R1399" s="75">
        <f t="shared" si="359"/>
        <v>0</v>
      </c>
      <c r="S1399" s="76">
        <f t="shared" si="360"/>
        <v>0</v>
      </c>
      <c r="W1399" s="19"/>
    </row>
    <row r="1400" s="20" customFormat="1" outlineLevel="1" spans="1:23">
      <c r="A1400" s="128" t="s">
        <v>3445</v>
      </c>
      <c r="B1400" s="104" t="s">
        <v>3446</v>
      </c>
      <c r="C1400" s="105" t="s">
        <v>703</v>
      </c>
      <c r="D1400" s="106"/>
      <c r="E1400" s="107">
        <v>469.17</v>
      </c>
      <c r="F1400" s="108">
        <f t="shared" si="357"/>
        <v>469.17</v>
      </c>
      <c r="G1400" s="108">
        <f t="shared" si="358"/>
        <v>375.336</v>
      </c>
      <c r="H1400" s="114">
        <v>242</v>
      </c>
      <c r="I1400" s="105"/>
      <c r="J1400" s="108" t="str">
        <f t="shared" si="352"/>
        <v/>
      </c>
      <c r="K1400" s="168">
        <v>1</v>
      </c>
      <c r="L1400" s="105">
        <v>30</v>
      </c>
      <c r="M1400" s="111" t="s">
        <v>357</v>
      </c>
      <c r="N1400" s="112" t="s">
        <v>3208</v>
      </c>
      <c r="O1400" s="113">
        <v>4620105821278</v>
      </c>
      <c r="P1400" s="124">
        <v>8.95</v>
      </c>
      <c r="Q1400" s="125">
        <v>0.030294</v>
      </c>
      <c r="R1400" s="75">
        <f t="shared" si="359"/>
        <v>0</v>
      </c>
      <c r="S1400" s="76">
        <f t="shared" si="360"/>
        <v>0</v>
      </c>
      <c r="W1400" s="19"/>
    </row>
    <row r="1401" s="20" customFormat="1" outlineLevel="1" spans="1:23">
      <c r="A1401" s="128" t="s">
        <v>3447</v>
      </c>
      <c r="B1401" s="104" t="s">
        <v>3448</v>
      </c>
      <c r="C1401" s="105" t="s">
        <v>703</v>
      </c>
      <c r="D1401" s="106"/>
      <c r="E1401" s="107">
        <v>324.64</v>
      </c>
      <c r="F1401" s="108">
        <f t="shared" si="357"/>
        <v>324.64</v>
      </c>
      <c r="G1401" s="108">
        <f t="shared" si="358"/>
        <v>259.712</v>
      </c>
      <c r="H1401" s="115">
        <v>97</v>
      </c>
      <c r="I1401" s="105"/>
      <c r="J1401" s="108" t="str">
        <f t="shared" si="352"/>
        <v/>
      </c>
      <c r="K1401" s="168">
        <v>1</v>
      </c>
      <c r="L1401" s="105">
        <v>40</v>
      </c>
      <c r="M1401" s="111" t="s">
        <v>357</v>
      </c>
      <c r="N1401" s="112" t="s">
        <v>3208</v>
      </c>
      <c r="O1401" s="113">
        <v>4620105821148</v>
      </c>
      <c r="P1401" s="124">
        <v>8.75</v>
      </c>
      <c r="Q1401" s="125">
        <v>0.030294</v>
      </c>
      <c r="R1401" s="75">
        <f t="shared" si="359"/>
        <v>0</v>
      </c>
      <c r="S1401" s="76">
        <f t="shared" si="360"/>
        <v>0</v>
      </c>
      <c r="W1401" s="19"/>
    </row>
    <row r="1402" s="20" customFormat="1" outlineLevel="1" spans="1:23">
      <c r="A1402" s="128" t="s">
        <v>3449</v>
      </c>
      <c r="B1402" s="104" t="s">
        <v>3450</v>
      </c>
      <c r="C1402" s="105" t="s">
        <v>703</v>
      </c>
      <c r="D1402" s="106"/>
      <c r="E1402" s="107">
        <v>502.12</v>
      </c>
      <c r="F1402" s="108">
        <f t="shared" si="357"/>
        <v>502.12</v>
      </c>
      <c r="G1402" s="108">
        <f t="shared" si="358"/>
        <v>401.696</v>
      </c>
      <c r="H1402" s="115">
        <v>69</v>
      </c>
      <c r="I1402" s="105"/>
      <c r="J1402" s="108" t="str">
        <f t="shared" si="352"/>
        <v/>
      </c>
      <c r="K1402" s="168">
        <v>1</v>
      </c>
      <c r="L1402" s="105">
        <v>30</v>
      </c>
      <c r="M1402" s="111" t="s">
        <v>357</v>
      </c>
      <c r="N1402" s="112" t="s">
        <v>3208</v>
      </c>
      <c r="O1402" s="113">
        <v>4620105821285</v>
      </c>
      <c r="P1402" s="124">
        <v>9.15</v>
      </c>
      <c r="Q1402" s="125">
        <v>0.030294</v>
      </c>
      <c r="R1402" s="75">
        <f t="shared" si="359"/>
        <v>0</v>
      </c>
      <c r="S1402" s="76">
        <f t="shared" si="360"/>
        <v>0</v>
      </c>
      <c r="W1402" s="19"/>
    </row>
    <row r="1403" s="20" customFormat="1" outlineLevel="1" spans="1:23">
      <c r="A1403" s="128" t="s">
        <v>3451</v>
      </c>
      <c r="B1403" s="104" t="s">
        <v>3452</v>
      </c>
      <c r="C1403" s="105" t="s">
        <v>703</v>
      </c>
      <c r="D1403" s="106"/>
      <c r="E1403" s="107">
        <v>542.74</v>
      </c>
      <c r="F1403" s="108">
        <f t="shared" si="357"/>
        <v>542.74</v>
      </c>
      <c r="G1403" s="108">
        <f t="shared" si="358"/>
        <v>434.192</v>
      </c>
      <c r="H1403" s="115">
        <v>18</v>
      </c>
      <c r="I1403" s="105"/>
      <c r="J1403" s="108" t="str">
        <f t="shared" si="352"/>
        <v/>
      </c>
      <c r="K1403" s="168">
        <v>1</v>
      </c>
      <c r="L1403" s="105">
        <v>25</v>
      </c>
      <c r="M1403" s="111" t="s">
        <v>357</v>
      </c>
      <c r="N1403" s="112" t="s">
        <v>3208</v>
      </c>
      <c r="O1403" s="113">
        <v>4620105821292</v>
      </c>
      <c r="P1403" s="124">
        <v>9</v>
      </c>
      <c r="Q1403" s="125">
        <v>0.030294</v>
      </c>
      <c r="R1403" s="75">
        <f t="shared" si="359"/>
        <v>0</v>
      </c>
      <c r="S1403" s="76">
        <f t="shared" si="360"/>
        <v>0</v>
      </c>
      <c r="W1403" s="19"/>
    </row>
    <row r="1404" s="20" customFormat="1" outlineLevel="1" spans="1:23">
      <c r="A1404" s="128" t="s">
        <v>3453</v>
      </c>
      <c r="B1404" s="104" t="s">
        <v>3454</v>
      </c>
      <c r="C1404" s="105" t="s">
        <v>703</v>
      </c>
      <c r="D1404" s="106"/>
      <c r="E1404" s="107">
        <v>655.01</v>
      </c>
      <c r="F1404" s="108">
        <f t="shared" si="357"/>
        <v>655.01</v>
      </c>
      <c r="G1404" s="108">
        <f t="shared" si="358"/>
        <v>524.008</v>
      </c>
      <c r="H1404" s="117"/>
      <c r="I1404" s="105"/>
      <c r="J1404" s="108" t="str">
        <f t="shared" si="352"/>
        <v/>
      </c>
      <c r="K1404" s="168">
        <v>1</v>
      </c>
      <c r="L1404" s="105">
        <v>30</v>
      </c>
      <c r="M1404" s="111" t="s">
        <v>357</v>
      </c>
      <c r="N1404" s="112" t="s">
        <v>3208</v>
      </c>
      <c r="O1404" s="113">
        <v>4620105821308</v>
      </c>
      <c r="P1404" s="124">
        <v>11.7</v>
      </c>
      <c r="Q1404" s="125">
        <v>0.030294</v>
      </c>
      <c r="R1404" s="75">
        <f t="shared" si="359"/>
        <v>0</v>
      </c>
      <c r="S1404" s="76">
        <f t="shared" si="360"/>
        <v>0</v>
      </c>
      <c r="W1404" s="19"/>
    </row>
    <row r="1405" s="20" customFormat="1" outlineLevel="1" spans="1:23">
      <c r="A1405" s="128" t="s">
        <v>3455</v>
      </c>
      <c r="B1405" s="104" t="s">
        <v>3456</v>
      </c>
      <c r="C1405" s="105" t="s">
        <v>703</v>
      </c>
      <c r="D1405" s="106"/>
      <c r="E1405" s="107">
        <v>765.07</v>
      </c>
      <c r="F1405" s="108">
        <f t="shared" si="357"/>
        <v>765.07</v>
      </c>
      <c r="G1405" s="108">
        <f t="shared" si="358"/>
        <v>612.056</v>
      </c>
      <c r="H1405" s="115">
        <v>30</v>
      </c>
      <c r="I1405" s="105"/>
      <c r="J1405" s="108" t="str">
        <f t="shared" si="352"/>
        <v/>
      </c>
      <c r="K1405" s="168">
        <v>1</v>
      </c>
      <c r="L1405" s="105">
        <v>20</v>
      </c>
      <c r="M1405" s="111" t="s">
        <v>357</v>
      </c>
      <c r="N1405" s="112" t="s">
        <v>3208</v>
      </c>
      <c r="O1405" s="113">
        <v>4620105821315</v>
      </c>
      <c r="P1405" s="124">
        <v>9.55</v>
      </c>
      <c r="Q1405" s="125">
        <v>0.030294</v>
      </c>
      <c r="R1405" s="75">
        <f t="shared" si="359"/>
        <v>0</v>
      </c>
      <c r="S1405" s="76">
        <f t="shared" si="360"/>
        <v>0</v>
      </c>
      <c r="W1405" s="19"/>
    </row>
    <row r="1406" s="20" customFormat="1" outlineLevel="1" spans="1:23">
      <c r="A1406" s="128" t="s">
        <v>3457</v>
      </c>
      <c r="B1406" s="104" t="s">
        <v>3458</v>
      </c>
      <c r="C1406" s="105" t="s">
        <v>703</v>
      </c>
      <c r="D1406" s="106"/>
      <c r="E1406" s="107">
        <v>777.4</v>
      </c>
      <c r="F1406" s="108">
        <f t="shared" si="357"/>
        <v>777.4</v>
      </c>
      <c r="G1406" s="108">
        <f t="shared" si="358"/>
        <v>621.92</v>
      </c>
      <c r="H1406" s="115">
        <v>19</v>
      </c>
      <c r="I1406" s="105"/>
      <c r="J1406" s="108" t="str">
        <f t="shared" ref="J1406:J1469" si="361">IF(D1406="","",IF(F1406="","",ROUND(D1406*F1406,2)))</f>
        <v/>
      </c>
      <c r="K1406" s="168">
        <v>1</v>
      </c>
      <c r="L1406" s="105">
        <v>15</v>
      </c>
      <c r="M1406" s="111" t="s">
        <v>357</v>
      </c>
      <c r="N1406" s="112" t="s">
        <v>3208</v>
      </c>
      <c r="O1406" s="113">
        <v>4620105821322</v>
      </c>
      <c r="P1406" s="124">
        <v>7.95</v>
      </c>
      <c r="Q1406" s="125">
        <v>0.030294</v>
      </c>
      <c r="R1406" s="75">
        <f t="shared" si="359"/>
        <v>0</v>
      </c>
      <c r="S1406" s="76">
        <f t="shared" si="360"/>
        <v>0</v>
      </c>
      <c r="W1406" s="19"/>
    </row>
    <row r="1407" s="20" customFormat="1" outlineLevel="1" spans="1:23">
      <c r="A1407" s="128" t="s">
        <v>3459</v>
      </c>
      <c r="B1407" s="104" t="s">
        <v>3460</v>
      </c>
      <c r="C1407" s="105" t="s">
        <v>703</v>
      </c>
      <c r="D1407" s="106"/>
      <c r="E1407" s="107">
        <v>902.18</v>
      </c>
      <c r="F1407" s="108">
        <f t="shared" si="357"/>
        <v>902.18</v>
      </c>
      <c r="G1407" s="108">
        <f t="shared" si="358"/>
        <v>721.744</v>
      </c>
      <c r="H1407" s="115">
        <v>147</v>
      </c>
      <c r="I1407" s="105"/>
      <c r="J1407" s="108" t="str">
        <f t="shared" si="361"/>
        <v/>
      </c>
      <c r="K1407" s="168">
        <v>1</v>
      </c>
      <c r="L1407" s="105">
        <v>50</v>
      </c>
      <c r="M1407" s="111" t="s">
        <v>357</v>
      </c>
      <c r="N1407" s="112" t="s">
        <v>3208</v>
      </c>
      <c r="O1407" s="113">
        <v>4620105821339</v>
      </c>
      <c r="P1407" s="124">
        <v>14.25</v>
      </c>
      <c r="Q1407" s="125">
        <v>0.044</v>
      </c>
      <c r="R1407" s="75">
        <f t="shared" si="359"/>
        <v>0</v>
      </c>
      <c r="S1407" s="76">
        <f t="shared" si="360"/>
        <v>0</v>
      </c>
      <c r="W1407" s="19"/>
    </row>
    <row r="1408" s="20" customFormat="1" outlineLevel="1" spans="1:23">
      <c r="A1408" s="128" t="s">
        <v>3461</v>
      </c>
      <c r="B1408" s="104" t="s">
        <v>3462</v>
      </c>
      <c r="C1408" s="105" t="s">
        <v>703</v>
      </c>
      <c r="D1408" s="106"/>
      <c r="E1408" s="107">
        <v>1355.48</v>
      </c>
      <c r="F1408" s="108">
        <f t="shared" si="357"/>
        <v>1355.48</v>
      </c>
      <c r="G1408" s="108">
        <f t="shared" si="358"/>
        <v>1084.384</v>
      </c>
      <c r="H1408" s="115">
        <v>142</v>
      </c>
      <c r="I1408" s="105"/>
      <c r="J1408" s="108" t="str">
        <f t="shared" si="361"/>
        <v/>
      </c>
      <c r="K1408" s="168">
        <v>1</v>
      </c>
      <c r="L1408" s="105">
        <v>20</v>
      </c>
      <c r="M1408" s="111" t="s">
        <v>357</v>
      </c>
      <c r="N1408" s="112" t="s">
        <v>3208</v>
      </c>
      <c r="O1408" s="113">
        <v>4620105821353</v>
      </c>
      <c r="P1408" s="124">
        <v>14.3</v>
      </c>
      <c r="Q1408" s="125">
        <v>0.044</v>
      </c>
      <c r="R1408" s="75">
        <f t="shared" si="359"/>
        <v>0</v>
      </c>
      <c r="S1408" s="76">
        <f t="shared" si="360"/>
        <v>0</v>
      </c>
      <c r="W1408" s="19"/>
    </row>
    <row r="1409" s="20" customFormat="1" outlineLevel="1" spans="1:23">
      <c r="A1409" s="128" t="s">
        <v>3463</v>
      </c>
      <c r="B1409" s="104" t="s">
        <v>3464</v>
      </c>
      <c r="C1409" s="105" t="s">
        <v>703</v>
      </c>
      <c r="D1409" s="106"/>
      <c r="E1409" s="107">
        <v>1821.1</v>
      </c>
      <c r="F1409" s="108">
        <f t="shared" si="357"/>
        <v>1821.1</v>
      </c>
      <c r="G1409" s="108">
        <f t="shared" si="358"/>
        <v>1456.88</v>
      </c>
      <c r="H1409" s="117"/>
      <c r="I1409" s="105"/>
      <c r="J1409" s="108" t="str">
        <f t="shared" si="361"/>
        <v/>
      </c>
      <c r="K1409" s="168">
        <v>1</v>
      </c>
      <c r="L1409" s="105">
        <v>10</v>
      </c>
      <c r="M1409" s="111" t="s">
        <v>357</v>
      </c>
      <c r="N1409" s="112" t="s">
        <v>3208</v>
      </c>
      <c r="O1409" s="113">
        <v>4620105821360</v>
      </c>
      <c r="P1409" s="124">
        <v>11.45</v>
      </c>
      <c r="Q1409" s="125">
        <v>0.044</v>
      </c>
      <c r="R1409" s="75">
        <f t="shared" si="359"/>
        <v>0</v>
      </c>
      <c r="S1409" s="76">
        <f t="shared" si="360"/>
        <v>0</v>
      </c>
      <c r="W1409" s="19"/>
    </row>
    <row r="1410" s="20" customFormat="1" outlineLevel="1" spans="1:23">
      <c r="A1410" s="93" t="s">
        <v>159</v>
      </c>
      <c r="B1410" s="94"/>
      <c r="C1410" s="105"/>
      <c r="D1410" s="106"/>
      <c r="E1410" s="107"/>
      <c r="F1410" s="108"/>
      <c r="G1410" s="108"/>
      <c r="H1410" s="117"/>
      <c r="I1410" s="105"/>
      <c r="J1410" s="108" t="str">
        <f t="shared" si="361"/>
        <v/>
      </c>
      <c r="K1410" s="168"/>
      <c r="L1410" s="105"/>
      <c r="M1410" s="135"/>
      <c r="N1410" s="135"/>
      <c r="O1410" s="113"/>
      <c r="P1410" s="124"/>
      <c r="Q1410" s="125"/>
      <c r="R1410" s="75"/>
      <c r="S1410" s="76"/>
      <c r="W1410" s="19"/>
    </row>
    <row r="1411" s="20" customFormat="1" outlineLevel="1" spans="1:23">
      <c r="A1411" s="128" t="s">
        <v>3465</v>
      </c>
      <c r="B1411" s="104" t="s">
        <v>3466</v>
      </c>
      <c r="C1411" s="105" t="s">
        <v>703</v>
      </c>
      <c r="D1411" s="106"/>
      <c r="E1411" s="107">
        <v>44.02</v>
      </c>
      <c r="F1411" s="108">
        <f t="shared" ref="F1411:F1434" si="362">E1411-E1411*$G$2%</f>
        <v>44.02</v>
      </c>
      <c r="G1411" s="108">
        <f t="shared" ref="G1411:G1434" si="363">E1411-(20*E1411/100)</f>
        <v>35.216</v>
      </c>
      <c r="H1411" s="114">
        <v>1530</v>
      </c>
      <c r="I1411" s="105"/>
      <c r="J1411" s="108" t="str">
        <f t="shared" si="361"/>
        <v/>
      </c>
      <c r="K1411" s="168">
        <v>10</v>
      </c>
      <c r="L1411" s="105">
        <v>330</v>
      </c>
      <c r="M1411" s="111" t="s">
        <v>357</v>
      </c>
      <c r="N1411" s="112" t="s">
        <v>3208</v>
      </c>
      <c r="O1411" s="113">
        <v>4620105821377</v>
      </c>
      <c r="P1411" s="124">
        <v>8.4</v>
      </c>
      <c r="Q1411" s="125">
        <v>0.025584</v>
      </c>
      <c r="R1411" s="75">
        <f t="shared" ref="R1411:R1434" si="364">P1411/L1411*D1411</f>
        <v>0</v>
      </c>
      <c r="S1411" s="76">
        <f t="shared" ref="S1411:S1434" si="365">Q1411/L1411*D1411</f>
        <v>0</v>
      </c>
      <c r="W1411" s="19"/>
    </row>
    <row r="1412" s="20" customFormat="1" outlineLevel="1" spans="1:23">
      <c r="A1412" s="128" t="s">
        <v>3467</v>
      </c>
      <c r="B1412" s="104" t="s">
        <v>3468</v>
      </c>
      <c r="C1412" s="105" t="s">
        <v>703</v>
      </c>
      <c r="D1412" s="106"/>
      <c r="E1412" s="107">
        <v>61.72</v>
      </c>
      <c r="F1412" s="108">
        <f t="shared" si="362"/>
        <v>61.72</v>
      </c>
      <c r="G1412" s="108">
        <f t="shared" si="363"/>
        <v>49.376</v>
      </c>
      <c r="H1412" s="115">
        <v>310</v>
      </c>
      <c r="I1412" s="105"/>
      <c r="J1412" s="108" t="str">
        <f t="shared" si="361"/>
        <v/>
      </c>
      <c r="K1412" s="168">
        <v>10</v>
      </c>
      <c r="L1412" s="105">
        <v>230</v>
      </c>
      <c r="M1412" s="111" t="s">
        <v>357</v>
      </c>
      <c r="N1412" s="112" t="s">
        <v>3208</v>
      </c>
      <c r="O1412" s="113">
        <v>4620105821384</v>
      </c>
      <c r="P1412" s="124">
        <v>8.7</v>
      </c>
      <c r="Q1412" s="125">
        <v>0.0322</v>
      </c>
      <c r="R1412" s="75">
        <f t="shared" si="364"/>
        <v>0</v>
      </c>
      <c r="S1412" s="76">
        <f t="shared" si="365"/>
        <v>0</v>
      </c>
      <c r="W1412" s="19"/>
    </row>
    <row r="1413" s="20" customFormat="1" outlineLevel="1" spans="1:23">
      <c r="A1413" s="128" t="s">
        <v>3469</v>
      </c>
      <c r="B1413" s="104" t="s">
        <v>3470</v>
      </c>
      <c r="C1413" s="105" t="s">
        <v>703</v>
      </c>
      <c r="D1413" s="106"/>
      <c r="E1413" s="107">
        <v>83.79</v>
      </c>
      <c r="F1413" s="108">
        <f t="shared" si="362"/>
        <v>83.79</v>
      </c>
      <c r="G1413" s="108">
        <f t="shared" si="363"/>
        <v>67.032</v>
      </c>
      <c r="H1413" s="115">
        <v>610</v>
      </c>
      <c r="I1413" s="105"/>
      <c r="J1413" s="108" t="str">
        <f t="shared" si="361"/>
        <v/>
      </c>
      <c r="K1413" s="168">
        <v>10</v>
      </c>
      <c r="L1413" s="105">
        <v>180</v>
      </c>
      <c r="M1413" s="111" t="s">
        <v>357</v>
      </c>
      <c r="N1413" s="112" t="s">
        <v>3208</v>
      </c>
      <c r="O1413" s="113">
        <v>4620105821391</v>
      </c>
      <c r="P1413" s="124">
        <v>9.4</v>
      </c>
      <c r="Q1413" s="125">
        <v>0.0322</v>
      </c>
      <c r="R1413" s="75">
        <f t="shared" si="364"/>
        <v>0</v>
      </c>
      <c r="S1413" s="76">
        <f t="shared" si="365"/>
        <v>0</v>
      </c>
      <c r="W1413" s="19"/>
    </row>
    <row r="1414" s="20" customFormat="1" outlineLevel="1" spans="1:23">
      <c r="A1414" s="128" t="s">
        <v>3471</v>
      </c>
      <c r="B1414" s="104" t="s">
        <v>3472</v>
      </c>
      <c r="C1414" s="105" t="s">
        <v>703</v>
      </c>
      <c r="D1414" s="106"/>
      <c r="E1414" s="107">
        <v>77.95</v>
      </c>
      <c r="F1414" s="108">
        <f t="shared" si="362"/>
        <v>77.95</v>
      </c>
      <c r="G1414" s="108">
        <f t="shared" si="363"/>
        <v>62.36</v>
      </c>
      <c r="H1414" s="115">
        <v>510</v>
      </c>
      <c r="I1414" s="105"/>
      <c r="J1414" s="108" t="str">
        <f t="shared" si="361"/>
        <v/>
      </c>
      <c r="K1414" s="168">
        <v>10</v>
      </c>
      <c r="L1414" s="105">
        <v>180</v>
      </c>
      <c r="M1414" s="111" t="s">
        <v>357</v>
      </c>
      <c r="N1414" s="112" t="s">
        <v>3208</v>
      </c>
      <c r="O1414" s="113">
        <v>4620105821407</v>
      </c>
      <c r="P1414" s="124">
        <v>8.45</v>
      </c>
      <c r="Q1414" s="125">
        <v>0.0322</v>
      </c>
      <c r="R1414" s="75">
        <f t="shared" si="364"/>
        <v>0</v>
      </c>
      <c r="S1414" s="76">
        <f t="shared" si="365"/>
        <v>0</v>
      </c>
      <c r="W1414" s="19"/>
    </row>
    <row r="1415" s="20" customFormat="1" outlineLevel="1" spans="1:23">
      <c r="A1415" s="128" t="s">
        <v>3473</v>
      </c>
      <c r="B1415" s="104" t="s">
        <v>3474</v>
      </c>
      <c r="C1415" s="105" t="s">
        <v>703</v>
      </c>
      <c r="D1415" s="106"/>
      <c r="E1415" s="107">
        <v>93.65</v>
      </c>
      <c r="F1415" s="108">
        <f t="shared" si="362"/>
        <v>93.65</v>
      </c>
      <c r="G1415" s="108">
        <f t="shared" si="363"/>
        <v>74.92</v>
      </c>
      <c r="H1415" s="115">
        <v>360</v>
      </c>
      <c r="I1415" s="105"/>
      <c r="J1415" s="108" t="str">
        <f t="shared" si="361"/>
        <v/>
      </c>
      <c r="K1415" s="168">
        <v>10</v>
      </c>
      <c r="L1415" s="105">
        <v>140</v>
      </c>
      <c r="M1415" s="111" t="s">
        <v>357</v>
      </c>
      <c r="N1415" s="112" t="s">
        <v>3208</v>
      </c>
      <c r="O1415" s="113">
        <v>4620105821414</v>
      </c>
      <c r="P1415" s="124">
        <v>8.8</v>
      </c>
      <c r="Q1415" s="125">
        <v>0.0322</v>
      </c>
      <c r="R1415" s="75">
        <f t="shared" si="364"/>
        <v>0</v>
      </c>
      <c r="S1415" s="76">
        <f t="shared" si="365"/>
        <v>0</v>
      </c>
      <c r="W1415" s="19"/>
    </row>
    <row r="1416" s="20" customFormat="1" outlineLevel="1" spans="1:23">
      <c r="A1416" s="128" t="s">
        <v>3475</v>
      </c>
      <c r="B1416" s="104" t="s">
        <v>3476</v>
      </c>
      <c r="C1416" s="105" t="s">
        <v>703</v>
      </c>
      <c r="D1416" s="106"/>
      <c r="E1416" s="107">
        <v>124.08</v>
      </c>
      <c r="F1416" s="108">
        <f t="shared" si="362"/>
        <v>124.08</v>
      </c>
      <c r="G1416" s="108">
        <f t="shared" si="363"/>
        <v>99.264</v>
      </c>
      <c r="H1416" s="117"/>
      <c r="I1416" s="105"/>
      <c r="J1416" s="108" t="str">
        <f t="shared" si="361"/>
        <v/>
      </c>
      <c r="K1416" s="168">
        <v>10</v>
      </c>
      <c r="L1416" s="105">
        <v>100</v>
      </c>
      <c r="M1416" s="111" t="s">
        <v>357</v>
      </c>
      <c r="N1416" s="112" t="s">
        <v>3208</v>
      </c>
      <c r="O1416" s="113">
        <v>4620105821421</v>
      </c>
      <c r="P1416" s="124">
        <v>9</v>
      </c>
      <c r="Q1416" s="125">
        <v>0.025584</v>
      </c>
      <c r="R1416" s="75">
        <f t="shared" si="364"/>
        <v>0</v>
      </c>
      <c r="S1416" s="76">
        <f t="shared" si="365"/>
        <v>0</v>
      </c>
      <c r="W1416" s="19"/>
    </row>
    <row r="1417" s="20" customFormat="1" outlineLevel="1" spans="1:23">
      <c r="A1417" s="128" t="s">
        <v>3477</v>
      </c>
      <c r="B1417" s="104" t="s">
        <v>3478</v>
      </c>
      <c r="C1417" s="105" t="s">
        <v>703</v>
      </c>
      <c r="D1417" s="106"/>
      <c r="E1417" s="107">
        <v>155.82</v>
      </c>
      <c r="F1417" s="108">
        <f t="shared" si="362"/>
        <v>155.82</v>
      </c>
      <c r="G1417" s="108">
        <f t="shared" si="363"/>
        <v>124.656</v>
      </c>
      <c r="H1417" s="115">
        <v>880</v>
      </c>
      <c r="I1417" s="105"/>
      <c r="J1417" s="108" t="str">
        <f t="shared" si="361"/>
        <v/>
      </c>
      <c r="K1417" s="168">
        <v>10</v>
      </c>
      <c r="L1417" s="105">
        <v>90</v>
      </c>
      <c r="M1417" s="111" t="s">
        <v>357</v>
      </c>
      <c r="N1417" s="112" t="s">
        <v>3208</v>
      </c>
      <c r="O1417" s="113">
        <v>4620105821438</v>
      </c>
      <c r="P1417" s="124">
        <v>9.35</v>
      </c>
      <c r="Q1417" s="125">
        <v>0.030294</v>
      </c>
      <c r="R1417" s="75">
        <f t="shared" si="364"/>
        <v>0</v>
      </c>
      <c r="S1417" s="76">
        <f t="shared" si="365"/>
        <v>0</v>
      </c>
      <c r="W1417" s="19"/>
    </row>
    <row r="1418" s="20" customFormat="1" outlineLevel="1" spans="1:23">
      <c r="A1418" s="128" t="s">
        <v>3479</v>
      </c>
      <c r="B1418" s="104" t="s">
        <v>3480</v>
      </c>
      <c r="C1418" s="105" t="s">
        <v>703</v>
      </c>
      <c r="D1418" s="106"/>
      <c r="E1418" s="107">
        <v>186.96</v>
      </c>
      <c r="F1418" s="108">
        <f t="shared" si="362"/>
        <v>186.96</v>
      </c>
      <c r="G1418" s="108">
        <f t="shared" si="363"/>
        <v>149.568</v>
      </c>
      <c r="H1418" s="114">
        <v>0</v>
      </c>
      <c r="I1418" s="105"/>
      <c r="J1418" s="108" t="str">
        <f t="shared" si="361"/>
        <v/>
      </c>
      <c r="K1418" s="168">
        <v>10</v>
      </c>
      <c r="L1418" s="105">
        <v>70</v>
      </c>
      <c r="M1418" s="111" t="s">
        <v>357</v>
      </c>
      <c r="N1418" s="112" t="s">
        <v>3208</v>
      </c>
      <c r="O1418" s="113">
        <v>4620105821445</v>
      </c>
      <c r="P1418" s="124">
        <v>8.8</v>
      </c>
      <c r="Q1418" s="125">
        <v>0.030294</v>
      </c>
      <c r="R1418" s="75">
        <f t="shared" si="364"/>
        <v>0</v>
      </c>
      <c r="S1418" s="76">
        <f t="shared" si="365"/>
        <v>0</v>
      </c>
      <c r="W1418" s="19"/>
    </row>
    <row r="1419" s="20" customFormat="1" outlineLevel="1" spans="1:23">
      <c r="A1419" s="128" t="s">
        <v>3481</v>
      </c>
      <c r="B1419" s="104" t="s">
        <v>3482</v>
      </c>
      <c r="C1419" s="105" t="s">
        <v>703</v>
      </c>
      <c r="D1419" s="106"/>
      <c r="E1419" s="107">
        <v>148.14</v>
      </c>
      <c r="F1419" s="108">
        <f t="shared" si="362"/>
        <v>148.14</v>
      </c>
      <c r="G1419" s="108">
        <f t="shared" si="363"/>
        <v>118.512</v>
      </c>
      <c r="H1419" s="115">
        <v>120</v>
      </c>
      <c r="I1419" s="105"/>
      <c r="J1419" s="108" t="str">
        <f t="shared" si="361"/>
        <v/>
      </c>
      <c r="K1419" s="168">
        <v>10</v>
      </c>
      <c r="L1419" s="105">
        <v>80</v>
      </c>
      <c r="M1419" s="111" t="s">
        <v>357</v>
      </c>
      <c r="N1419" s="112" t="s">
        <v>3208</v>
      </c>
      <c r="O1419" s="113">
        <v>4620105821452</v>
      </c>
      <c r="P1419" s="124">
        <v>6.55</v>
      </c>
      <c r="Q1419" s="125">
        <v>0.030294</v>
      </c>
      <c r="R1419" s="75">
        <f t="shared" si="364"/>
        <v>0</v>
      </c>
      <c r="S1419" s="76">
        <f t="shared" si="365"/>
        <v>0</v>
      </c>
      <c r="W1419" s="19"/>
    </row>
    <row r="1420" s="20" customFormat="1" outlineLevel="1" spans="1:23">
      <c r="A1420" s="128" t="s">
        <v>3483</v>
      </c>
      <c r="B1420" s="104" t="s">
        <v>3484</v>
      </c>
      <c r="C1420" s="105" t="s">
        <v>703</v>
      </c>
      <c r="D1420" s="106"/>
      <c r="E1420" s="107">
        <v>169.11</v>
      </c>
      <c r="F1420" s="108">
        <f t="shared" si="362"/>
        <v>169.11</v>
      </c>
      <c r="G1420" s="108">
        <f t="shared" si="363"/>
        <v>135.288</v>
      </c>
      <c r="H1420" s="115">
        <v>180</v>
      </c>
      <c r="I1420" s="105"/>
      <c r="J1420" s="108" t="str">
        <f t="shared" si="361"/>
        <v/>
      </c>
      <c r="K1420" s="168">
        <v>10</v>
      </c>
      <c r="L1420" s="105">
        <v>80</v>
      </c>
      <c r="M1420" s="111" t="s">
        <v>357</v>
      </c>
      <c r="N1420" s="112" t="s">
        <v>3208</v>
      </c>
      <c r="O1420" s="113">
        <v>4620105821469</v>
      </c>
      <c r="P1420" s="124">
        <v>8.8</v>
      </c>
      <c r="Q1420" s="125">
        <v>0.030294</v>
      </c>
      <c r="R1420" s="75">
        <f t="shared" si="364"/>
        <v>0</v>
      </c>
      <c r="S1420" s="76">
        <f t="shared" si="365"/>
        <v>0</v>
      </c>
      <c r="W1420" s="19"/>
    </row>
    <row r="1421" s="20" customFormat="1" outlineLevel="1" spans="1:23">
      <c r="A1421" s="128" t="s">
        <v>3485</v>
      </c>
      <c r="B1421" s="104" t="s">
        <v>3486</v>
      </c>
      <c r="C1421" s="105" t="s">
        <v>703</v>
      </c>
      <c r="D1421" s="106"/>
      <c r="E1421" s="107">
        <v>204.07</v>
      </c>
      <c r="F1421" s="108">
        <f t="shared" si="362"/>
        <v>204.07</v>
      </c>
      <c r="G1421" s="108">
        <f t="shared" si="363"/>
        <v>163.256</v>
      </c>
      <c r="H1421" s="115">
        <v>40</v>
      </c>
      <c r="I1421" s="105"/>
      <c r="J1421" s="108" t="str">
        <f t="shared" si="361"/>
        <v/>
      </c>
      <c r="K1421" s="168">
        <v>10</v>
      </c>
      <c r="L1421" s="105">
        <v>70</v>
      </c>
      <c r="M1421" s="111" t="s">
        <v>357</v>
      </c>
      <c r="N1421" s="112" t="s">
        <v>3208</v>
      </c>
      <c r="O1421" s="113">
        <v>4620105821476</v>
      </c>
      <c r="P1421" s="124">
        <v>9.8</v>
      </c>
      <c r="Q1421" s="125">
        <v>0.030294</v>
      </c>
      <c r="R1421" s="75">
        <f t="shared" si="364"/>
        <v>0</v>
      </c>
      <c r="S1421" s="76">
        <f t="shared" si="365"/>
        <v>0</v>
      </c>
      <c r="W1421" s="19"/>
    </row>
    <row r="1422" s="20" customFormat="1" outlineLevel="1" spans="1:23">
      <c r="A1422" s="128" t="s">
        <v>3487</v>
      </c>
      <c r="B1422" s="104" t="s">
        <v>3488</v>
      </c>
      <c r="C1422" s="105" t="s">
        <v>703</v>
      </c>
      <c r="D1422" s="106"/>
      <c r="E1422" s="107">
        <v>233.06</v>
      </c>
      <c r="F1422" s="108">
        <f t="shared" si="362"/>
        <v>233.06</v>
      </c>
      <c r="G1422" s="108">
        <f t="shared" si="363"/>
        <v>186.448</v>
      </c>
      <c r="H1422" s="117"/>
      <c r="I1422" s="105"/>
      <c r="J1422" s="108" t="str">
        <f t="shared" si="361"/>
        <v/>
      </c>
      <c r="K1422" s="168">
        <v>10</v>
      </c>
      <c r="L1422" s="105">
        <v>50</v>
      </c>
      <c r="M1422" s="111" t="s">
        <v>357</v>
      </c>
      <c r="N1422" s="112" t="s">
        <v>3208</v>
      </c>
      <c r="O1422" s="113">
        <v>4620105821483</v>
      </c>
      <c r="P1422" s="124">
        <v>8.35</v>
      </c>
      <c r="Q1422" s="125">
        <v>0.030294</v>
      </c>
      <c r="R1422" s="75">
        <f t="shared" si="364"/>
        <v>0</v>
      </c>
      <c r="S1422" s="76">
        <f t="shared" si="365"/>
        <v>0</v>
      </c>
      <c r="W1422" s="19"/>
    </row>
    <row r="1423" s="20" customFormat="1" outlineLevel="1" spans="1:23">
      <c r="A1423" s="128" t="s">
        <v>3489</v>
      </c>
      <c r="B1423" s="104" t="s">
        <v>3490</v>
      </c>
      <c r="C1423" s="105" t="s">
        <v>703</v>
      </c>
      <c r="D1423" s="106"/>
      <c r="E1423" s="107">
        <v>276.38</v>
      </c>
      <c r="F1423" s="108">
        <f t="shared" si="362"/>
        <v>276.38</v>
      </c>
      <c r="G1423" s="108">
        <f t="shared" si="363"/>
        <v>221.104</v>
      </c>
      <c r="H1423" s="115">
        <v>4</v>
      </c>
      <c r="I1423" s="105"/>
      <c r="J1423" s="108" t="str">
        <f t="shared" si="361"/>
        <v/>
      </c>
      <c r="K1423" s="168">
        <v>1</v>
      </c>
      <c r="L1423" s="105">
        <v>60</v>
      </c>
      <c r="M1423" s="111" t="s">
        <v>357</v>
      </c>
      <c r="N1423" s="112" t="s">
        <v>3208</v>
      </c>
      <c r="O1423" s="113">
        <v>4620105821490</v>
      </c>
      <c r="P1423" s="124">
        <v>11.9</v>
      </c>
      <c r="Q1423" s="125">
        <v>0.030294</v>
      </c>
      <c r="R1423" s="75">
        <f t="shared" si="364"/>
        <v>0</v>
      </c>
      <c r="S1423" s="76">
        <f t="shared" si="365"/>
        <v>0</v>
      </c>
      <c r="W1423" s="19"/>
    </row>
    <row r="1424" s="20" customFormat="1" outlineLevel="1" spans="1:23">
      <c r="A1424" s="128" t="s">
        <v>3491</v>
      </c>
      <c r="B1424" s="104" t="s">
        <v>3492</v>
      </c>
      <c r="C1424" s="105" t="s">
        <v>703</v>
      </c>
      <c r="D1424" s="106"/>
      <c r="E1424" s="107">
        <v>338.79</v>
      </c>
      <c r="F1424" s="108">
        <f t="shared" si="362"/>
        <v>338.79</v>
      </c>
      <c r="G1424" s="108">
        <f t="shared" si="363"/>
        <v>271.032</v>
      </c>
      <c r="H1424" s="114">
        <v>0</v>
      </c>
      <c r="I1424" s="105"/>
      <c r="J1424" s="108" t="str">
        <f t="shared" si="361"/>
        <v/>
      </c>
      <c r="K1424" s="168">
        <v>1</v>
      </c>
      <c r="L1424" s="105">
        <v>50</v>
      </c>
      <c r="M1424" s="111" t="s">
        <v>357</v>
      </c>
      <c r="N1424" s="112" t="s">
        <v>3208</v>
      </c>
      <c r="O1424" s="113">
        <v>4620105821506</v>
      </c>
      <c r="P1424" s="124">
        <v>11.05</v>
      </c>
      <c r="Q1424" s="125">
        <v>0.030294</v>
      </c>
      <c r="R1424" s="75">
        <f t="shared" si="364"/>
        <v>0</v>
      </c>
      <c r="S1424" s="76">
        <f t="shared" si="365"/>
        <v>0</v>
      </c>
      <c r="W1424" s="19"/>
    </row>
    <row r="1425" s="20" customFormat="1" outlineLevel="1" spans="1:23">
      <c r="A1425" s="128" t="s">
        <v>3493</v>
      </c>
      <c r="B1425" s="104" t="s">
        <v>3494</v>
      </c>
      <c r="C1425" s="105" t="s">
        <v>703</v>
      </c>
      <c r="D1425" s="106"/>
      <c r="E1425" s="107">
        <v>469.17</v>
      </c>
      <c r="F1425" s="108">
        <f t="shared" si="362"/>
        <v>469.17</v>
      </c>
      <c r="G1425" s="108">
        <f t="shared" si="363"/>
        <v>375.336</v>
      </c>
      <c r="H1425" s="117"/>
      <c r="I1425" s="105"/>
      <c r="J1425" s="108" t="str">
        <f t="shared" si="361"/>
        <v/>
      </c>
      <c r="K1425" s="168">
        <v>1</v>
      </c>
      <c r="L1425" s="105">
        <v>30</v>
      </c>
      <c r="M1425" s="111" t="s">
        <v>357</v>
      </c>
      <c r="N1425" s="112" t="s">
        <v>3208</v>
      </c>
      <c r="O1425" s="113">
        <v>4620105821513</v>
      </c>
      <c r="P1425" s="124">
        <v>8.95</v>
      </c>
      <c r="Q1425" s="125">
        <v>0.030294</v>
      </c>
      <c r="R1425" s="75">
        <f t="shared" si="364"/>
        <v>0</v>
      </c>
      <c r="S1425" s="76">
        <f t="shared" si="365"/>
        <v>0</v>
      </c>
      <c r="W1425" s="19"/>
    </row>
    <row r="1426" s="20" customFormat="1" outlineLevel="1" spans="1:23">
      <c r="A1426" s="128" t="s">
        <v>3495</v>
      </c>
      <c r="B1426" s="104" t="s">
        <v>3496</v>
      </c>
      <c r="C1426" s="105" t="s">
        <v>703</v>
      </c>
      <c r="D1426" s="106"/>
      <c r="E1426" s="107">
        <v>324.64</v>
      </c>
      <c r="F1426" s="108">
        <f t="shared" si="362"/>
        <v>324.64</v>
      </c>
      <c r="G1426" s="108">
        <f t="shared" si="363"/>
        <v>259.712</v>
      </c>
      <c r="H1426" s="114">
        <v>7</v>
      </c>
      <c r="I1426" s="105"/>
      <c r="J1426" s="108" t="str">
        <f t="shared" si="361"/>
        <v/>
      </c>
      <c r="K1426" s="168">
        <v>1</v>
      </c>
      <c r="L1426" s="105">
        <v>40</v>
      </c>
      <c r="M1426" s="111" t="s">
        <v>357</v>
      </c>
      <c r="N1426" s="112" t="s">
        <v>3208</v>
      </c>
      <c r="O1426" s="113">
        <v>4620105821520</v>
      </c>
      <c r="P1426" s="124">
        <v>8.75</v>
      </c>
      <c r="Q1426" s="125">
        <v>0.030294</v>
      </c>
      <c r="R1426" s="75">
        <f t="shared" si="364"/>
        <v>0</v>
      </c>
      <c r="S1426" s="76">
        <f t="shared" si="365"/>
        <v>0</v>
      </c>
      <c r="W1426" s="19"/>
    </row>
    <row r="1427" s="20" customFormat="1" outlineLevel="1" spans="1:23">
      <c r="A1427" s="128" t="s">
        <v>3497</v>
      </c>
      <c r="B1427" s="104" t="s">
        <v>3498</v>
      </c>
      <c r="C1427" s="105" t="s">
        <v>703</v>
      </c>
      <c r="D1427" s="106"/>
      <c r="E1427" s="107">
        <v>502.12</v>
      </c>
      <c r="F1427" s="108">
        <f t="shared" si="362"/>
        <v>502.12</v>
      </c>
      <c r="G1427" s="108">
        <f t="shared" si="363"/>
        <v>401.696</v>
      </c>
      <c r="H1427" s="115">
        <v>25</v>
      </c>
      <c r="I1427" s="105"/>
      <c r="J1427" s="108" t="str">
        <f t="shared" si="361"/>
        <v/>
      </c>
      <c r="K1427" s="168">
        <v>1</v>
      </c>
      <c r="L1427" s="105">
        <v>30</v>
      </c>
      <c r="M1427" s="111" t="s">
        <v>357</v>
      </c>
      <c r="N1427" s="112" t="s">
        <v>3208</v>
      </c>
      <c r="O1427" s="113">
        <v>4620105821537</v>
      </c>
      <c r="P1427" s="124">
        <v>9.15</v>
      </c>
      <c r="Q1427" s="125">
        <v>0.030294</v>
      </c>
      <c r="R1427" s="75">
        <f t="shared" si="364"/>
        <v>0</v>
      </c>
      <c r="S1427" s="76">
        <f t="shared" si="365"/>
        <v>0</v>
      </c>
      <c r="W1427" s="19"/>
    </row>
    <row r="1428" s="20" customFormat="1" outlineLevel="1" spans="1:23">
      <c r="A1428" s="128" t="s">
        <v>3499</v>
      </c>
      <c r="B1428" s="104" t="s">
        <v>3500</v>
      </c>
      <c r="C1428" s="105" t="s">
        <v>703</v>
      </c>
      <c r="D1428" s="106"/>
      <c r="E1428" s="107">
        <v>542.74</v>
      </c>
      <c r="F1428" s="108">
        <f t="shared" si="362"/>
        <v>542.74</v>
      </c>
      <c r="G1428" s="108">
        <f t="shared" si="363"/>
        <v>434.192</v>
      </c>
      <c r="H1428" s="115">
        <v>26</v>
      </c>
      <c r="I1428" s="105"/>
      <c r="J1428" s="108" t="str">
        <f t="shared" si="361"/>
        <v/>
      </c>
      <c r="K1428" s="168">
        <v>1</v>
      </c>
      <c r="L1428" s="105">
        <v>25</v>
      </c>
      <c r="M1428" s="111" t="s">
        <v>357</v>
      </c>
      <c r="N1428" s="112" t="s">
        <v>3208</v>
      </c>
      <c r="O1428" s="113">
        <v>4620105821544</v>
      </c>
      <c r="P1428" s="124">
        <v>9</v>
      </c>
      <c r="Q1428" s="125">
        <v>0.030294</v>
      </c>
      <c r="R1428" s="75">
        <f t="shared" si="364"/>
        <v>0</v>
      </c>
      <c r="S1428" s="76">
        <f t="shared" si="365"/>
        <v>0</v>
      </c>
      <c r="W1428" s="19"/>
    </row>
    <row r="1429" s="20" customFormat="1" outlineLevel="1" spans="1:23">
      <c r="A1429" s="128" t="s">
        <v>3501</v>
      </c>
      <c r="B1429" s="104" t="s">
        <v>3502</v>
      </c>
      <c r="C1429" s="105" t="s">
        <v>703</v>
      </c>
      <c r="D1429" s="106"/>
      <c r="E1429" s="107">
        <v>655.01</v>
      </c>
      <c r="F1429" s="108">
        <f t="shared" si="362"/>
        <v>655.01</v>
      </c>
      <c r="G1429" s="108">
        <f t="shared" si="363"/>
        <v>524.008</v>
      </c>
      <c r="H1429" s="115">
        <v>12</v>
      </c>
      <c r="I1429" s="105"/>
      <c r="J1429" s="108" t="str">
        <f t="shared" si="361"/>
        <v/>
      </c>
      <c r="K1429" s="168">
        <v>1</v>
      </c>
      <c r="L1429" s="105">
        <v>30</v>
      </c>
      <c r="M1429" s="111" t="s">
        <v>357</v>
      </c>
      <c r="N1429" s="112" t="s">
        <v>3208</v>
      </c>
      <c r="O1429" s="113">
        <v>4620105821551</v>
      </c>
      <c r="P1429" s="124">
        <v>11.7</v>
      </c>
      <c r="Q1429" s="125">
        <v>0.030294</v>
      </c>
      <c r="R1429" s="75">
        <f t="shared" si="364"/>
        <v>0</v>
      </c>
      <c r="S1429" s="76">
        <f t="shared" si="365"/>
        <v>0</v>
      </c>
      <c r="W1429" s="19"/>
    </row>
    <row r="1430" s="20" customFormat="1" outlineLevel="1" spans="1:23">
      <c r="A1430" s="128" t="s">
        <v>3503</v>
      </c>
      <c r="B1430" s="104" t="s">
        <v>3504</v>
      </c>
      <c r="C1430" s="105" t="s">
        <v>703</v>
      </c>
      <c r="D1430" s="106"/>
      <c r="E1430" s="107">
        <v>765.07</v>
      </c>
      <c r="F1430" s="108">
        <f t="shared" si="362"/>
        <v>765.07</v>
      </c>
      <c r="G1430" s="108">
        <f t="shared" si="363"/>
        <v>612.056</v>
      </c>
      <c r="H1430" s="117"/>
      <c r="I1430" s="105"/>
      <c r="J1430" s="108" t="str">
        <f t="shared" si="361"/>
        <v/>
      </c>
      <c r="K1430" s="168">
        <v>1</v>
      </c>
      <c r="L1430" s="105">
        <v>20</v>
      </c>
      <c r="M1430" s="111" t="s">
        <v>357</v>
      </c>
      <c r="N1430" s="112" t="s">
        <v>3208</v>
      </c>
      <c r="O1430" s="113">
        <v>4620105821568</v>
      </c>
      <c r="P1430" s="124">
        <v>9.55</v>
      </c>
      <c r="Q1430" s="125">
        <v>0.030294</v>
      </c>
      <c r="R1430" s="75">
        <f t="shared" si="364"/>
        <v>0</v>
      </c>
      <c r="S1430" s="76">
        <f t="shared" si="365"/>
        <v>0</v>
      </c>
      <c r="W1430" s="19"/>
    </row>
    <row r="1431" s="20" customFormat="1" outlineLevel="1" spans="1:23">
      <c r="A1431" s="128" t="s">
        <v>3505</v>
      </c>
      <c r="B1431" s="104" t="s">
        <v>3506</v>
      </c>
      <c r="C1431" s="105" t="s">
        <v>703</v>
      </c>
      <c r="D1431" s="106"/>
      <c r="E1431" s="107">
        <v>777.4</v>
      </c>
      <c r="F1431" s="108">
        <f t="shared" si="362"/>
        <v>777.4</v>
      </c>
      <c r="G1431" s="108">
        <f t="shared" si="363"/>
        <v>621.92</v>
      </c>
      <c r="H1431" s="117"/>
      <c r="I1431" s="105"/>
      <c r="J1431" s="108" t="str">
        <f t="shared" si="361"/>
        <v/>
      </c>
      <c r="K1431" s="168">
        <v>1</v>
      </c>
      <c r="L1431" s="105">
        <v>15</v>
      </c>
      <c r="M1431" s="111" t="s">
        <v>357</v>
      </c>
      <c r="N1431" s="112" t="s">
        <v>3208</v>
      </c>
      <c r="O1431" s="113">
        <v>4620105821575</v>
      </c>
      <c r="P1431" s="124">
        <v>7.95</v>
      </c>
      <c r="Q1431" s="125">
        <v>0.030294</v>
      </c>
      <c r="R1431" s="75">
        <f t="shared" si="364"/>
        <v>0</v>
      </c>
      <c r="S1431" s="76">
        <f t="shared" si="365"/>
        <v>0</v>
      </c>
      <c r="W1431" s="19"/>
    </row>
    <row r="1432" s="20" customFormat="1" outlineLevel="1" spans="1:23">
      <c r="A1432" s="128" t="s">
        <v>3507</v>
      </c>
      <c r="B1432" s="104" t="s">
        <v>3508</v>
      </c>
      <c r="C1432" s="105" t="s">
        <v>703</v>
      </c>
      <c r="D1432" s="106"/>
      <c r="E1432" s="107">
        <v>902.18</v>
      </c>
      <c r="F1432" s="108">
        <f t="shared" si="362"/>
        <v>902.18</v>
      </c>
      <c r="G1432" s="108">
        <f t="shared" si="363"/>
        <v>721.744</v>
      </c>
      <c r="H1432" s="117"/>
      <c r="I1432" s="105"/>
      <c r="J1432" s="108" t="str">
        <f t="shared" si="361"/>
        <v/>
      </c>
      <c r="K1432" s="168">
        <v>1</v>
      </c>
      <c r="L1432" s="105">
        <v>50</v>
      </c>
      <c r="M1432" s="111" t="s">
        <v>357</v>
      </c>
      <c r="N1432" s="112" t="s">
        <v>3208</v>
      </c>
      <c r="O1432" s="113">
        <v>4620105821582</v>
      </c>
      <c r="P1432" s="124">
        <v>14.25</v>
      </c>
      <c r="Q1432" s="125">
        <v>0.044</v>
      </c>
      <c r="R1432" s="75">
        <f t="shared" si="364"/>
        <v>0</v>
      </c>
      <c r="S1432" s="76">
        <f t="shared" si="365"/>
        <v>0</v>
      </c>
      <c r="W1432" s="19"/>
    </row>
    <row r="1433" s="20" customFormat="1" outlineLevel="1" spans="1:23">
      <c r="A1433" s="128" t="s">
        <v>3509</v>
      </c>
      <c r="B1433" s="104" t="s">
        <v>3510</v>
      </c>
      <c r="C1433" s="105" t="s">
        <v>703</v>
      </c>
      <c r="D1433" s="106"/>
      <c r="E1433" s="107">
        <v>1355.48</v>
      </c>
      <c r="F1433" s="108">
        <f t="shared" si="362"/>
        <v>1355.48</v>
      </c>
      <c r="G1433" s="108">
        <f t="shared" si="363"/>
        <v>1084.384</v>
      </c>
      <c r="H1433" s="114">
        <v>3</v>
      </c>
      <c r="I1433" s="105"/>
      <c r="J1433" s="108" t="str">
        <f t="shared" si="361"/>
        <v/>
      </c>
      <c r="K1433" s="168">
        <v>1</v>
      </c>
      <c r="L1433" s="105">
        <v>20</v>
      </c>
      <c r="M1433" s="111" t="s">
        <v>357</v>
      </c>
      <c r="N1433" s="112" t="s">
        <v>3208</v>
      </c>
      <c r="O1433" s="113">
        <v>4620105821605</v>
      </c>
      <c r="P1433" s="124">
        <v>14.3</v>
      </c>
      <c r="Q1433" s="125">
        <v>0.044</v>
      </c>
      <c r="R1433" s="75">
        <f t="shared" si="364"/>
        <v>0</v>
      </c>
      <c r="S1433" s="76">
        <f t="shared" si="365"/>
        <v>0</v>
      </c>
      <c r="W1433" s="19"/>
    </row>
    <row r="1434" s="20" customFormat="1" outlineLevel="1" spans="1:23">
      <c r="A1434" s="128" t="s">
        <v>3511</v>
      </c>
      <c r="B1434" s="104" t="s">
        <v>3512</v>
      </c>
      <c r="C1434" s="105" t="s">
        <v>703</v>
      </c>
      <c r="D1434" s="106"/>
      <c r="E1434" s="107">
        <v>1821.1</v>
      </c>
      <c r="F1434" s="108">
        <f t="shared" si="362"/>
        <v>1821.1</v>
      </c>
      <c r="G1434" s="108">
        <f t="shared" si="363"/>
        <v>1456.88</v>
      </c>
      <c r="H1434" s="115">
        <v>2</v>
      </c>
      <c r="I1434" s="105"/>
      <c r="J1434" s="108" t="str">
        <f t="shared" si="361"/>
        <v/>
      </c>
      <c r="K1434" s="168">
        <v>1</v>
      </c>
      <c r="L1434" s="105">
        <v>10</v>
      </c>
      <c r="M1434" s="111" t="s">
        <v>357</v>
      </c>
      <c r="N1434" s="112" t="s">
        <v>3208</v>
      </c>
      <c r="O1434" s="113">
        <v>4620105821612</v>
      </c>
      <c r="P1434" s="124">
        <v>11.45</v>
      </c>
      <c r="Q1434" s="125">
        <v>0.044</v>
      </c>
      <c r="R1434" s="75">
        <f t="shared" si="364"/>
        <v>0</v>
      </c>
      <c r="S1434" s="76">
        <f t="shared" si="365"/>
        <v>0</v>
      </c>
      <c r="W1434" s="19"/>
    </row>
    <row r="1435" s="20" customFormat="1" outlineLevel="1" spans="1:23">
      <c r="A1435" s="93" t="s">
        <v>160</v>
      </c>
      <c r="B1435" s="94"/>
      <c r="C1435" s="105"/>
      <c r="D1435" s="106"/>
      <c r="E1435" s="107"/>
      <c r="F1435" s="108"/>
      <c r="G1435" s="108"/>
      <c r="H1435" s="117"/>
      <c r="I1435" s="105"/>
      <c r="J1435" s="108" t="str">
        <f t="shared" si="361"/>
        <v/>
      </c>
      <c r="K1435" s="168"/>
      <c r="L1435" s="105"/>
      <c r="M1435" s="135"/>
      <c r="N1435" s="135"/>
      <c r="O1435" s="113"/>
      <c r="P1435" s="124"/>
      <c r="Q1435" s="125"/>
      <c r="R1435" s="75"/>
      <c r="S1435" s="76"/>
      <c r="W1435" s="19"/>
    </row>
    <row r="1436" s="20" customFormat="1" outlineLevel="1" spans="1:23">
      <c r="A1436" s="128" t="s">
        <v>3513</v>
      </c>
      <c r="B1436" s="104" t="s">
        <v>3514</v>
      </c>
      <c r="C1436" s="105" t="s">
        <v>703</v>
      </c>
      <c r="D1436" s="106"/>
      <c r="E1436" s="107">
        <v>8.59</v>
      </c>
      <c r="F1436" s="108">
        <f t="shared" ref="F1436:F1451" si="366">E1436-E1436*$G$2%</f>
        <v>8.59</v>
      </c>
      <c r="G1436" s="108">
        <f t="shared" ref="G1436:G1451" si="367">E1436-(20*E1436/100)</f>
        <v>6.872</v>
      </c>
      <c r="H1436" s="114">
        <v>2643</v>
      </c>
      <c r="I1436" s="105"/>
      <c r="J1436" s="108" t="str">
        <f t="shared" si="361"/>
        <v/>
      </c>
      <c r="K1436" s="168">
        <v>10</v>
      </c>
      <c r="L1436" s="105">
        <v>700</v>
      </c>
      <c r="M1436" s="111" t="s">
        <v>357</v>
      </c>
      <c r="N1436" s="112" t="s">
        <v>3208</v>
      </c>
      <c r="O1436" s="113">
        <v>4620105823135</v>
      </c>
      <c r="P1436" s="124">
        <v>5.95</v>
      </c>
      <c r="Q1436" s="125">
        <v>0.0256</v>
      </c>
      <c r="R1436" s="75">
        <f t="shared" ref="R1436:R1451" si="368">P1436/L1436*D1436</f>
        <v>0</v>
      </c>
      <c r="S1436" s="76">
        <f t="shared" ref="S1436:S1451" si="369">Q1436/L1436*D1436</f>
        <v>0</v>
      </c>
      <c r="W1436" s="19"/>
    </row>
    <row r="1437" s="20" customFormat="1" outlineLevel="1" spans="1:23">
      <c r="A1437" s="128" t="s">
        <v>3515</v>
      </c>
      <c r="B1437" s="104" t="s">
        <v>3516</v>
      </c>
      <c r="C1437" s="105" t="s">
        <v>703</v>
      </c>
      <c r="D1437" s="106"/>
      <c r="E1437" s="107">
        <v>11.26</v>
      </c>
      <c r="F1437" s="108">
        <f t="shared" si="366"/>
        <v>11.26</v>
      </c>
      <c r="G1437" s="108">
        <f t="shared" si="367"/>
        <v>9.008</v>
      </c>
      <c r="H1437" s="117"/>
      <c r="I1437" s="105"/>
      <c r="J1437" s="108" t="str">
        <f t="shared" si="361"/>
        <v/>
      </c>
      <c r="K1437" s="168">
        <v>10</v>
      </c>
      <c r="L1437" s="105">
        <v>700</v>
      </c>
      <c r="M1437" s="111" t="s">
        <v>357</v>
      </c>
      <c r="N1437" s="112" t="s">
        <v>3208</v>
      </c>
      <c r="O1437" s="113">
        <v>4620105823142</v>
      </c>
      <c r="P1437" s="124">
        <v>7.4</v>
      </c>
      <c r="Q1437" s="125">
        <v>0.0322</v>
      </c>
      <c r="R1437" s="75">
        <f t="shared" si="368"/>
        <v>0</v>
      </c>
      <c r="S1437" s="76">
        <f t="shared" si="369"/>
        <v>0</v>
      </c>
      <c r="W1437" s="19"/>
    </row>
    <row r="1438" s="20" customFormat="1" ht="15" customHeight="1" outlineLevel="1" spans="1:23">
      <c r="A1438" s="128" t="s">
        <v>3517</v>
      </c>
      <c r="B1438" s="104" t="s">
        <v>3518</v>
      </c>
      <c r="C1438" s="105" t="s">
        <v>703</v>
      </c>
      <c r="D1438" s="106"/>
      <c r="E1438" s="107">
        <v>15.82</v>
      </c>
      <c r="F1438" s="108">
        <f t="shared" si="366"/>
        <v>15.82</v>
      </c>
      <c r="G1438" s="108">
        <f t="shared" si="367"/>
        <v>12.656</v>
      </c>
      <c r="H1438" s="117"/>
      <c r="I1438" s="105"/>
      <c r="J1438" s="108" t="str">
        <f t="shared" si="361"/>
        <v/>
      </c>
      <c r="K1438" s="168">
        <v>10</v>
      </c>
      <c r="L1438" s="105">
        <v>550</v>
      </c>
      <c r="M1438" s="111" t="s">
        <v>357</v>
      </c>
      <c r="N1438" s="112" t="s">
        <v>3208</v>
      </c>
      <c r="O1438" s="113">
        <v>4620105823173</v>
      </c>
      <c r="P1438" s="124">
        <v>7.4</v>
      </c>
      <c r="Q1438" s="125">
        <v>0.0322</v>
      </c>
      <c r="R1438" s="75">
        <f t="shared" si="368"/>
        <v>0</v>
      </c>
      <c r="S1438" s="76">
        <f t="shared" si="369"/>
        <v>0</v>
      </c>
      <c r="W1438" s="19"/>
    </row>
    <row r="1439" s="20" customFormat="1" outlineLevel="1" spans="1:23">
      <c r="A1439" s="128" t="s">
        <v>3519</v>
      </c>
      <c r="B1439" s="104" t="s">
        <v>3520</v>
      </c>
      <c r="C1439" s="105" t="s">
        <v>703</v>
      </c>
      <c r="D1439" s="106"/>
      <c r="E1439" s="107">
        <v>15.11</v>
      </c>
      <c r="F1439" s="108">
        <f t="shared" si="366"/>
        <v>15.11</v>
      </c>
      <c r="G1439" s="108">
        <f t="shared" si="367"/>
        <v>12.088</v>
      </c>
      <c r="H1439" s="115">
        <v>5504</v>
      </c>
      <c r="I1439" s="105"/>
      <c r="J1439" s="108" t="str">
        <f t="shared" si="361"/>
        <v/>
      </c>
      <c r="K1439" s="168">
        <v>10</v>
      </c>
      <c r="L1439" s="105">
        <v>700</v>
      </c>
      <c r="M1439" s="111" t="s">
        <v>357</v>
      </c>
      <c r="N1439" s="112" t="s">
        <v>3208</v>
      </c>
      <c r="O1439" s="113">
        <v>4620105823180</v>
      </c>
      <c r="P1439" s="124">
        <v>8.2</v>
      </c>
      <c r="Q1439" s="125">
        <v>0.0322</v>
      </c>
      <c r="R1439" s="75">
        <f t="shared" si="368"/>
        <v>0</v>
      </c>
      <c r="S1439" s="76">
        <f t="shared" si="369"/>
        <v>0</v>
      </c>
      <c r="W1439" s="19"/>
    </row>
    <row r="1440" s="20" customFormat="1" outlineLevel="1" spans="1:23">
      <c r="A1440" s="128" t="s">
        <v>3521</v>
      </c>
      <c r="B1440" s="104" t="s">
        <v>3522</v>
      </c>
      <c r="C1440" s="105" t="s">
        <v>703</v>
      </c>
      <c r="D1440" s="106"/>
      <c r="E1440" s="107">
        <v>16.59</v>
      </c>
      <c r="F1440" s="108">
        <f t="shared" si="366"/>
        <v>16.59</v>
      </c>
      <c r="G1440" s="108">
        <f t="shared" si="367"/>
        <v>13.272</v>
      </c>
      <c r="H1440" s="117"/>
      <c r="I1440" s="105"/>
      <c r="J1440" s="108" t="str">
        <f t="shared" si="361"/>
        <v/>
      </c>
      <c r="K1440" s="168">
        <v>10</v>
      </c>
      <c r="L1440" s="105">
        <v>720</v>
      </c>
      <c r="M1440" s="111" t="s">
        <v>357</v>
      </c>
      <c r="N1440" s="112" t="s">
        <v>3208</v>
      </c>
      <c r="O1440" s="113">
        <v>4620105823197</v>
      </c>
      <c r="P1440" s="124">
        <v>9.6</v>
      </c>
      <c r="Q1440" s="125">
        <v>0.0322</v>
      </c>
      <c r="R1440" s="75">
        <f t="shared" si="368"/>
        <v>0</v>
      </c>
      <c r="S1440" s="76">
        <f t="shared" si="369"/>
        <v>0</v>
      </c>
      <c r="W1440" s="19"/>
    </row>
    <row r="1441" s="20" customFormat="1" outlineLevel="1" spans="1:23">
      <c r="A1441" s="128" t="s">
        <v>3523</v>
      </c>
      <c r="B1441" s="104" t="s">
        <v>3524</v>
      </c>
      <c r="C1441" s="105" t="s">
        <v>703</v>
      </c>
      <c r="D1441" s="106"/>
      <c r="E1441" s="107">
        <v>22.48</v>
      </c>
      <c r="F1441" s="108">
        <f t="shared" si="366"/>
        <v>22.48</v>
      </c>
      <c r="G1441" s="108">
        <f t="shared" si="367"/>
        <v>17.984</v>
      </c>
      <c r="H1441" s="115">
        <v>366</v>
      </c>
      <c r="I1441" s="105"/>
      <c r="J1441" s="108" t="str">
        <f t="shared" si="361"/>
        <v/>
      </c>
      <c r="K1441" s="168">
        <v>10</v>
      </c>
      <c r="L1441" s="105">
        <v>500</v>
      </c>
      <c r="M1441" s="111" t="s">
        <v>357</v>
      </c>
      <c r="N1441" s="112" t="s">
        <v>3208</v>
      </c>
      <c r="O1441" s="113">
        <v>4620105823203</v>
      </c>
      <c r="P1441" s="124">
        <v>7.65</v>
      </c>
      <c r="Q1441" s="125">
        <v>0.0256</v>
      </c>
      <c r="R1441" s="75">
        <f t="shared" si="368"/>
        <v>0</v>
      </c>
      <c r="S1441" s="76">
        <f t="shared" si="369"/>
        <v>0</v>
      </c>
      <c r="W1441" s="19"/>
    </row>
    <row r="1442" s="20" customFormat="1" outlineLevel="1" spans="1:23">
      <c r="A1442" s="128" t="s">
        <v>3525</v>
      </c>
      <c r="B1442" s="104" t="s">
        <v>3526</v>
      </c>
      <c r="C1442" s="105" t="s">
        <v>703</v>
      </c>
      <c r="D1442" s="106"/>
      <c r="E1442" s="107">
        <v>29.6</v>
      </c>
      <c r="F1442" s="108">
        <f t="shared" si="366"/>
        <v>29.6</v>
      </c>
      <c r="G1442" s="108">
        <f t="shared" si="367"/>
        <v>23.68</v>
      </c>
      <c r="H1442" s="115">
        <v>3045</v>
      </c>
      <c r="I1442" s="105"/>
      <c r="J1442" s="108" t="str">
        <f t="shared" si="361"/>
        <v/>
      </c>
      <c r="K1442" s="168">
        <v>10</v>
      </c>
      <c r="L1442" s="105">
        <v>350</v>
      </c>
      <c r="M1442" s="111" t="s">
        <v>357</v>
      </c>
      <c r="N1442" s="112" t="s">
        <v>3208</v>
      </c>
      <c r="O1442" s="113">
        <v>4620105823210</v>
      </c>
      <c r="P1442" s="124">
        <v>8.4</v>
      </c>
      <c r="Q1442" s="125">
        <v>0.0303</v>
      </c>
      <c r="R1442" s="75">
        <f t="shared" si="368"/>
        <v>0</v>
      </c>
      <c r="S1442" s="76">
        <f t="shared" si="369"/>
        <v>0</v>
      </c>
      <c r="W1442" s="19"/>
    </row>
    <row r="1443" s="20" customFormat="1" outlineLevel="1" spans="1:23">
      <c r="A1443" s="128" t="s">
        <v>3527</v>
      </c>
      <c r="B1443" s="104" t="s">
        <v>3528</v>
      </c>
      <c r="C1443" s="105" t="s">
        <v>703</v>
      </c>
      <c r="D1443" s="106"/>
      <c r="E1443" s="107">
        <v>34.48</v>
      </c>
      <c r="F1443" s="108">
        <f t="shared" si="366"/>
        <v>34.48</v>
      </c>
      <c r="G1443" s="108">
        <f t="shared" si="367"/>
        <v>27.584</v>
      </c>
      <c r="H1443" s="114">
        <v>2920</v>
      </c>
      <c r="I1443" s="105"/>
      <c r="J1443" s="108" t="str">
        <f t="shared" si="361"/>
        <v/>
      </c>
      <c r="K1443" s="168">
        <v>10</v>
      </c>
      <c r="L1443" s="105">
        <v>350</v>
      </c>
      <c r="M1443" s="111" t="s">
        <v>357</v>
      </c>
      <c r="N1443" s="112" t="s">
        <v>3208</v>
      </c>
      <c r="O1443" s="113">
        <v>4620105823227</v>
      </c>
      <c r="P1443" s="124">
        <v>9.5</v>
      </c>
      <c r="Q1443" s="125">
        <v>0.0303</v>
      </c>
      <c r="R1443" s="75">
        <f t="shared" si="368"/>
        <v>0</v>
      </c>
      <c r="S1443" s="76">
        <f t="shared" si="369"/>
        <v>0</v>
      </c>
      <c r="W1443" s="19"/>
    </row>
    <row r="1444" s="20" customFormat="1" outlineLevel="1" spans="1:23">
      <c r="A1444" s="128" t="s">
        <v>3529</v>
      </c>
      <c r="B1444" s="104" t="s">
        <v>3530</v>
      </c>
      <c r="C1444" s="105" t="s">
        <v>703</v>
      </c>
      <c r="D1444" s="106"/>
      <c r="E1444" s="107">
        <v>32.76</v>
      </c>
      <c r="F1444" s="108">
        <f t="shared" si="366"/>
        <v>32.76</v>
      </c>
      <c r="G1444" s="108">
        <f t="shared" si="367"/>
        <v>26.208</v>
      </c>
      <c r="H1444" s="115">
        <v>3742</v>
      </c>
      <c r="I1444" s="105"/>
      <c r="J1444" s="108" t="str">
        <f t="shared" si="361"/>
        <v/>
      </c>
      <c r="K1444" s="168">
        <v>10</v>
      </c>
      <c r="L1444" s="105">
        <v>400</v>
      </c>
      <c r="M1444" s="111" t="s">
        <v>357</v>
      </c>
      <c r="N1444" s="112" t="s">
        <v>3208</v>
      </c>
      <c r="O1444" s="113">
        <v>4620105823258</v>
      </c>
      <c r="P1444" s="124">
        <v>9.7</v>
      </c>
      <c r="Q1444" s="125">
        <v>0.0303</v>
      </c>
      <c r="R1444" s="75">
        <f t="shared" si="368"/>
        <v>0</v>
      </c>
      <c r="S1444" s="76">
        <f t="shared" si="369"/>
        <v>0</v>
      </c>
      <c r="W1444" s="19"/>
    </row>
    <row r="1445" s="20" customFormat="1" outlineLevel="1" spans="1:23">
      <c r="A1445" s="128" t="s">
        <v>3531</v>
      </c>
      <c r="B1445" s="104" t="s">
        <v>3532</v>
      </c>
      <c r="C1445" s="105" t="s">
        <v>703</v>
      </c>
      <c r="D1445" s="106"/>
      <c r="E1445" s="107">
        <v>39.37</v>
      </c>
      <c r="F1445" s="108">
        <f t="shared" si="366"/>
        <v>39.37</v>
      </c>
      <c r="G1445" s="108">
        <f t="shared" si="367"/>
        <v>31.496</v>
      </c>
      <c r="H1445" s="114">
        <v>3377</v>
      </c>
      <c r="I1445" s="105"/>
      <c r="J1445" s="108" t="str">
        <f t="shared" si="361"/>
        <v/>
      </c>
      <c r="K1445" s="168">
        <v>10</v>
      </c>
      <c r="L1445" s="105">
        <v>350</v>
      </c>
      <c r="M1445" s="111" t="s">
        <v>357</v>
      </c>
      <c r="N1445" s="112" t="s">
        <v>3208</v>
      </c>
      <c r="O1445" s="113">
        <v>4620105823241</v>
      </c>
      <c r="P1445" s="124">
        <v>11</v>
      </c>
      <c r="Q1445" s="125">
        <v>0.0303</v>
      </c>
      <c r="R1445" s="75">
        <f t="shared" si="368"/>
        <v>0</v>
      </c>
      <c r="S1445" s="76">
        <f t="shared" si="369"/>
        <v>0</v>
      </c>
      <c r="W1445" s="19"/>
    </row>
    <row r="1446" s="20" customFormat="1" outlineLevel="1" spans="1:23">
      <c r="A1446" s="128" t="s">
        <v>3533</v>
      </c>
      <c r="B1446" s="104" t="s">
        <v>3534</v>
      </c>
      <c r="C1446" s="105" t="s">
        <v>703</v>
      </c>
      <c r="D1446" s="106"/>
      <c r="E1446" s="107">
        <v>44.47</v>
      </c>
      <c r="F1446" s="108">
        <f t="shared" si="366"/>
        <v>44.47</v>
      </c>
      <c r="G1446" s="108">
        <f t="shared" si="367"/>
        <v>35.576</v>
      </c>
      <c r="H1446" s="114">
        <v>1881</v>
      </c>
      <c r="I1446" s="105"/>
      <c r="J1446" s="108" t="str">
        <f t="shared" si="361"/>
        <v/>
      </c>
      <c r="K1446" s="168">
        <v>10</v>
      </c>
      <c r="L1446" s="105">
        <v>250</v>
      </c>
      <c r="M1446" s="111" t="s">
        <v>357</v>
      </c>
      <c r="N1446" s="112" t="s">
        <v>3208</v>
      </c>
      <c r="O1446" s="113">
        <v>4620105823265</v>
      </c>
      <c r="P1446" s="124">
        <v>9.5</v>
      </c>
      <c r="Q1446" s="125">
        <v>0.0303</v>
      </c>
      <c r="R1446" s="75">
        <f t="shared" si="368"/>
        <v>0</v>
      </c>
      <c r="S1446" s="76">
        <f t="shared" si="369"/>
        <v>0</v>
      </c>
      <c r="W1446" s="19"/>
    </row>
    <row r="1447" s="20" customFormat="1" outlineLevel="1" spans="1:23">
      <c r="A1447" s="128" t="s">
        <v>3535</v>
      </c>
      <c r="B1447" s="104" t="s">
        <v>3536</v>
      </c>
      <c r="C1447" s="105" t="s">
        <v>703</v>
      </c>
      <c r="D1447" s="106"/>
      <c r="E1447" s="107">
        <v>62.83</v>
      </c>
      <c r="F1447" s="108">
        <f t="shared" si="366"/>
        <v>62.83</v>
      </c>
      <c r="G1447" s="108">
        <f t="shared" si="367"/>
        <v>50.264</v>
      </c>
      <c r="H1447" s="115">
        <v>1727</v>
      </c>
      <c r="I1447" s="105"/>
      <c r="J1447" s="108" t="str">
        <f t="shared" si="361"/>
        <v/>
      </c>
      <c r="K1447" s="168">
        <v>1</v>
      </c>
      <c r="L1447" s="105">
        <v>250</v>
      </c>
      <c r="M1447" s="111" t="s">
        <v>357</v>
      </c>
      <c r="N1447" s="112" t="s">
        <v>3208</v>
      </c>
      <c r="O1447" s="113">
        <v>4620105823272</v>
      </c>
      <c r="P1447" s="124">
        <v>13</v>
      </c>
      <c r="Q1447" s="125">
        <v>0.0303</v>
      </c>
      <c r="R1447" s="75">
        <f t="shared" si="368"/>
        <v>0</v>
      </c>
      <c r="S1447" s="76">
        <f t="shared" si="369"/>
        <v>0</v>
      </c>
      <c r="W1447" s="19"/>
    </row>
    <row r="1448" s="20" customFormat="1" outlineLevel="1" spans="1:23">
      <c r="A1448" s="128" t="s">
        <v>3537</v>
      </c>
      <c r="B1448" s="104" t="s">
        <v>3538</v>
      </c>
      <c r="C1448" s="105" t="s">
        <v>703</v>
      </c>
      <c r="D1448" s="106"/>
      <c r="E1448" s="107">
        <v>66.71</v>
      </c>
      <c r="F1448" s="108">
        <f t="shared" si="366"/>
        <v>66.71</v>
      </c>
      <c r="G1448" s="108">
        <f t="shared" si="367"/>
        <v>53.368</v>
      </c>
      <c r="H1448" s="115">
        <v>211</v>
      </c>
      <c r="I1448" s="105"/>
      <c r="J1448" s="108" t="str">
        <f t="shared" si="361"/>
        <v/>
      </c>
      <c r="K1448" s="168">
        <v>1</v>
      </c>
      <c r="L1448" s="105">
        <v>200</v>
      </c>
      <c r="M1448" s="111" t="s">
        <v>357</v>
      </c>
      <c r="N1448" s="112" t="s">
        <v>3208</v>
      </c>
      <c r="O1448" s="113">
        <v>4620105823289</v>
      </c>
      <c r="P1448" s="124">
        <v>9.1</v>
      </c>
      <c r="Q1448" s="125">
        <v>0.0303</v>
      </c>
      <c r="R1448" s="75">
        <f t="shared" si="368"/>
        <v>0</v>
      </c>
      <c r="S1448" s="76">
        <f t="shared" si="369"/>
        <v>0</v>
      </c>
      <c r="W1448" s="19"/>
    </row>
    <row r="1449" s="20" customFormat="1" outlineLevel="1" spans="1:23">
      <c r="A1449" s="128" t="s">
        <v>3539</v>
      </c>
      <c r="B1449" s="104" t="s">
        <v>3540</v>
      </c>
      <c r="C1449" s="105" t="s">
        <v>703</v>
      </c>
      <c r="D1449" s="106"/>
      <c r="E1449" s="107">
        <v>97.31</v>
      </c>
      <c r="F1449" s="108">
        <f t="shared" si="366"/>
        <v>97.31</v>
      </c>
      <c r="G1449" s="108">
        <f t="shared" si="367"/>
        <v>77.848</v>
      </c>
      <c r="H1449" s="115">
        <v>115</v>
      </c>
      <c r="I1449" s="105"/>
      <c r="J1449" s="108" t="str">
        <f t="shared" si="361"/>
        <v/>
      </c>
      <c r="K1449" s="168">
        <v>1</v>
      </c>
      <c r="L1449" s="105">
        <v>150</v>
      </c>
      <c r="M1449" s="111" t="s">
        <v>357</v>
      </c>
      <c r="N1449" s="112" t="s">
        <v>3208</v>
      </c>
      <c r="O1449" s="113">
        <v>4620105823296</v>
      </c>
      <c r="P1449" s="124">
        <v>8</v>
      </c>
      <c r="Q1449" s="125">
        <v>0.0303</v>
      </c>
      <c r="R1449" s="75">
        <f t="shared" si="368"/>
        <v>0</v>
      </c>
      <c r="S1449" s="76">
        <f t="shared" si="369"/>
        <v>0</v>
      </c>
      <c r="W1449" s="19"/>
    </row>
    <row r="1450" s="20" customFormat="1" outlineLevel="1" spans="1:23">
      <c r="A1450" s="128" t="s">
        <v>3541</v>
      </c>
      <c r="B1450" s="104" t="s">
        <v>3542</v>
      </c>
      <c r="C1450" s="105" t="s">
        <v>703</v>
      </c>
      <c r="D1450" s="106"/>
      <c r="E1450" s="107">
        <v>110.91</v>
      </c>
      <c r="F1450" s="108">
        <f t="shared" si="366"/>
        <v>110.91</v>
      </c>
      <c r="G1450" s="108">
        <f t="shared" si="367"/>
        <v>88.728</v>
      </c>
      <c r="H1450" s="115">
        <v>589</v>
      </c>
      <c r="I1450" s="105"/>
      <c r="J1450" s="108" t="str">
        <f t="shared" si="361"/>
        <v/>
      </c>
      <c r="K1450" s="168">
        <v>1</v>
      </c>
      <c r="L1450" s="105">
        <v>120</v>
      </c>
      <c r="M1450" s="111" t="s">
        <v>357</v>
      </c>
      <c r="N1450" s="112" t="s">
        <v>3208</v>
      </c>
      <c r="O1450" s="113">
        <v>4620105823302</v>
      </c>
      <c r="P1450" s="124">
        <v>9</v>
      </c>
      <c r="Q1450" s="125">
        <v>0.0303</v>
      </c>
      <c r="R1450" s="75">
        <f t="shared" si="368"/>
        <v>0</v>
      </c>
      <c r="S1450" s="76">
        <f t="shared" si="369"/>
        <v>0</v>
      </c>
      <c r="W1450" s="19"/>
    </row>
    <row r="1451" s="20" customFormat="1" outlineLevel="1" spans="1:23">
      <c r="A1451" s="128" t="s">
        <v>3543</v>
      </c>
      <c r="B1451" s="104" t="s">
        <v>3544</v>
      </c>
      <c r="C1451" s="105" t="s">
        <v>703</v>
      </c>
      <c r="D1451" s="106"/>
      <c r="E1451" s="107">
        <v>118.05</v>
      </c>
      <c r="F1451" s="108">
        <f t="shared" si="366"/>
        <v>118.05</v>
      </c>
      <c r="G1451" s="108">
        <f t="shared" si="367"/>
        <v>94.44</v>
      </c>
      <c r="H1451" s="115">
        <v>480</v>
      </c>
      <c r="I1451" s="105"/>
      <c r="J1451" s="108" t="str">
        <f t="shared" si="361"/>
        <v/>
      </c>
      <c r="K1451" s="168">
        <v>1</v>
      </c>
      <c r="L1451" s="105">
        <v>150</v>
      </c>
      <c r="M1451" s="111" t="s">
        <v>357</v>
      </c>
      <c r="N1451" s="112" t="s">
        <v>3208</v>
      </c>
      <c r="O1451" s="113">
        <v>4620105823319</v>
      </c>
      <c r="P1451" s="124">
        <v>12.4</v>
      </c>
      <c r="Q1451" s="125">
        <v>0.0303</v>
      </c>
      <c r="R1451" s="75">
        <f t="shared" si="368"/>
        <v>0</v>
      </c>
      <c r="S1451" s="76">
        <f t="shared" si="369"/>
        <v>0</v>
      </c>
      <c r="W1451" s="19"/>
    </row>
    <row r="1452" s="20" customFormat="1" outlineLevel="1" spans="1:23">
      <c r="A1452" s="93" t="s">
        <v>161</v>
      </c>
      <c r="B1452" s="94"/>
      <c r="C1452" s="105"/>
      <c r="D1452" s="106"/>
      <c r="E1452" s="107"/>
      <c r="F1452" s="108"/>
      <c r="G1452" s="108"/>
      <c r="H1452" s="117"/>
      <c r="I1452" s="105"/>
      <c r="J1452" s="108" t="str">
        <f t="shared" si="361"/>
        <v/>
      </c>
      <c r="K1452" s="168"/>
      <c r="L1452" s="105"/>
      <c r="M1452" s="135"/>
      <c r="N1452" s="135"/>
      <c r="O1452" s="113"/>
      <c r="P1452" s="124"/>
      <c r="Q1452" s="125"/>
      <c r="R1452" s="75"/>
      <c r="S1452" s="76"/>
      <c r="W1452" s="19"/>
    </row>
    <row r="1453" s="20" customFormat="1" outlineLevel="1" spans="1:23">
      <c r="A1453" s="128" t="s">
        <v>3545</v>
      </c>
      <c r="B1453" s="104" t="s">
        <v>3546</v>
      </c>
      <c r="C1453" s="105" t="s">
        <v>703</v>
      </c>
      <c r="D1453" s="106"/>
      <c r="E1453" s="107">
        <v>8.59</v>
      </c>
      <c r="F1453" s="108">
        <f t="shared" ref="F1453:F1464" si="370">E1453-E1453*$G$2%</f>
        <v>8.59</v>
      </c>
      <c r="G1453" s="108">
        <f t="shared" ref="G1453:G1464" si="371">E1453-(20*E1453/100)</f>
        <v>6.872</v>
      </c>
      <c r="H1453" s="114">
        <v>3021</v>
      </c>
      <c r="I1453" s="105"/>
      <c r="J1453" s="108" t="str">
        <f t="shared" si="361"/>
        <v/>
      </c>
      <c r="K1453" s="168">
        <v>10</v>
      </c>
      <c r="L1453" s="105">
        <v>700</v>
      </c>
      <c r="M1453" s="111" t="s">
        <v>357</v>
      </c>
      <c r="N1453" s="112" t="s">
        <v>3208</v>
      </c>
      <c r="O1453" s="113">
        <v>4620105823333</v>
      </c>
      <c r="P1453" s="124">
        <v>5.45</v>
      </c>
      <c r="Q1453" s="125">
        <v>0.0256</v>
      </c>
      <c r="R1453" s="75">
        <f t="shared" ref="R1453:R1464" si="372">P1453/L1453*D1453</f>
        <v>0</v>
      </c>
      <c r="S1453" s="76">
        <f t="shared" ref="S1453:S1464" si="373">Q1453/L1453*D1453</f>
        <v>0</v>
      </c>
      <c r="W1453" s="19"/>
    </row>
    <row r="1454" s="20" customFormat="1" outlineLevel="1" spans="1:23">
      <c r="A1454" s="128" t="s">
        <v>3547</v>
      </c>
      <c r="B1454" s="104" t="s">
        <v>3548</v>
      </c>
      <c r="C1454" s="105" t="s">
        <v>703</v>
      </c>
      <c r="D1454" s="106"/>
      <c r="E1454" s="107">
        <v>11.26</v>
      </c>
      <c r="F1454" s="108">
        <f t="shared" si="370"/>
        <v>11.26</v>
      </c>
      <c r="G1454" s="108">
        <f t="shared" si="371"/>
        <v>9.008</v>
      </c>
      <c r="H1454" s="117"/>
      <c r="I1454" s="105"/>
      <c r="J1454" s="108" t="str">
        <f t="shared" si="361"/>
        <v/>
      </c>
      <c r="K1454" s="168">
        <v>10</v>
      </c>
      <c r="L1454" s="105">
        <v>700</v>
      </c>
      <c r="M1454" s="111" t="s">
        <v>357</v>
      </c>
      <c r="N1454" s="112" t="s">
        <v>3208</v>
      </c>
      <c r="O1454" s="113">
        <v>4620105823340</v>
      </c>
      <c r="P1454" s="124">
        <v>5.4</v>
      </c>
      <c r="Q1454" s="125">
        <v>0.0322</v>
      </c>
      <c r="R1454" s="75">
        <f t="shared" si="372"/>
        <v>0</v>
      </c>
      <c r="S1454" s="76">
        <f t="shared" si="373"/>
        <v>0</v>
      </c>
      <c r="W1454" s="19"/>
    </row>
    <row r="1455" s="20" customFormat="1" outlineLevel="1" spans="1:23">
      <c r="A1455" s="128" t="s">
        <v>3549</v>
      </c>
      <c r="B1455" s="104" t="s">
        <v>3550</v>
      </c>
      <c r="C1455" s="105" t="s">
        <v>703</v>
      </c>
      <c r="D1455" s="106"/>
      <c r="E1455" s="107">
        <v>15.82</v>
      </c>
      <c r="F1455" s="108">
        <f t="shared" si="370"/>
        <v>15.82</v>
      </c>
      <c r="G1455" s="108">
        <f t="shared" si="371"/>
        <v>12.656</v>
      </c>
      <c r="H1455" s="117"/>
      <c r="I1455" s="105"/>
      <c r="J1455" s="108" t="str">
        <f t="shared" si="361"/>
        <v/>
      </c>
      <c r="K1455" s="168">
        <v>10</v>
      </c>
      <c r="L1455" s="105">
        <v>550</v>
      </c>
      <c r="M1455" s="111" t="s">
        <v>357</v>
      </c>
      <c r="N1455" s="112" t="s">
        <v>3208</v>
      </c>
      <c r="O1455" s="113">
        <v>4620105823357</v>
      </c>
      <c r="P1455" s="124">
        <v>9.3</v>
      </c>
      <c r="Q1455" s="125">
        <v>0.0322</v>
      </c>
      <c r="R1455" s="75">
        <f t="shared" si="372"/>
        <v>0</v>
      </c>
      <c r="S1455" s="76">
        <f t="shared" si="373"/>
        <v>0</v>
      </c>
      <c r="W1455" s="19"/>
    </row>
    <row r="1456" s="20" customFormat="1" outlineLevel="1" spans="1:23">
      <c r="A1456" s="128" t="s">
        <v>3551</v>
      </c>
      <c r="B1456" s="104" t="s">
        <v>3552</v>
      </c>
      <c r="C1456" s="105" t="s">
        <v>703</v>
      </c>
      <c r="D1456" s="106"/>
      <c r="E1456" s="107">
        <v>15.11</v>
      </c>
      <c r="F1456" s="108">
        <f t="shared" si="370"/>
        <v>15.11</v>
      </c>
      <c r="G1456" s="108">
        <f t="shared" si="371"/>
        <v>12.088</v>
      </c>
      <c r="H1456" s="115">
        <v>5293</v>
      </c>
      <c r="I1456" s="105"/>
      <c r="J1456" s="108" t="str">
        <f t="shared" si="361"/>
        <v/>
      </c>
      <c r="K1456" s="168">
        <v>10</v>
      </c>
      <c r="L1456" s="105">
        <v>700</v>
      </c>
      <c r="M1456" s="111" t="s">
        <v>357</v>
      </c>
      <c r="N1456" s="112" t="s">
        <v>3208</v>
      </c>
      <c r="O1456" s="113">
        <v>4620105823364</v>
      </c>
      <c r="P1456" s="124">
        <v>8.4</v>
      </c>
      <c r="Q1456" s="125">
        <v>0.0322</v>
      </c>
      <c r="R1456" s="75">
        <f t="shared" si="372"/>
        <v>0</v>
      </c>
      <c r="S1456" s="76">
        <f t="shared" si="373"/>
        <v>0</v>
      </c>
      <c r="W1456" s="19"/>
    </row>
    <row r="1457" s="20" customFormat="1" outlineLevel="1" spans="1:23">
      <c r="A1457" s="128" t="s">
        <v>3553</v>
      </c>
      <c r="B1457" s="104" t="s">
        <v>3554</v>
      </c>
      <c r="C1457" s="105" t="s">
        <v>703</v>
      </c>
      <c r="D1457" s="106"/>
      <c r="E1457" s="107">
        <v>16.59</v>
      </c>
      <c r="F1457" s="108">
        <f t="shared" si="370"/>
        <v>16.59</v>
      </c>
      <c r="G1457" s="108">
        <f t="shared" si="371"/>
        <v>13.272</v>
      </c>
      <c r="H1457" s="117"/>
      <c r="I1457" s="105"/>
      <c r="J1457" s="108" t="str">
        <f t="shared" si="361"/>
        <v/>
      </c>
      <c r="K1457" s="168">
        <v>10</v>
      </c>
      <c r="L1457" s="105">
        <v>750</v>
      </c>
      <c r="M1457" s="111" t="s">
        <v>357</v>
      </c>
      <c r="N1457" s="112" t="s">
        <v>3208</v>
      </c>
      <c r="O1457" s="113">
        <v>4620105823371</v>
      </c>
      <c r="P1457" s="124">
        <v>10.8</v>
      </c>
      <c r="Q1457" s="125">
        <v>0.0322</v>
      </c>
      <c r="R1457" s="75">
        <f t="shared" si="372"/>
        <v>0</v>
      </c>
      <c r="S1457" s="76">
        <f t="shared" si="373"/>
        <v>0</v>
      </c>
      <c r="W1457" s="19"/>
    </row>
    <row r="1458" s="20" customFormat="1" outlineLevel="1" spans="1:23">
      <c r="A1458" s="128" t="s">
        <v>3555</v>
      </c>
      <c r="B1458" s="104" t="s">
        <v>3556</v>
      </c>
      <c r="C1458" s="105" t="s">
        <v>703</v>
      </c>
      <c r="D1458" s="106"/>
      <c r="E1458" s="107">
        <v>22.48</v>
      </c>
      <c r="F1458" s="108">
        <f t="shared" si="370"/>
        <v>22.48</v>
      </c>
      <c r="G1458" s="108">
        <f t="shared" si="371"/>
        <v>17.984</v>
      </c>
      <c r="H1458" s="115">
        <v>7</v>
      </c>
      <c r="I1458" s="105"/>
      <c r="J1458" s="108" t="str">
        <f t="shared" si="361"/>
        <v/>
      </c>
      <c r="K1458" s="168">
        <v>10</v>
      </c>
      <c r="L1458" s="105">
        <v>500</v>
      </c>
      <c r="M1458" s="111" t="s">
        <v>357</v>
      </c>
      <c r="N1458" s="112" t="s">
        <v>3208</v>
      </c>
      <c r="O1458" s="113">
        <v>4620105823388</v>
      </c>
      <c r="P1458" s="124">
        <v>9.45</v>
      </c>
      <c r="Q1458" s="125">
        <v>0.0256</v>
      </c>
      <c r="R1458" s="75">
        <f t="shared" si="372"/>
        <v>0</v>
      </c>
      <c r="S1458" s="76">
        <f t="shared" si="373"/>
        <v>0</v>
      </c>
      <c r="W1458" s="19"/>
    </row>
    <row r="1459" s="20" customFormat="1" outlineLevel="1" spans="1:23">
      <c r="A1459" s="128" t="s">
        <v>3557</v>
      </c>
      <c r="B1459" s="104" t="s">
        <v>3558</v>
      </c>
      <c r="C1459" s="105" t="s">
        <v>703</v>
      </c>
      <c r="D1459" s="106"/>
      <c r="E1459" s="107">
        <v>29.6</v>
      </c>
      <c r="F1459" s="108">
        <f t="shared" si="370"/>
        <v>29.6</v>
      </c>
      <c r="G1459" s="108">
        <f t="shared" si="371"/>
        <v>23.68</v>
      </c>
      <c r="H1459" s="115">
        <v>4175</v>
      </c>
      <c r="I1459" s="105"/>
      <c r="J1459" s="108" t="str">
        <f t="shared" si="361"/>
        <v/>
      </c>
      <c r="K1459" s="168">
        <v>10</v>
      </c>
      <c r="L1459" s="105">
        <v>450</v>
      </c>
      <c r="M1459" s="111" t="s">
        <v>357</v>
      </c>
      <c r="N1459" s="112" t="s">
        <v>3208</v>
      </c>
      <c r="O1459" s="113">
        <v>4620105823395</v>
      </c>
      <c r="P1459" s="124">
        <v>10.9</v>
      </c>
      <c r="Q1459" s="125">
        <v>0.0303</v>
      </c>
      <c r="R1459" s="75">
        <f t="shared" si="372"/>
        <v>0</v>
      </c>
      <c r="S1459" s="76">
        <f t="shared" si="373"/>
        <v>0</v>
      </c>
      <c r="W1459" s="19"/>
    </row>
    <row r="1460" s="20" customFormat="1" outlineLevel="1" spans="1:23">
      <c r="A1460" s="128" t="s">
        <v>3559</v>
      </c>
      <c r="B1460" s="104" t="s">
        <v>3560</v>
      </c>
      <c r="C1460" s="105" t="s">
        <v>703</v>
      </c>
      <c r="D1460" s="106"/>
      <c r="E1460" s="107">
        <v>34.48</v>
      </c>
      <c r="F1460" s="108">
        <f t="shared" si="370"/>
        <v>34.48</v>
      </c>
      <c r="G1460" s="108">
        <f t="shared" si="371"/>
        <v>27.584</v>
      </c>
      <c r="H1460" s="115">
        <v>2555</v>
      </c>
      <c r="I1460" s="105"/>
      <c r="J1460" s="108" t="str">
        <f t="shared" si="361"/>
        <v/>
      </c>
      <c r="K1460" s="168">
        <v>10</v>
      </c>
      <c r="L1460" s="105">
        <v>350</v>
      </c>
      <c r="M1460" s="111" t="s">
        <v>357</v>
      </c>
      <c r="N1460" s="112" t="s">
        <v>3208</v>
      </c>
      <c r="O1460" s="113">
        <v>4620105823401</v>
      </c>
      <c r="P1460" s="124">
        <v>10.2</v>
      </c>
      <c r="Q1460" s="125">
        <v>0.0303</v>
      </c>
      <c r="R1460" s="75">
        <f t="shared" si="372"/>
        <v>0</v>
      </c>
      <c r="S1460" s="76">
        <f t="shared" si="373"/>
        <v>0</v>
      </c>
      <c r="W1460" s="19"/>
    </row>
    <row r="1461" s="20" customFormat="1" outlineLevel="1" spans="1:23">
      <c r="A1461" s="128" t="s">
        <v>3561</v>
      </c>
      <c r="B1461" s="104" t="s">
        <v>3562</v>
      </c>
      <c r="C1461" s="105" t="s">
        <v>703</v>
      </c>
      <c r="D1461" s="106"/>
      <c r="E1461" s="107">
        <v>27.48</v>
      </c>
      <c r="F1461" s="108">
        <f t="shared" si="370"/>
        <v>27.48</v>
      </c>
      <c r="G1461" s="108">
        <f t="shared" si="371"/>
        <v>21.984</v>
      </c>
      <c r="H1461" s="115">
        <v>1638</v>
      </c>
      <c r="I1461" s="105"/>
      <c r="J1461" s="108" t="str">
        <f t="shared" si="361"/>
        <v/>
      </c>
      <c r="K1461" s="168">
        <v>10</v>
      </c>
      <c r="L1461" s="105">
        <v>400</v>
      </c>
      <c r="M1461" s="111" t="s">
        <v>357</v>
      </c>
      <c r="N1461" s="112" t="s">
        <v>3208</v>
      </c>
      <c r="O1461" s="113">
        <v>4620105823418</v>
      </c>
      <c r="P1461" s="124">
        <v>7.9</v>
      </c>
      <c r="Q1461" s="125">
        <v>0.0303</v>
      </c>
      <c r="R1461" s="75">
        <f t="shared" si="372"/>
        <v>0</v>
      </c>
      <c r="S1461" s="76">
        <f t="shared" si="373"/>
        <v>0</v>
      </c>
      <c r="W1461" s="19"/>
    </row>
    <row r="1462" s="20" customFormat="1" outlineLevel="1" spans="1:23">
      <c r="A1462" s="128" t="s">
        <v>3563</v>
      </c>
      <c r="B1462" s="104" t="s">
        <v>3564</v>
      </c>
      <c r="C1462" s="105" t="s">
        <v>703</v>
      </c>
      <c r="D1462" s="106"/>
      <c r="E1462" s="107">
        <v>32.76</v>
      </c>
      <c r="F1462" s="108">
        <f t="shared" si="370"/>
        <v>32.76</v>
      </c>
      <c r="G1462" s="108">
        <f t="shared" si="371"/>
        <v>26.208</v>
      </c>
      <c r="H1462" s="115">
        <v>2348</v>
      </c>
      <c r="I1462" s="105"/>
      <c r="J1462" s="108" t="str">
        <f t="shared" si="361"/>
        <v/>
      </c>
      <c r="K1462" s="168">
        <v>10</v>
      </c>
      <c r="L1462" s="105">
        <v>400</v>
      </c>
      <c r="M1462" s="111" t="s">
        <v>357</v>
      </c>
      <c r="N1462" s="112" t="s">
        <v>3208</v>
      </c>
      <c r="O1462" s="113">
        <v>4620105823425</v>
      </c>
      <c r="P1462" s="124">
        <v>10</v>
      </c>
      <c r="Q1462" s="125">
        <v>0.0303</v>
      </c>
      <c r="R1462" s="75">
        <f t="shared" si="372"/>
        <v>0</v>
      </c>
      <c r="S1462" s="76">
        <f t="shared" si="373"/>
        <v>0</v>
      </c>
      <c r="W1462" s="19"/>
    </row>
    <row r="1463" s="20" customFormat="1" outlineLevel="1" spans="1:23">
      <c r="A1463" s="128" t="s">
        <v>3565</v>
      </c>
      <c r="B1463" s="104" t="s">
        <v>3566</v>
      </c>
      <c r="C1463" s="105" t="s">
        <v>703</v>
      </c>
      <c r="D1463" s="106"/>
      <c r="E1463" s="107">
        <v>44.47</v>
      </c>
      <c r="F1463" s="108">
        <f t="shared" si="370"/>
        <v>44.47</v>
      </c>
      <c r="G1463" s="108">
        <f t="shared" si="371"/>
        <v>35.576</v>
      </c>
      <c r="H1463" s="115">
        <v>2474</v>
      </c>
      <c r="I1463" s="105"/>
      <c r="J1463" s="108" t="str">
        <f t="shared" si="361"/>
        <v/>
      </c>
      <c r="K1463" s="168">
        <v>10</v>
      </c>
      <c r="L1463" s="105">
        <v>250</v>
      </c>
      <c r="M1463" s="111" t="s">
        <v>357</v>
      </c>
      <c r="N1463" s="112" t="s">
        <v>3208</v>
      </c>
      <c r="O1463" s="113">
        <v>4620105823432</v>
      </c>
      <c r="P1463" s="124">
        <v>9.2</v>
      </c>
      <c r="Q1463" s="125">
        <v>0.0303</v>
      </c>
      <c r="R1463" s="75">
        <f t="shared" si="372"/>
        <v>0</v>
      </c>
      <c r="S1463" s="76">
        <f t="shared" si="373"/>
        <v>0</v>
      </c>
      <c r="W1463" s="19"/>
    </row>
    <row r="1464" s="20" customFormat="1" outlineLevel="1" spans="1:23">
      <c r="A1464" s="128" t="s">
        <v>3567</v>
      </c>
      <c r="B1464" s="104" t="s">
        <v>3568</v>
      </c>
      <c r="C1464" s="105" t="s">
        <v>703</v>
      </c>
      <c r="D1464" s="106"/>
      <c r="E1464" s="107">
        <v>62.83</v>
      </c>
      <c r="F1464" s="108">
        <f t="shared" si="370"/>
        <v>62.83</v>
      </c>
      <c r="G1464" s="108">
        <f t="shared" si="371"/>
        <v>50.264</v>
      </c>
      <c r="H1464" s="115">
        <v>236</v>
      </c>
      <c r="I1464" s="105"/>
      <c r="J1464" s="108" t="str">
        <f t="shared" si="361"/>
        <v/>
      </c>
      <c r="K1464" s="168">
        <v>1</v>
      </c>
      <c r="L1464" s="105">
        <v>130</v>
      </c>
      <c r="M1464" s="111" t="s">
        <v>357</v>
      </c>
      <c r="N1464" s="112" t="s">
        <v>3208</v>
      </c>
      <c r="O1464" s="113">
        <v>4620105823449</v>
      </c>
      <c r="P1464" s="124">
        <v>6.3</v>
      </c>
      <c r="Q1464" s="125">
        <v>0.0303</v>
      </c>
      <c r="R1464" s="75">
        <f t="shared" si="372"/>
        <v>0</v>
      </c>
      <c r="S1464" s="76">
        <f t="shared" si="373"/>
        <v>0</v>
      </c>
      <c r="W1464" s="19"/>
    </row>
    <row r="1465" s="20" customFormat="1" outlineLevel="1" spans="1:23">
      <c r="A1465" s="93" t="s">
        <v>162</v>
      </c>
      <c r="B1465" s="94"/>
      <c r="C1465" s="105"/>
      <c r="D1465" s="106"/>
      <c r="E1465" s="107"/>
      <c r="F1465" s="108"/>
      <c r="G1465" s="108"/>
      <c r="H1465" s="117"/>
      <c r="I1465" s="105"/>
      <c r="J1465" s="108" t="str">
        <f t="shared" si="361"/>
        <v/>
      </c>
      <c r="K1465" s="168"/>
      <c r="L1465" s="105"/>
      <c r="M1465" s="135"/>
      <c r="N1465" s="135"/>
      <c r="O1465" s="113"/>
      <c r="P1465" s="124"/>
      <c r="Q1465" s="125"/>
      <c r="R1465" s="75"/>
      <c r="S1465" s="76"/>
      <c r="W1465" s="19"/>
    </row>
    <row r="1466" s="20" customFormat="1" outlineLevel="1" spans="1:23">
      <c r="A1466" s="128" t="s">
        <v>3569</v>
      </c>
      <c r="B1466" s="104" t="s">
        <v>3570</v>
      </c>
      <c r="C1466" s="105" t="s">
        <v>703</v>
      </c>
      <c r="D1466" s="106"/>
      <c r="E1466" s="107">
        <v>28.4</v>
      </c>
      <c r="F1466" s="108">
        <f>E1466-E1466*$G$2%</f>
        <v>28.4</v>
      </c>
      <c r="G1466" s="108">
        <f>E1466-(20*E1466/100)</f>
        <v>22.72</v>
      </c>
      <c r="H1466" s="115">
        <v>2708</v>
      </c>
      <c r="I1466" s="105"/>
      <c r="J1466" s="108" t="str">
        <f t="shared" si="361"/>
        <v/>
      </c>
      <c r="K1466" s="168">
        <v>1</v>
      </c>
      <c r="L1466" s="105">
        <v>700</v>
      </c>
      <c r="M1466" s="111" t="s">
        <v>357</v>
      </c>
      <c r="N1466" s="112" t="s">
        <v>3208</v>
      </c>
      <c r="O1466" s="113">
        <v>4620105823081</v>
      </c>
      <c r="P1466" s="124">
        <v>6.45</v>
      </c>
      <c r="Q1466" s="125">
        <v>0.0256</v>
      </c>
      <c r="R1466" s="75">
        <f>P1466/L1466*D1466</f>
        <v>0</v>
      </c>
      <c r="S1466" s="76">
        <f>Q1466/L1466*D1466</f>
        <v>0</v>
      </c>
      <c r="W1466" s="19"/>
    </row>
    <row r="1467" s="20" customFormat="1" outlineLevel="1" spans="1:23">
      <c r="A1467" s="128" t="s">
        <v>3571</v>
      </c>
      <c r="B1467" s="104" t="s">
        <v>3572</v>
      </c>
      <c r="C1467" s="105" t="s">
        <v>703</v>
      </c>
      <c r="D1467" s="106"/>
      <c r="E1467" s="107">
        <v>39.48</v>
      </c>
      <c r="F1467" s="108">
        <f>E1467-E1467*$G$2%</f>
        <v>39.48</v>
      </c>
      <c r="G1467" s="108">
        <f>E1467-(20*E1467/100)</f>
        <v>31.584</v>
      </c>
      <c r="H1467" s="115">
        <v>2778</v>
      </c>
      <c r="I1467" s="105"/>
      <c r="J1467" s="108" t="str">
        <f t="shared" si="361"/>
        <v/>
      </c>
      <c r="K1467" s="168">
        <v>1</v>
      </c>
      <c r="L1467" s="105">
        <v>700</v>
      </c>
      <c r="M1467" s="111" t="s">
        <v>357</v>
      </c>
      <c r="N1467" s="112" t="s">
        <v>3208</v>
      </c>
      <c r="O1467" s="113">
        <v>4620105823098</v>
      </c>
      <c r="P1467" s="124">
        <v>8.2</v>
      </c>
      <c r="Q1467" s="125">
        <v>0.0322</v>
      </c>
      <c r="R1467" s="75">
        <f>P1467/L1467*D1467</f>
        <v>0</v>
      </c>
      <c r="S1467" s="76">
        <f>Q1467/L1467*D1467</f>
        <v>0</v>
      </c>
      <c r="W1467" s="19"/>
    </row>
    <row r="1468" s="20" customFormat="1" outlineLevel="1" spans="1:23">
      <c r="A1468" s="128" t="s">
        <v>3573</v>
      </c>
      <c r="B1468" s="104" t="s">
        <v>3574</v>
      </c>
      <c r="C1468" s="105" t="s">
        <v>703</v>
      </c>
      <c r="D1468" s="106"/>
      <c r="E1468" s="107">
        <v>63.78</v>
      </c>
      <c r="F1468" s="108">
        <f>E1468-E1468*$G$2%</f>
        <v>63.78</v>
      </c>
      <c r="G1468" s="108">
        <f>E1468-(20*E1468/100)</f>
        <v>51.024</v>
      </c>
      <c r="H1468" s="115">
        <v>3918</v>
      </c>
      <c r="I1468" s="105"/>
      <c r="J1468" s="108" t="str">
        <f t="shared" si="361"/>
        <v/>
      </c>
      <c r="K1468" s="168">
        <v>1</v>
      </c>
      <c r="L1468" s="105">
        <v>400</v>
      </c>
      <c r="M1468" s="111" t="s">
        <v>357</v>
      </c>
      <c r="N1468" s="112" t="s">
        <v>3208</v>
      </c>
      <c r="O1468" s="113">
        <v>4620105823104</v>
      </c>
      <c r="P1468" s="124">
        <v>9.25</v>
      </c>
      <c r="Q1468" s="125">
        <v>0.0256</v>
      </c>
      <c r="R1468" s="75">
        <f>P1468/L1468*D1468</f>
        <v>0</v>
      </c>
      <c r="S1468" s="76">
        <f>Q1468/L1468*D1468</f>
        <v>0</v>
      </c>
      <c r="W1468" s="19"/>
    </row>
    <row r="1469" s="20" customFormat="1" outlineLevel="1" spans="1:23">
      <c r="A1469" s="128" t="s">
        <v>3575</v>
      </c>
      <c r="B1469" s="104" t="s">
        <v>3576</v>
      </c>
      <c r="C1469" s="105" t="s">
        <v>703</v>
      </c>
      <c r="D1469" s="106"/>
      <c r="E1469" s="107">
        <v>112.49</v>
      </c>
      <c r="F1469" s="108">
        <f>E1469-E1469*$G$2%</f>
        <v>112.49</v>
      </c>
      <c r="G1469" s="108">
        <f>E1469-(20*E1469/100)</f>
        <v>89.992</v>
      </c>
      <c r="H1469" s="115">
        <v>2978</v>
      </c>
      <c r="I1469" s="105"/>
      <c r="J1469" s="108" t="str">
        <f t="shared" si="361"/>
        <v/>
      </c>
      <c r="K1469" s="168">
        <v>1</v>
      </c>
      <c r="L1469" s="105">
        <v>200</v>
      </c>
      <c r="M1469" s="111" t="s">
        <v>357</v>
      </c>
      <c r="N1469" s="112" t="s">
        <v>3208</v>
      </c>
      <c r="O1469" s="113">
        <v>4620105823111</v>
      </c>
      <c r="P1469" s="124">
        <v>9.1</v>
      </c>
      <c r="Q1469" s="125">
        <v>0.0303</v>
      </c>
      <c r="R1469" s="75">
        <f>P1469/L1469*D1469</f>
        <v>0</v>
      </c>
      <c r="S1469" s="76">
        <f>Q1469/L1469*D1469</f>
        <v>0</v>
      </c>
      <c r="W1469" s="19"/>
    </row>
    <row r="1470" s="20" customFormat="1" outlineLevel="1" spans="1:23">
      <c r="A1470" s="128" t="s">
        <v>3577</v>
      </c>
      <c r="B1470" s="104" t="s">
        <v>3578</v>
      </c>
      <c r="C1470" s="105" t="s">
        <v>703</v>
      </c>
      <c r="D1470" s="106"/>
      <c r="E1470" s="107">
        <v>127.44</v>
      </c>
      <c r="F1470" s="108">
        <f>E1470-E1470*$G$2%</f>
        <v>127.44</v>
      </c>
      <c r="G1470" s="108">
        <f>E1470-(20*E1470/100)</f>
        <v>101.952</v>
      </c>
      <c r="H1470" s="115">
        <v>818</v>
      </c>
      <c r="I1470" s="105"/>
      <c r="J1470" s="108" t="str">
        <f t="shared" ref="J1470:J1533" si="374">IF(D1470="","",IF(F1470="","",ROUND(D1470*F1470,2)))</f>
        <v/>
      </c>
      <c r="K1470" s="168">
        <v>1</v>
      </c>
      <c r="L1470" s="105">
        <v>140</v>
      </c>
      <c r="M1470" s="111" t="s">
        <v>357</v>
      </c>
      <c r="N1470" s="112" t="s">
        <v>3208</v>
      </c>
      <c r="O1470" s="113">
        <v>4620105823128</v>
      </c>
      <c r="P1470" s="124">
        <v>8.5</v>
      </c>
      <c r="Q1470" s="125">
        <v>0.0303</v>
      </c>
      <c r="R1470" s="75">
        <f>P1470/L1470*D1470</f>
        <v>0</v>
      </c>
      <c r="S1470" s="76">
        <f>Q1470/L1470*D1470</f>
        <v>0</v>
      </c>
      <c r="W1470" s="19"/>
    </row>
    <row r="1471" s="18" customFormat="1" outlineLevel="1" spans="1:23">
      <c r="A1471" s="93" t="s">
        <v>163</v>
      </c>
      <c r="B1471" s="94"/>
      <c r="C1471" s="105"/>
      <c r="D1471" s="106"/>
      <c r="E1471" s="107"/>
      <c r="F1471" s="108"/>
      <c r="G1471" s="108"/>
      <c r="H1471" s="117"/>
      <c r="I1471" s="105"/>
      <c r="J1471" s="108" t="str">
        <f t="shared" si="374"/>
        <v/>
      </c>
      <c r="K1471" s="110"/>
      <c r="L1471" s="110"/>
      <c r="M1471" s="118"/>
      <c r="N1471" s="118"/>
      <c r="O1471" s="110"/>
      <c r="P1471" s="130"/>
      <c r="Q1471" s="131"/>
      <c r="R1471" s="75"/>
      <c r="S1471" s="76"/>
      <c r="T1471" s="21"/>
      <c r="W1471" s="19"/>
    </row>
    <row r="1472" s="18" customFormat="1" outlineLevel="1" spans="1:23">
      <c r="A1472" s="128" t="s">
        <v>3579</v>
      </c>
      <c r="B1472" s="104" t="s">
        <v>3580</v>
      </c>
      <c r="C1472" s="105" t="s">
        <v>703</v>
      </c>
      <c r="D1472" s="106"/>
      <c r="E1472" s="107">
        <v>162.27</v>
      </c>
      <c r="F1472" s="108">
        <f t="shared" ref="F1472:F1477" si="375">E1472-E1472*$G$2%</f>
        <v>162.27</v>
      </c>
      <c r="G1472" s="108">
        <f t="shared" ref="G1472:G1477" si="376">E1472-(20*E1472/100)</f>
        <v>129.816</v>
      </c>
      <c r="H1472" s="114">
        <v>679</v>
      </c>
      <c r="I1472" s="105"/>
      <c r="J1472" s="108" t="str">
        <f t="shared" si="374"/>
        <v/>
      </c>
      <c r="K1472" s="110">
        <v>1</v>
      </c>
      <c r="L1472" s="110">
        <v>100</v>
      </c>
      <c r="M1472" s="111" t="s">
        <v>357</v>
      </c>
      <c r="N1472" s="112" t="s">
        <v>3208</v>
      </c>
      <c r="O1472" s="113">
        <v>4670042796436</v>
      </c>
      <c r="P1472" s="130">
        <v>6.2</v>
      </c>
      <c r="Q1472" s="131">
        <v>0.0378</v>
      </c>
      <c r="R1472" s="75">
        <f t="shared" ref="R1472:R1477" si="377">P1472/L1472*D1472</f>
        <v>0</v>
      </c>
      <c r="S1472" s="76">
        <f t="shared" ref="S1472:S1477" si="378">Q1472/L1472*D1472</f>
        <v>0</v>
      </c>
      <c r="T1472" s="21"/>
      <c r="W1472" s="19"/>
    </row>
    <row r="1473" s="18" customFormat="1" outlineLevel="1" spans="1:23">
      <c r="A1473" s="128" t="s">
        <v>3581</v>
      </c>
      <c r="B1473" s="104" t="s">
        <v>3582</v>
      </c>
      <c r="C1473" s="105" t="s">
        <v>703</v>
      </c>
      <c r="D1473" s="106"/>
      <c r="E1473" s="107">
        <v>266.17</v>
      </c>
      <c r="F1473" s="108">
        <f t="shared" si="375"/>
        <v>266.17</v>
      </c>
      <c r="G1473" s="108">
        <f t="shared" si="376"/>
        <v>212.936</v>
      </c>
      <c r="H1473" s="115">
        <v>572</v>
      </c>
      <c r="I1473" s="105"/>
      <c r="J1473" s="108" t="str">
        <f t="shared" si="374"/>
        <v/>
      </c>
      <c r="K1473" s="110">
        <v>1</v>
      </c>
      <c r="L1473" s="110">
        <v>100</v>
      </c>
      <c r="M1473" s="111" t="s">
        <v>357</v>
      </c>
      <c r="N1473" s="112" t="s">
        <v>3208</v>
      </c>
      <c r="O1473" s="113">
        <v>4670042796443</v>
      </c>
      <c r="P1473" s="130">
        <v>8</v>
      </c>
      <c r="Q1473" s="131">
        <v>0.0378</v>
      </c>
      <c r="R1473" s="75">
        <f t="shared" si="377"/>
        <v>0</v>
      </c>
      <c r="S1473" s="76">
        <f t="shared" si="378"/>
        <v>0</v>
      </c>
      <c r="T1473" s="21"/>
      <c r="W1473" s="19"/>
    </row>
    <row r="1474" s="18" customFormat="1" outlineLevel="1" spans="1:23">
      <c r="A1474" s="128" t="s">
        <v>3583</v>
      </c>
      <c r="B1474" s="104" t="s">
        <v>3584</v>
      </c>
      <c r="C1474" s="105" t="s">
        <v>703</v>
      </c>
      <c r="D1474" s="106"/>
      <c r="E1474" s="107">
        <v>341.84</v>
      </c>
      <c r="F1474" s="108">
        <f t="shared" si="375"/>
        <v>341.84</v>
      </c>
      <c r="G1474" s="108">
        <f t="shared" si="376"/>
        <v>273.472</v>
      </c>
      <c r="H1474" s="115">
        <v>513</v>
      </c>
      <c r="I1474" s="105"/>
      <c r="J1474" s="108" t="str">
        <f t="shared" si="374"/>
        <v/>
      </c>
      <c r="K1474" s="110">
        <v>1</v>
      </c>
      <c r="L1474" s="110">
        <v>100</v>
      </c>
      <c r="M1474" s="111" t="s">
        <v>357</v>
      </c>
      <c r="N1474" s="112" t="s">
        <v>3208</v>
      </c>
      <c r="O1474" s="113">
        <v>4670042796450</v>
      </c>
      <c r="P1474" s="130">
        <v>13</v>
      </c>
      <c r="Q1474" s="131">
        <v>0.04536</v>
      </c>
      <c r="R1474" s="75">
        <f t="shared" si="377"/>
        <v>0</v>
      </c>
      <c r="S1474" s="76">
        <f t="shared" si="378"/>
        <v>0</v>
      </c>
      <c r="T1474" s="21"/>
      <c r="W1474" s="19"/>
    </row>
    <row r="1475" s="18" customFormat="1" outlineLevel="1" spans="1:23">
      <c r="A1475" s="128" t="s">
        <v>3585</v>
      </c>
      <c r="B1475" s="104" t="s">
        <v>3586</v>
      </c>
      <c r="C1475" s="105" t="s">
        <v>703</v>
      </c>
      <c r="D1475" s="106"/>
      <c r="E1475" s="107">
        <v>162.27</v>
      </c>
      <c r="F1475" s="108">
        <f t="shared" si="375"/>
        <v>162.27</v>
      </c>
      <c r="G1475" s="108">
        <f t="shared" si="376"/>
        <v>129.816</v>
      </c>
      <c r="H1475" s="115">
        <v>500</v>
      </c>
      <c r="I1475" s="105"/>
      <c r="J1475" s="108" t="str">
        <f t="shared" si="374"/>
        <v/>
      </c>
      <c r="K1475" s="110">
        <v>1</v>
      </c>
      <c r="L1475" s="110">
        <v>100</v>
      </c>
      <c r="M1475" s="111" t="s">
        <v>357</v>
      </c>
      <c r="N1475" s="112" t="s">
        <v>3208</v>
      </c>
      <c r="O1475" s="113">
        <v>4630076447674</v>
      </c>
      <c r="P1475" s="130">
        <v>6.2</v>
      </c>
      <c r="Q1475" s="131">
        <v>0.0378</v>
      </c>
      <c r="R1475" s="75">
        <f t="shared" si="377"/>
        <v>0</v>
      </c>
      <c r="S1475" s="76">
        <f t="shared" si="378"/>
        <v>0</v>
      </c>
      <c r="T1475" s="21"/>
      <c r="W1475" s="19"/>
    </row>
    <row r="1476" s="18" customFormat="1" outlineLevel="1" spans="1:23">
      <c r="A1476" s="128" t="s">
        <v>3587</v>
      </c>
      <c r="B1476" s="104" t="s">
        <v>3588</v>
      </c>
      <c r="C1476" s="105" t="s">
        <v>703</v>
      </c>
      <c r="D1476" s="106"/>
      <c r="E1476" s="107">
        <v>266.17</v>
      </c>
      <c r="F1476" s="108">
        <f t="shared" si="375"/>
        <v>266.17</v>
      </c>
      <c r="G1476" s="108">
        <f t="shared" si="376"/>
        <v>212.936</v>
      </c>
      <c r="H1476" s="115">
        <v>468</v>
      </c>
      <c r="I1476" s="105"/>
      <c r="J1476" s="108" t="str">
        <f t="shared" si="374"/>
        <v/>
      </c>
      <c r="K1476" s="110">
        <v>1</v>
      </c>
      <c r="L1476" s="110">
        <v>100</v>
      </c>
      <c r="M1476" s="111" t="s">
        <v>357</v>
      </c>
      <c r="N1476" s="112" t="s">
        <v>3208</v>
      </c>
      <c r="O1476" s="113">
        <v>4630076447681</v>
      </c>
      <c r="P1476" s="130">
        <v>8</v>
      </c>
      <c r="Q1476" s="131">
        <v>0.0378</v>
      </c>
      <c r="R1476" s="75">
        <f t="shared" si="377"/>
        <v>0</v>
      </c>
      <c r="S1476" s="76">
        <f t="shared" si="378"/>
        <v>0</v>
      </c>
      <c r="T1476" s="21"/>
      <c r="W1476" s="19"/>
    </row>
    <row r="1477" s="18" customFormat="1" outlineLevel="1" spans="1:23">
      <c r="A1477" s="128" t="s">
        <v>3589</v>
      </c>
      <c r="B1477" s="104" t="s">
        <v>3590</v>
      </c>
      <c r="C1477" s="105" t="s">
        <v>703</v>
      </c>
      <c r="D1477" s="106"/>
      <c r="E1477" s="107">
        <v>341.84</v>
      </c>
      <c r="F1477" s="108">
        <f t="shared" si="375"/>
        <v>341.84</v>
      </c>
      <c r="G1477" s="108">
        <f t="shared" si="376"/>
        <v>273.472</v>
      </c>
      <c r="H1477" s="114">
        <v>490</v>
      </c>
      <c r="I1477" s="105"/>
      <c r="J1477" s="108" t="str">
        <f t="shared" si="374"/>
        <v/>
      </c>
      <c r="K1477" s="110">
        <v>1</v>
      </c>
      <c r="L1477" s="110">
        <v>100</v>
      </c>
      <c r="M1477" s="111" t="s">
        <v>357</v>
      </c>
      <c r="N1477" s="112" t="s">
        <v>3208</v>
      </c>
      <c r="O1477" s="113">
        <v>4630076447698</v>
      </c>
      <c r="P1477" s="130">
        <v>13</v>
      </c>
      <c r="Q1477" s="131">
        <v>0.04536</v>
      </c>
      <c r="R1477" s="75">
        <f t="shared" si="377"/>
        <v>0</v>
      </c>
      <c r="S1477" s="76">
        <f t="shared" si="378"/>
        <v>0</v>
      </c>
      <c r="T1477" s="21"/>
      <c r="W1477" s="19"/>
    </row>
    <row r="1478" outlineLevel="1" spans="1:23">
      <c r="A1478" s="93" t="s">
        <v>164</v>
      </c>
      <c r="B1478" s="94"/>
      <c r="C1478" s="95"/>
      <c r="D1478" s="106"/>
      <c r="E1478" s="107"/>
      <c r="F1478" s="85"/>
      <c r="G1478" s="108"/>
      <c r="H1478" s="117"/>
      <c r="I1478" s="105"/>
      <c r="J1478" s="108" t="str">
        <f t="shared" si="374"/>
        <v/>
      </c>
      <c r="K1478" s="110"/>
      <c r="L1478" s="129"/>
      <c r="M1478" s="118"/>
      <c r="N1478" s="118"/>
      <c r="O1478" s="129"/>
      <c r="P1478" s="130"/>
      <c r="Q1478" s="131"/>
      <c r="R1478" s="75"/>
      <c r="S1478" s="76"/>
      <c r="W1478" s="19"/>
    </row>
    <row r="1479" outlineLevel="1" spans="1:23">
      <c r="A1479" s="128" t="s">
        <v>3591</v>
      </c>
      <c r="B1479" s="104" t="s">
        <v>3592</v>
      </c>
      <c r="C1479" s="105" t="s">
        <v>703</v>
      </c>
      <c r="D1479" s="106"/>
      <c r="E1479" s="107">
        <v>288.17</v>
      </c>
      <c r="F1479" s="108">
        <f>E1479-E1479*$G$2%</f>
        <v>288.17</v>
      </c>
      <c r="G1479" s="108">
        <f>E1479-(20*E1479/100)</f>
        <v>230.536</v>
      </c>
      <c r="H1479" s="115">
        <v>206</v>
      </c>
      <c r="I1479" s="105"/>
      <c r="J1479" s="108" t="str">
        <f t="shared" si="374"/>
        <v/>
      </c>
      <c r="K1479" s="110">
        <v>1</v>
      </c>
      <c r="L1479" s="110">
        <v>100</v>
      </c>
      <c r="M1479" s="111" t="s">
        <v>357</v>
      </c>
      <c r="N1479" s="112" t="s">
        <v>3208</v>
      </c>
      <c r="O1479" s="113">
        <v>4670042796467</v>
      </c>
      <c r="P1479" s="130">
        <v>19</v>
      </c>
      <c r="Q1479" s="131">
        <v>0.057024</v>
      </c>
      <c r="R1479" s="75">
        <f>P1479/L1479*D1479</f>
        <v>0</v>
      </c>
      <c r="S1479" s="76">
        <f>Q1479/L1479*D1479</f>
        <v>0</v>
      </c>
      <c r="W1479" s="19"/>
    </row>
    <row r="1480" outlineLevel="1" spans="1:23">
      <c r="A1480" s="128" t="s">
        <v>3593</v>
      </c>
      <c r="B1480" s="104" t="s">
        <v>3594</v>
      </c>
      <c r="C1480" s="105" t="s">
        <v>703</v>
      </c>
      <c r="D1480" s="106"/>
      <c r="E1480" s="107">
        <v>288.17</v>
      </c>
      <c r="F1480" s="108">
        <f>E1480-E1480*$G$2%</f>
        <v>288.17</v>
      </c>
      <c r="G1480" s="108">
        <f>E1480-(20*E1480/100)</f>
        <v>230.536</v>
      </c>
      <c r="H1480" s="115">
        <v>108</v>
      </c>
      <c r="I1480" s="105"/>
      <c r="J1480" s="108" t="str">
        <f t="shared" si="374"/>
        <v/>
      </c>
      <c r="K1480" s="110">
        <v>1</v>
      </c>
      <c r="L1480" s="110">
        <v>100</v>
      </c>
      <c r="M1480" s="111" t="s">
        <v>357</v>
      </c>
      <c r="N1480" s="112" t="s">
        <v>3208</v>
      </c>
      <c r="O1480" s="113">
        <v>4670042796474</v>
      </c>
      <c r="P1480" s="130">
        <v>19</v>
      </c>
      <c r="Q1480" s="131">
        <v>0.057024</v>
      </c>
      <c r="R1480" s="75">
        <f>P1480/L1480*D1480</f>
        <v>0</v>
      </c>
      <c r="S1480" s="76">
        <f>Q1480/L1480*D1480</f>
        <v>0</v>
      </c>
      <c r="W1480" s="19"/>
    </row>
    <row r="1481" outlineLevel="1" spans="1:23">
      <c r="A1481" s="128" t="s">
        <v>3595</v>
      </c>
      <c r="B1481" s="104" t="s">
        <v>3596</v>
      </c>
      <c r="C1481" s="105" t="s">
        <v>703</v>
      </c>
      <c r="D1481" s="106"/>
      <c r="E1481" s="107">
        <v>365.18</v>
      </c>
      <c r="F1481" s="108">
        <f>E1481-E1481*$G$2%</f>
        <v>365.18</v>
      </c>
      <c r="G1481" s="108">
        <f>E1481-(20*E1481/100)</f>
        <v>292.144</v>
      </c>
      <c r="H1481" s="115">
        <v>83</v>
      </c>
      <c r="I1481" s="105"/>
      <c r="J1481" s="108" t="str">
        <f t="shared" si="374"/>
        <v/>
      </c>
      <c r="K1481" s="110">
        <v>1</v>
      </c>
      <c r="L1481" s="110">
        <v>80</v>
      </c>
      <c r="M1481" s="111" t="s">
        <v>357</v>
      </c>
      <c r="N1481" s="112" t="s">
        <v>3208</v>
      </c>
      <c r="O1481" s="113">
        <v>4670042796481</v>
      </c>
      <c r="P1481" s="130">
        <v>19</v>
      </c>
      <c r="Q1481" s="131">
        <v>0.057024</v>
      </c>
      <c r="R1481" s="75">
        <f>P1481/L1481*D1481</f>
        <v>0</v>
      </c>
      <c r="S1481" s="76">
        <f>Q1481/L1481*D1481</f>
        <v>0</v>
      </c>
      <c r="W1481" s="19"/>
    </row>
    <row r="1482" outlineLevel="1" spans="1:23">
      <c r="A1482" s="128" t="s">
        <v>3597</v>
      </c>
      <c r="B1482" s="104" t="s">
        <v>3598</v>
      </c>
      <c r="C1482" s="105" t="s">
        <v>703</v>
      </c>
      <c r="D1482" s="106"/>
      <c r="E1482" s="107">
        <v>395.27</v>
      </c>
      <c r="F1482" s="108">
        <f>E1482-E1482*$G$2%</f>
        <v>395.27</v>
      </c>
      <c r="G1482" s="108">
        <f>E1482-(20*E1482/100)</f>
        <v>316.216</v>
      </c>
      <c r="H1482" s="115">
        <v>60</v>
      </c>
      <c r="I1482" s="105"/>
      <c r="J1482" s="108" t="str">
        <f t="shared" si="374"/>
        <v/>
      </c>
      <c r="K1482" s="110">
        <v>1</v>
      </c>
      <c r="L1482" s="110">
        <v>60</v>
      </c>
      <c r="M1482" s="111" t="s">
        <v>357</v>
      </c>
      <c r="N1482" s="112" t="s">
        <v>3208</v>
      </c>
      <c r="O1482" s="113">
        <v>4670042796498</v>
      </c>
      <c r="P1482" s="130">
        <v>17</v>
      </c>
      <c r="Q1482" s="131">
        <v>0.057024</v>
      </c>
      <c r="R1482" s="75">
        <f>P1482/L1482*D1482</f>
        <v>0</v>
      </c>
      <c r="S1482" s="76">
        <f>Q1482/L1482*D1482</f>
        <v>0</v>
      </c>
      <c r="W1482" s="19"/>
    </row>
    <row r="1483" s="18" customFormat="1" outlineLevel="1" spans="1:23">
      <c r="A1483" s="93" t="s">
        <v>165</v>
      </c>
      <c r="B1483" s="94"/>
      <c r="C1483" s="105"/>
      <c r="D1483" s="106"/>
      <c r="E1483" s="107"/>
      <c r="F1483" s="108"/>
      <c r="G1483" s="108"/>
      <c r="H1483" s="117"/>
      <c r="I1483" s="105"/>
      <c r="J1483" s="108" t="str">
        <f t="shared" si="374"/>
        <v/>
      </c>
      <c r="K1483" s="110"/>
      <c r="L1483" s="110"/>
      <c r="M1483" s="118"/>
      <c r="N1483" s="118"/>
      <c r="O1483" s="113"/>
      <c r="P1483" s="130"/>
      <c r="Q1483" s="131"/>
      <c r="R1483" s="75"/>
      <c r="S1483" s="76"/>
      <c r="T1483" s="21"/>
      <c r="W1483" s="19"/>
    </row>
    <row r="1484" s="18" customFormat="1" outlineLevel="1" spans="1:23">
      <c r="A1484" s="128" t="s">
        <v>3599</v>
      </c>
      <c r="B1484" s="104" t="s">
        <v>3600</v>
      </c>
      <c r="C1484" s="105" t="s">
        <v>703</v>
      </c>
      <c r="D1484" s="106"/>
      <c r="E1484" s="107">
        <v>175.61</v>
      </c>
      <c r="F1484" s="108">
        <f>E1484-E1484*$G$2%</f>
        <v>175.61</v>
      </c>
      <c r="G1484" s="108">
        <f>E1484-(20*E1484/100)</f>
        <v>140.488</v>
      </c>
      <c r="H1484" s="115">
        <v>565</v>
      </c>
      <c r="I1484" s="105"/>
      <c r="J1484" s="108" t="str">
        <f t="shared" si="374"/>
        <v/>
      </c>
      <c r="K1484" s="110">
        <v>1</v>
      </c>
      <c r="L1484" s="110">
        <v>200</v>
      </c>
      <c r="M1484" s="111" t="s">
        <v>357</v>
      </c>
      <c r="N1484" s="112" t="s">
        <v>3208</v>
      </c>
      <c r="O1484" s="113">
        <v>4620105820332</v>
      </c>
      <c r="P1484" s="130">
        <v>10.9</v>
      </c>
      <c r="Q1484" s="131">
        <v>0.044</v>
      </c>
      <c r="R1484" s="75">
        <f>P1484/L1484*D1484</f>
        <v>0</v>
      </c>
      <c r="S1484" s="76">
        <f>Q1484/L1484*D1484</f>
        <v>0</v>
      </c>
      <c r="T1484" s="21"/>
      <c r="W1484" s="19"/>
    </row>
    <row r="1485" s="18" customFormat="1" outlineLevel="1" spans="1:23">
      <c r="A1485" s="128" t="s">
        <v>3601</v>
      </c>
      <c r="B1485" s="104" t="s">
        <v>3602</v>
      </c>
      <c r="C1485" s="105" t="s">
        <v>703</v>
      </c>
      <c r="D1485" s="106"/>
      <c r="E1485" s="107">
        <v>381.16</v>
      </c>
      <c r="F1485" s="108">
        <f>E1485-E1485*$G$2%</f>
        <v>381.16</v>
      </c>
      <c r="G1485" s="108">
        <f>E1485-(20*E1485/100)</f>
        <v>304.928</v>
      </c>
      <c r="H1485" s="115">
        <v>350</v>
      </c>
      <c r="I1485" s="105"/>
      <c r="J1485" s="108" t="str">
        <f t="shared" si="374"/>
        <v/>
      </c>
      <c r="K1485" s="110">
        <v>1</v>
      </c>
      <c r="L1485" s="110">
        <v>100</v>
      </c>
      <c r="M1485" s="111" t="s">
        <v>357</v>
      </c>
      <c r="N1485" s="112" t="s">
        <v>3208</v>
      </c>
      <c r="O1485" s="113">
        <v>4620105820349</v>
      </c>
      <c r="P1485" s="130">
        <v>9.4</v>
      </c>
      <c r="Q1485" s="131">
        <v>0.044</v>
      </c>
      <c r="R1485" s="75">
        <f>P1485/L1485*D1485</f>
        <v>0</v>
      </c>
      <c r="S1485" s="76">
        <f>Q1485/L1485*D1485</f>
        <v>0</v>
      </c>
      <c r="T1485" s="21"/>
      <c r="W1485" s="19"/>
    </row>
    <row r="1486" s="18" customFormat="1" outlineLevel="1" spans="1:23">
      <c r="A1486" s="128" t="s">
        <v>3603</v>
      </c>
      <c r="B1486" s="104" t="s">
        <v>3604</v>
      </c>
      <c r="C1486" s="105" t="s">
        <v>703</v>
      </c>
      <c r="D1486" s="106"/>
      <c r="E1486" s="107">
        <v>492.25</v>
      </c>
      <c r="F1486" s="108">
        <f>E1486-E1486*$G$2%</f>
        <v>492.25</v>
      </c>
      <c r="G1486" s="108">
        <f>E1486-(20*E1486/100)</f>
        <v>393.8</v>
      </c>
      <c r="H1486" s="114">
        <v>189</v>
      </c>
      <c r="I1486" s="105"/>
      <c r="J1486" s="108" t="str">
        <f t="shared" si="374"/>
        <v/>
      </c>
      <c r="K1486" s="110">
        <v>1</v>
      </c>
      <c r="L1486" s="110">
        <v>100</v>
      </c>
      <c r="M1486" s="111" t="s">
        <v>357</v>
      </c>
      <c r="N1486" s="112" t="s">
        <v>3208</v>
      </c>
      <c r="O1486" s="113">
        <v>4620105820356</v>
      </c>
      <c r="P1486" s="130">
        <v>12.9</v>
      </c>
      <c r="Q1486" s="131">
        <v>0.044</v>
      </c>
      <c r="R1486" s="75">
        <f>P1486/L1486*D1486</f>
        <v>0</v>
      </c>
      <c r="S1486" s="76">
        <f>Q1486/L1486*D1486</f>
        <v>0</v>
      </c>
      <c r="T1486" s="21"/>
      <c r="W1486" s="19"/>
    </row>
    <row r="1487" outlineLevel="1" spans="1:23">
      <c r="A1487" s="93" t="s">
        <v>166</v>
      </c>
      <c r="B1487" s="94"/>
      <c r="C1487" s="105"/>
      <c r="D1487" s="106"/>
      <c r="E1487" s="107"/>
      <c r="F1487" s="108"/>
      <c r="G1487" s="108"/>
      <c r="H1487" s="117"/>
      <c r="I1487" s="105"/>
      <c r="J1487" s="108" t="str">
        <f t="shared" si="374"/>
        <v/>
      </c>
      <c r="K1487" s="110"/>
      <c r="L1487" s="110"/>
      <c r="M1487" s="118"/>
      <c r="N1487" s="118"/>
      <c r="O1487" s="113"/>
      <c r="P1487" s="130"/>
      <c r="Q1487" s="131"/>
      <c r="R1487" s="75"/>
      <c r="S1487" s="76"/>
      <c r="W1487" s="19"/>
    </row>
    <row r="1488" outlineLevel="1" spans="1:23">
      <c r="A1488" s="128" t="s">
        <v>3605</v>
      </c>
      <c r="B1488" s="104" t="s">
        <v>3606</v>
      </c>
      <c r="C1488" s="105" t="s">
        <v>703</v>
      </c>
      <c r="D1488" s="106"/>
      <c r="E1488" s="107">
        <v>933.91</v>
      </c>
      <c r="F1488" s="108">
        <f>E1488-E1488*$G$2%</f>
        <v>933.91</v>
      </c>
      <c r="G1488" s="108">
        <f>E1488-(20*E1488/100)</f>
        <v>747.128</v>
      </c>
      <c r="H1488" s="114">
        <v>57</v>
      </c>
      <c r="I1488" s="105"/>
      <c r="J1488" s="108" t="str">
        <f t="shared" si="374"/>
        <v/>
      </c>
      <c r="K1488" s="110">
        <v>1</v>
      </c>
      <c r="L1488" s="110">
        <v>50</v>
      </c>
      <c r="M1488" s="111" t="s">
        <v>357</v>
      </c>
      <c r="N1488" s="112" t="s">
        <v>3208</v>
      </c>
      <c r="O1488" s="113">
        <v>4630076448817</v>
      </c>
      <c r="P1488" s="130">
        <v>30</v>
      </c>
      <c r="Q1488" s="131">
        <v>0.071928</v>
      </c>
      <c r="R1488" s="75">
        <f>P1488/L1488*D1488</f>
        <v>0</v>
      </c>
      <c r="S1488" s="76">
        <f>Q1488/L1488*D1488</f>
        <v>0</v>
      </c>
      <c r="W1488" s="19"/>
    </row>
    <row r="1489" outlineLevel="1" spans="1:23">
      <c r="A1489" s="128" t="s">
        <v>3607</v>
      </c>
      <c r="B1489" s="104" t="s">
        <v>3608</v>
      </c>
      <c r="C1489" s="105" t="s">
        <v>703</v>
      </c>
      <c r="D1489" s="106"/>
      <c r="E1489" s="107">
        <v>933.91</v>
      </c>
      <c r="F1489" s="108">
        <f>E1489-E1489*$G$2%</f>
        <v>933.91</v>
      </c>
      <c r="G1489" s="108">
        <f>E1489-(20*E1489/100)</f>
        <v>747.128</v>
      </c>
      <c r="H1489" s="115">
        <v>58</v>
      </c>
      <c r="I1489" s="105"/>
      <c r="J1489" s="108" t="str">
        <f t="shared" si="374"/>
        <v/>
      </c>
      <c r="K1489" s="110">
        <v>1</v>
      </c>
      <c r="L1489" s="110">
        <v>50</v>
      </c>
      <c r="M1489" s="111" t="s">
        <v>357</v>
      </c>
      <c r="N1489" s="112" t="s">
        <v>3208</v>
      </c>
      <c r="O1489" s="113">
        <v>4630076448824</v>
      </c>
      <c r="P1489" s="130">
        <v>30</v>
      </c>
      <c r="Q1489" s="131">
        <v>0.071928</v>
      </c>
      <c r="R1489" s="75">
        <f>P1489/L1489*D1489</f>
        <v>0</v>
      </c>
      <c r="S1489" s="76">
        <f>Q1489/L1489*D1489</f>
        <v>0</v>
      </c>
      <c r="W1489" s="19"/>
    </row>
    <row r="1490" outlineLevel="1" spans="1:23">
      <c r="A1490" s="128" t="s">
        <v>3609</v>
      </c>
      <c r="B1490" s="104" t="s">
        <v>3610</v>
      </c>
      <c r="C1490" s="105" t="s">
        <v>703</v>
      </c>
      <c r="D1490" s="106"/>
      <c r="E1490" s="107">
        <v>933.91</v>
      </c>
      <c r="F1490" s="108">
        <f>E1490-E1490*$G$2%</f>
        <v>933.91</v>
      </c>
      <c r="G1490" s="108">
        <f>E1490-(20*E1490/100)</f>
        <v>747.128</v>
      </c>
      <c r="H1490" s="114">
        <v>50</v>
      </c>
      <c r="I1490" s="105"/>
      <c r="J1490" s="108" t="str">
        <f t="shared" si="374"/>
        <v/>
      </c>
      <c r="K1490" s="110">
        <v>1</v>
      </c>
      <c r="L1490" s="110">
        <v>50</v>
      </c>
      <c r="M1490" s="111" t="s">
        <v>357</v>
      </c>
      <c r="N1490" s="112" t="s">
        <v>3208</v>
      </c>
      <c r="O1490" s="113">
        <v>4630076448831</v>
      </c>
      <c r="P1490" s="130">
        <v>30</v>
      </c>
      <c r="Q1490" s="131">
        <v>0.071928</v>
      </c>
      <c r="R1490" s="75">
        <f>P1490/L1490*D1490</f>
        <v>0</v>
      </c>
      <c r="S1490" s="76">
        <f>Q1490/L1490*D1490</f>
        <v>0</v>
      </c>
      <c r="W1490" s="19"/>
    </row>
    <row r="1491" s="18" customFormat="1" outlineLevel="1" spans="1:23">
      <c r="A1491" s="93" t="s">
        <v>167</v>
      </c>
      <c r="B1491" s="94"/>
      <c r="C1491" s="105"/>
      <c r="D1491" s="106"/>
      <c r="E1491" s="107"/>
      <c r="F1491" s="108"/>
      <c r="G1491" s="108"/>
      <c r="H1491" s="117"/>
      <c r="I1491" s="105"/>
      <c r="J1491" s="108" t="str">
        <f t="shared" si="374"/>
        <v/>
      </c>
      <c r="K1491" s="110"/>
      <c r="L1491" s="110"/>
      <c r="M1491" s="118"/>
      <c r="N1491" s="118"/>
      <c r="O1491" s="113"/>
      <c r="P1491" s="130"/>
      <c r="Q1491" s="131"/>
      <c r="R1491" s="75"/>
      <c r="S1491" s="76"/>
      <c r="T1491" s="21"/>
      <c r="W1491" s="19"/>
    </row>
    <row r="1492" s="18" customFormat="1" outlineLevel="1" spans="1:23">
      <c r="A1492" s="128" t="s">
        <v>3611</v>
      </c>
      <c r="B1492" s="104" t="s">
        <v>3612</v>
      </c>
      <c r="C1492" s="105" t="s">
        <v>703</v>
      </c>
      <c r="D1492" s="106"/>
      <c r="E1492" s="107">
        <v>138.06</v>
      </c>
      <c r="F1492" s="108">
        <f>E1492-E1492*$G$2%</f>
        <v>138.06</v>
      </c>
      <c r="G1492" s="108">
        <f>E1492-(20*E1492/100)</f>
        <v>110.448</v>
      </c>
      <c r="H1492" s="115">
        <v>200</v>
      </c>
      <c r="I1492" s="105"/>
      <c r="J1492" s="108" t="str">
        <f t="shared" si="374"/>
        <v/>
      </c>
      <c r="K1492" s="110">
        <v>1</v>
      </c>
      <c r="L1492" s="110">
        <v>200</v>
      </c>
      <c r="M1492" s="111" t="s">
        <v>357</v>
      </c>
      <c r="N1492" s="112" t="s">
        <v>3208</v>
      </c>
      <c r="O1492" s="113">
        <v>4620105825504</v>
      </c>
      <c r="P1492" s="130">
        <v>9.3</v>
      </c>
      <c r="Q1492" s="131">
        <v>0.0486</v>
      </c>
      <c r="R1492" s="75">
        <f>P1492/L1492*D1492</f>
        <v>0</v>
      </c>
      <c r="S1492" s="76">
        <f>Q1492/L1492*D1492</f>
        <v>0</v>
      </c>
      <c r="T1492" s="21"/>
      <c r="W1492" s="19"/>
    </row>
    <row r="1493" s="18" customFormat="1" outlineLevel="1" spans="1:23">
      <c r="A1493" s="128" t="s">
        <v>3613</v>
      </c>
      <c r="B1493" s="104" t="s">
        <v>3614</v>
      </c>
      <c r="C1493" s="105" t="s">
        <v>703</v>
      </c>
      <c r="D1493" s="106"/>
      <c r="E1493" s="107">
        <v>204.6</v>
      </c>
      <c r="F1493" s="108">
        <f>E1493-E1493*$G$2%</f>
        <v>204.6</v>
      </c>
      <c r="G1493" s="108">
        <f>E1493-(20*E1493/100)</f>
        <v>163.68</v>
      </c>
      <c r="H1493" s="115">
        <v>144</v>
      </c>
      <c r="I1493" s="105"/>
      <c r="J1493" s="108" t="str">
        <f t="shared" si="374"/>
        <v/>
      </c>
      <c r="K1493" s="110">
        <v>1</v>
      </c>
      <c r="L1493" s="110">
        <v>150</v>
      </c>
      <c r="M1493" s="111" t="s">
        <v>357</v>
      </c>
      <c r="N1493" s="112" t="s">
        <v>3208</v>
      </c>
      <c r="O1493" s="113">
        <v>4620105825511</v>
      </c>
      <c r="P1493" s="130">
        <v>13.2</v>
      </c>
      <c r="Q1493" s="131">
        <v>0.063936</v>
      </c>
      <c r="R1493" s="75">
        <f>P1493/L1493*D1493</f>
        <v>0</v>
      </c>
      <c r="S1493" s="76">
        <f>Q1493/L1493*D1493</f>
        <v>0</v>
      </c>
      <c r="T1493" s="21"/>
      <c r="W1493" s="19"/>
    </row>
    <row r="1494" s="18" customFormat="1" outlineLevel="1" spans="1:23">
      <c r="A1494" s="128" t="s">
        <v>3615</v>
      </c>
      <c r="B1494" s="104" t="s">
        <v>3616</v>
      </c>
      <c r="C1494" s="105" t="s">
        <v>703</v>
      </c>
      <c r="D1494" s="106"/>
      <c r="E1494" s="107">
        <v>343.14</v>
      </c>
      <c r="F1494" s="108">
        <f>E1494-E1494*$G$2%</f>
        <v>343.14</v>
      </c>
      <c r="G1494" s="108">
        <f>E1494-(20*E1494/100)</f>
        <v>274.512</v>
      </c>
      <c r="H1494" s="115">
        <v>96</v>
      </c>
      <c r="I1494" s="105"/>
      <c r="J1494" s="108" t="str">
        <f t="shared" si="374"/>
        <v/>
      </c>
      <c r="K1494" s="110">
        <v>1</v>
      </c>
      <c r="L1494" s="110">
        <v>100</v>
      </c>
      <c r="M1494" s="111" t="s">
        <v>357</v>
      </c>
      <c r="N1494" s="112" t="s">
        <v>3208</v>
      </c>
      <c r="O1494" s="113">
        <v>4620105825528</v>
      </c>
      <c r="P1494" s="130">
        <v>16.1</v>
      </c>
      <c r="Q1494" s="131">
        <v>0.063936</v>
      </c>
      <c r="R1494" s="75">
        <f>P1494/L1494*D1494</f>
        <v>0</v>
      </c>
      <c r="S1494" s="76">
        <f>Q1494/L1494*D1494</f>
        <v>0</v>
      </c>
      <c r="T1494" s="21"/>
      <c r="W1494" s="19"/>
    </row>
    <row r="1495" s="18" customFormat="1" outlineLevel="1" spans="1:23">
      <c r="A1495" s="93" t="s">
        <v>168</v>
      </c>
      <c r="B1495" s="94"/>
      <c r="C1495" s="105"/>
      <c r="D1495" s="106"/>
      <c r="E1495" s="107"/>
      <c r="F1495" s="108"/>
      <c r="G1495" s="108"/>
      <c r="H1495" s="117"/>
      <c r="I1495" s="105"/>
      <c r="J1495" s="108" t="str">
        <f t="shared" si="374"/>
        <v/>
      </c>
      <c r="K1495" s="110"/>
      <c r="L1495" s="110"/>
      <c r="M1495" s="118"/>
      <c r="N1495" s="118"/>
      <c r="O1495" s="113"/>
      <c r="P1495" s="130"/>
      <c r="Q1495" s="131"/>
      <c r="R1495" s="75"/>
      <c r="S1495" s="76"/>
      <c r="T1495" s="21"/>
      <c r="W1495" s="19"/>
    </row>
    <row r="1496" s="18" customFormat="1" outlineLevel="1" spans="1:23">
      <c r="A1496" s="128" t="s">
        <v>3617</v>
      </c>
      <c r="B1496" s="104" t="s">
        <v>3618</v>
      </c>
      <c r="C1496" s="105" t="s">
        <v>703</v>
      </c>
      <c r="D1496" s="106"/>
      <c r="E1496" s="107">
        <v>385.87</v>
      </c>
      <c r="F1496" s="108">
        <f t="shared" ref="F1496:F1501" si="379">E1496-E1496*$G$2%</f>
        <v>385.87</v>
      </c>
      <c r="G1496" s="108">
        <f>E1496-(20*E1496/100)</f>
        <v>308.696</v>
      </c>
      <c r="H1496" s="115">
        <v>600</v>
      </c>
      <c r="I1496" s="105"/>
      <c r="J1496" s="108" t="str">
        <f t="shared" si="374"/>
        <v/>
      </c>
      <c r="K1496" s="110">
        <v>1</v>
      </c>
      <c r="L1496" s="110">
        <v>60</v>
      </c>
      <c r="M1496" s="111" t="s">
        <v>357</v>
      </c>
      <c r="N1496" s="112" t="s">
        <v>3208</v>
      </c>
      <c r="O1496" s="113">
        <v>4620105825245</v>
      </c>
      <c r="P1496" s="130"/>
      <c r="Q1496" s="131"/>
      <c r="R1496" s="75">
        <f t="shared" ref="R1496:R1501" si="380">P1496/L1496*D1496</f>
        <v>0</v>
      </c>
      <c r="S1496" s="76">
        <f t="shared" ref="S1496:S1501" si="381">Q1496/L1496*D1496</f>
        <v>0</v>
      </c>
      <c r="T1496" s="21"/>
      <c r="W1496" s="19"/>
    </row>
    <row r="1497" s="18" customFormat="1" outlineLevel="1" spans="1:23">
      <c r="A1497" s="128" t="s">
        <v>3619</v>
      </c>
      <c r="B1497" s="104" t="s">
        <v>3620</v>
      </c>
      <c r="C1497" s="105" t="s">
        <v>703</v>
      </c>
      <c r="D1497" s="106"/>
      <c r="E1497" s="107">
        <v>385.87</v>
      </c>
      <c r="F1497" s="108">
        <f t="shared" si="379"/>
        <v>385.87</v>
      </c>
      <c r="G1497" s="108">
        <f t="shared" ref="G1496:G1501" si="382">E1497-(20*E1497/100)</f>
        <v>308.696</v>
      </c>
      <c r="H1497" s="115">
        <v>600</v>
      </c>
      <c r="I1497" s="105"/>
      <c r="J1497" s="108" t="str">
        <f t="shared" si="374"/>
        <v/>
      </c>
      <c r="K1497" s="110">
        <v>1</v>
      </c>
      <c r="L1497" s="110">
        <v>60</v>
      </c>
      <c r="M1497" s="111" t="s">
        <v>357</v>
      </c>
      <c r="N1497" s="112" t="s">
        <v>3208</v>
      </c>
      <c r="O1497" s="113">
        <v>4620105825252</v>
      </c>
      <c r="P1497" s="130"/>
      <c r="Q1497" s="131"/>
      <c r="R1497" s="75">
        <f t="shared" si="380"/>
        <v>0</v>
      </c>
      <c r="S1497" s="76">
        <f t="shared" si="381"/>
        <v>0</v>
      </c>
      <c r="T1497" s="21"/>
      <c r="W1497" s="19"/>
    </row>
    <row r="1498" s="18" customFormat="1" outlineLevel="1" spans="1:23">
      <c r="A1498" s="128" t="s">
        <v>3621</v>
      </c>
      <c r="B1498" s="104" t="s">
        <v>3622</v>
      </c>
      <c r="C1498" s="105" t="s">
        <v>703</v>
      </c>
      <c r="D1498" s="106"/>
      <c r="E1498" s="107">
        <v>385.87</v>
      </c>
      <c r="F1498" s="108">
        <f t="shared" si="379"/>
        <v>385.87</v>
      </c>
      <c r="G1498" s="108">
        <f t="shared" si="382"/>
        <v>308.696</v>
      </c>
      <c r="H1498" s="114">
        <v>595</v>
      </c>
      <c r="I1498" s="105"/>
      <c r="J1498" s="108" t="str">
        <f t="shared" si="374"/>
        <v/>
      </c>
      <c r="K1498" s="110">
        <v>1</v>
      </c>
      <c r="L1498" s="110">
        <v>60</v>
      </c>
      <c r="M1498" s="111" t="s">
        <v>357</v>
      </c>
      <c r="N1498" s="112" t="s">
        <v>3208</v>
      </c>
      <c r="O1498" s="113">
        <v>4620105825269</v>
      </c>
      <c r="P1498" s="130"/>
      <c r="Q1498" s="131"/>
      <c r="R1498" s="75">
        <f t="shared" si="380"/>
        <v>0</v>
      </c>
      <c r="S1498" s="76">
        <f t="shared" si="381"/>
        <v>0</v>
      </c>
      <c r="T1498" s="21"/>
      <c r="W1498" s="19"/>
    </row>
    <row r="1499" s="18" customFormat="1" outlineLevel="1" spans="1:23">
      <c r="A1499" s="128" t="s">
        <v>3623</v>
      </c>
      <c r="B1499" s="104" t="s">
        <v>3624</v>
      </c>
      <c r="C1499" s="105" t="s">
        <v>703</v>
      </c>
      <c r="D1499" s="106"/>
      <c r="E1499" s="107">
        <v>312.98</v>
      </c>
      <c r="F1499" s="108">
        <f t="shared" si="379"/>
        <v>312.98</v>
      </c>
      <c r="G1499" s="108">
        <f t="shared" si="382"/>
        <v>250.384</v>
      </c>
      <c r="H1499" s="115">
        <v>900</v>
      </c>
      <c r="I1499" s="105"/>
      <c r="J1499" s="108" t="str">
        <f t="shared" si="374"/>
        <v/>
      </c>
      <c r="K1499" s="110">
        <v>1</v>
      </c>
      <c r="L1499" s="110">
        <v>100</v>
      </c>
      <c r="M1499" s="111" t="s">
        <v>357</v>
      </c>
      <c r="N1499" s="112" t="s">
        <v>3208</v>
      </c>
      <c r="O1499" s="113">
        <v>4620105825276</v>
      </c>
      <c r="P1499" s="130"/>
      <c r="Q1499" s="131"/>
      <c r="R1499" s="75">
        <f t="shared" si="380"/>
        <v>0</v>
      </c>
      <c r="S1499" s="76">
        <f t="shared" si="381"/>
        <v>0</v>
      </c>
      <c r="T1499" s="21"/>
      <c r="W1499" s="19"/>
    </row>
    <row r="1500" s="18" customFormat="1" outlineLevel="1" spans="1:23">
      <c r="A1500" s="128" t="s">
        <v>3625</v>
      </c>
      <c r="B1500" s="104" t="s">
        <v>3626</v>
      </c>
      <c r="C1500" s="105" t="s">
        <v>703</v>
      </c>
      <c r="D1500" s="106"/>
      <c r="E1500" s="107">
        <v>312.98</v>
      </c>
      <c r="F1500" s="108">
        <f t="shared" si="379"/>
        <v>312.98</v>
      </c>
      <c r="G1500" s="108">
        <f t="shared" si="382"/>
        <v>250.384</v>
      </c>
      <c r="H1500" s="115">
        <v>900</v>
      </c>
      <c r="I1500" s="105"/>
      <c r="J1500" s="108" t="str">
        <f t="shared" si="374"/>
        <v/>
      </c>
      <c r="K1500" s="110">
        <v>1</v>
      </c>
      <c r="L1500" s="110">
        <v>100</v>
      </c>
      <c r="M1500" s="111" t="s">
        <v>357</v>
      </c>
      <c r="N1500" s="112" t="s">
        <v>3208</v>
      </c>
      <c r="O1500" s="113">
        <v>4620105825283</v>
      </c>
      <c r="P1500" s="130"/>
      <c r="Q1500" s="131"/>
      <c r="R1500" s="75">
        <f t="shared" si="380"/>
        <v>0</v>
      </c>
      <c r="S1500" s="76">
        <f t="shared" si="381"/>
        <v>0</v>
      </c>
      <c r="T1500" s="21"/>
      <c r="W1500" s="19"/>
    </row>
    <row r="1501" s="18" customFormat="1" outlineLevel="1" spans="1:23">
      <c r="A1501" s="128" t="s">
        <v>3627</v>
      </c>
      <c r="B1501" s="104" t="s">
        <v>3628</v>
      </c>
      <c r="C1501" s="105" t="s">
        <v>703</v>
      </c>
      <c r="D1501" s="106"/>
      <c r="E1501" s="107">
        <v>312.98</v>
      </c>
      <c r="F1501" s="108">
        <f t="shared" si="379"/>
        <v>312.98</v>
      </c>
      <c r="G1501" s="108">
        <f t="shared" si="382"/>
        <v>250.384</v>
      </c>
      <c r="H1501" s="115">
        <v>900</v>
      </c>
      <c r="I1501" s="105"/>
      <c r="J1501" s="108" t="str">
        <f t="shared" si="374"/>
        <v/>
      </c>
      <c r="K1501" s="110">
        <v>1</v>
      </c>
      <c r="L1501" s="110">
        <v>100</v>
      </c>
      <c r="M1501" s="111" t="s">
        <v>357</v>
      </c>
      <c r="N1501" s="112" t="s">
        <v>3208</v>
      </c>
      <c r="O1501" s="113">
        <v>4620105825290</v>
      </c>
      <c r="P1501" s="130"/>
      <c r="Q1501" s="131"/>
      <c r="R1501" s="75">
        <f t="shared" si="380"/>
        <v>0</v>
      </c>
      <c r="S1501" s="76">
        <f t="shared" si="381"/>
        <v>0</v>
      </c>
      <c r="T1501" s="21"/>
      <c r="W1501" s="19"/>
    </row>
    <row r="1502" s="18" customFormat="1" outlineLevel="1" spans="1:23">
      <c r="A1502" s="93" t="s">
        <v>169</v>
      </c>
      <c r="B1502" s="94"/>
      <c r="C1502" s="105"/>
      <c r="D1502" s="106"/>
      <c r="E1502" s="107"/>
      <c r="F1502" s="108"/>
      <c r="G1502" s="108"/>
      <c r="H1502" s="117"/>
      <c r="I1502" s="105"/>
      <c r="J1502" s="108" t="str">
        <f t="shared" si="374"/>
        <v/>
      </c>
      <c r="K1502" s="110"/>
      <c r="L1502" s="110"/>
      <c r="M1502" s="118"/>
      <c r="N1502" s="118"/>
      <c r="O1502" s="113"/>
      <c r="P1502" s="130"/>
      <c r="Q1502" s="131"/>
      <c r="R1502" s="75"/>
      <c r="S1502" s="76"/>
      <c r="T1502" s="21"/>
      <c r="W1502" s="19"/>
    </row>
    <row r="1503" s="18" customFormat="1" outlineLevel="1" spans="1:23">
      <c r="A1503" s="128" t="s">
        <v>3629</v>
      </c>
      <c r="B1503" s="104" t="s">
        <v>3630</v>
      </c>
      <c r="C1503" s="105" t="s">
        <v>703</v>
      </c>
      <c r="D1503" s="106"/>
      <c r="E1503" s="107">
        <v>831.14</v>
      </c>
      <c r="F1503" s="108">
        <f>E1503-E1503*$G$2%</f>
        <v>831.14</v>
      </c>
      <c r="G1503" s="108">
        <f>E1503-(20*E1503/100)</f>
        <v>664.912</v>
      </c>
      <c r="H1503" s="114">
        <v>264</v>
      </c>
      <c r="I1503" s="105"/>
      <c r="J1503" s="108" t="str">
        <f t="shared" si="374"/>
        <v/>
      </c>
      <c r="K1503" s="110">
        <v>1</v>
      </c>
      <c r="L1503" s="110">
        <v>200</v>
      </c>
      <c r="M1503" s="111" t="s">
        <v>357</v>
      </c>
      <c r="N1503" s="112" t="s">
        <v>3208</v>
      </c>
      <c r="O1503" s="113">
        <v>4620105825306</v>
      </c>
      <c r="P1503" s="130">
        <v>20</v>
      </c>
      <c r="Q1503" s="131">
        <v>0.090972</v>
      </c>
      <c r="R1503" s="75">
        <f>P1503/L1503*D1503</f>
        <v>0</v>
      </c>
      <c r="S1503" s="76">
        <f>Q1503/L1503*D1503</f>
        <v>0</v>
      </c>
      <c r="T1503" s="21"/>
      <c r="W1503" s="19"/>
    </row>
    <row r="1504" s="18" customFormat="1" outlineLevel="1" spans="1:23">
      <c r="A1504" s="128" t="s">
        <v>3631</v>
      </c>
      <c r="B1504" s="104" t="s">
        <v>3632</v>
      </c>
      <c r="C1504" s="105" t="s">
        <v>703</v>
      </c>
      <c r="D1504" s="106"/>
      <c r="E1504" s="107">
        <v>831.14</v>
      </c>
      <c r="F1504" s="108">
        <f>E1504-E1504*$G$2%</f>
        <v>831.14</v>
      </c>
      <c r="G1504" s="108">
        <f>E1504-(20*E1504/100)</f>
        <v>664.912</v>
      </c>
      <c r="H1504" s="115">
        <v>248</v>
      </c>
      <c r="I1504" s="105"/>
      <c r="J1504" s="108" t="str">
        <f t="shared" si="374"/>
        <v/>
      </c>
      <c r="K1504" s="110">
        <v>1</v>
      </c>
      <c r="L1504" s="110">
        <v>200</v>
      </c>
      <c r="M1504" s="111" t="s">
        <v>357</v>
      </c>
      <c r="N1504" s="112" t="s">
        <v>3208</v>
      </c>
      <c r="O1504" s="113">
        <v>4620105825313</v>
      </c>
      <c r="P1504" s="130">
        <v>20</v>
      </c>
      <c r="Q1504" s="131">
        <v>0.090972</v>
      </c>
      <c r="R1504" s="75">
        <f>P1504/L1504*D1504</f>
        <v>0</v>
      </c>
      <c r="S1504" s="76">
        <f>Q1504/L1504*D1504</f>
        <v>0</v>
      </c>
      <c r="T1504" s="21"/>
      <c r="W1504" s="19"/>
    </row>
    <row r="1505" s="18" customFormat="1" outlineLevel="1" spans="1:23">
      <c r="A1505" s="128" t="s">
        <v>3633</v>
      </c>
      <c r="B1505" s="104" t="s">
        <v>3634</v>
      </c>
      <c r="C1505" s="105" t="s">
        <v>703</v>
      </c>
      <c r="D1505" s="106"/>
      <c r="E1505" s="107">
        <v>831.14</v>
      </c>
      <c r="F1505" s="108">
        <f>E1505-E1505*$G$2%</f>
        <v>831.14</v>
      </c>
      <c r="G1505" s="108">
        <f>E1505-(20*E1505/100)</f>
        <v>664.912</v>
      </c>
      <c r="H1505" s="115">
        <v>300</v>
      </c>
      <c r="I1505" s="105"/>
      <c r="J1505" s="108" t="str">
        <f t="shared" si="374"/>
        <v/>
      </c>
      <c r="K1505" s="110">
        <v>1</v>
      </c>
      <c r="L1505" s="110">
        <v>200</v>
      </c>
      <c r="M1505" s="111" t="s">
        <v>357</v>
      </c>
      <c r="N1505" s="112" t="s">
        <v>3208</v>
      </c>
      <c r="O1505" s="113">
        <v>4620105825320</v>
      </c>
      <c r="P1505" s="130">
        <v>20</v>
      </c>
      <c r="Q1505" s="131">
        <v>0.090972</v>
      </c>
      <c r="R1505" s="75">
        <f>P1505/L1505*D1505</f>
        <v>0</v>
      </c>
      <c r="S1505" s="76">
        <f>Q1505/L1505*D1505</f>
        <v>0</v>
      </c>
      <c r="T1505" s="21"/>
      <c r="W1505" s="19"/>
    </row>
    <row r="1506" s="18" customFormat="1" outlineLevel="1" spans="1:23">
      <c r="A1506" s="128" t="s">
        <v>3635</v>
      </c>
      <c r="B1506" s="104" t="s">
        <v>3636</v>
      </c>
      <c r="C1506" s="105" t="s">
        <v>703</v>
      </c>
      <c r="D1506" s="106"/>
      <c r="E1506" s="107">
        <v>831.14</v>
      </c>
      <c r="F1506" s="108">
        <f>E1506-E1506*$G$2%</f>
        <v>831.14</v>
      </c>
      <c r="G1506" s="108">
        <f>E1506-(20*E1506/100)</f>
        <v>664.912</v>
      </c>
      <c r="H1506" s="115">
        <v>299</v>
      </c>
      <c r="I1506" s="105"/>
      <c r="J1506" s="108" t="str">
        <f t="shared" si="374"/>
        <v/>
      </c>
      <c r="K1506" s="110">
        <v>1</v>
      </c>
      <c r="L1506" s="110">
        <v>200</v>
      </c>
      <c r="M1506" s="111" t="s">
        <v>357</v>
      </c>
      <c r="N1506" s="112" t="s">
        <v>3208</v>
      </c>
      <c r="O1506" s="113">
        <v>4620105825351</v>
      </c>
      <c r="P1506" s="130">
        <v>20</v>
      </c>
      <c r="Q1506" s="131">
        <v>0.090972</v>
      </c>
      <c r="R1506" s="75">
        <f>P1506/L1506*D1506</f>
        <v>0</v>
      </c>
      <c r="S1506" s="76">
        <f>Q1506/L1506*D1506</f>
        <v>0</v>
      </c>
      <c r="T1506" s="21"/>
      <c r="W1506" s="19"/>
    </row>
    <row r="1507" s="18" customFormat="1" outlineLevel="1" spans="1:23">
      <c r="A1507" s="93" t="s">
        <v>170</v>
      </c>
      <c r="B1507" s="94"/>
      <c r="C1507" s="105"/>
      <c r="D1507" s="106"/>
      <c r="E1507" s="107"/>
      <c r="F1507" s="108"/>
      <c r="G1507" s="108"/>
      <c r="H1507" s="117"/>
      <c r="I1507" s="105"/>
      <c r="J1507" s="108" t="str">
        <f t="shared" si="374"/>
        <v/>
      </c>
      <c r="K1507" s="110"/>
      <c r="L1507" s="110"/>
      <c r="M1507" s="118"/>
      <c r="N1507" s="118"/>
      <c r="O1507" s="113"/>
      <c r="P1507" s="130"/>
      <c r="Q1507" s="131"/>
      <c r="R1507" s="75"/>
      <c r="S1507" s="76"/>
      <c r="T1507" s="21"/>
      <c r="W1507" s="19"/>
    </row>
    <row r="1508" s="18" customFormat="1" outlineLevel="1" spans="1:23">
      <c r="A1508" s="128" t="s">
        <v>3637</v>
      </c>
      <c r="B1508" s="104" t="s">
        <v>3638</v>
      </c>
      <c r="C1508" s="105" t="s">
        <v>703</v>
      </c>
      <c r="D1508" s="106"/>
      <c r="E1508" s="107">
        <v>209.29</v>
      </c>
      <c r="F1508" s="108">
        <f>E1508-E1508*$G$2%</f>
        <v>209.29</v>
      </c>
      <c r="G1508" s="108">
        <f>E1508-(20*E1508/100)</f>
        <v>167.432</v>
      </c>
      <c r="H1508" s="115">
        <v>994</v>
      </c>
      <c r="I1508" s="105"/>
      <c r="J1508" s="108" t="str">
        <f t="shared" si="374"/>
        <v/>
      </c>
      <c r="K1508" s="110">
        <v>1</v>
      </c>
      <c r="L1508" s="110">
        <v>250</v>
      </c>
      <c r="M1508" s="111" t="s">
        <v>357</v>
      </c>
      <c r="N1508" s="112" t="s">
        <v>3208</v>
      </c>
      <c r="O1508" s="113">
        <v>4630076447704</v>
      </c>
      <c r="P1508" s="130">
        <v>17.8</v>
      </c>
      <c r="Q1508" s="131">
        <v>0.0525</v>
      </c>
      <c r="R1508" s="75">
        <f>P1508/L1508*D1508</f>
        <v>0</v>
      </c>
      <c r="S1508" s="76">
        <f>Q1508/L1508*D1508</f>
        <v>0</v>
      </c>
      <c r="T1508" s="21"/>
      <c r="W1508" s="19"/>
    </row>
    <row r="1509" s="18" customFormat="1" outlineLevel="1" spans="1:23">
      <c r="A1509" s="128" t="s">
        <v>3639</v>
      </c>
      <c r="B1509" s="104" t="s">
        <v>3640</v>
      </c>
      <c r="C1509" s="105" t="s">
        <v>703</v>
      </c>
      <c r="D1509" s="106"/>
      <c r="E1509" s="107">
        <v>209.29</v>
      </c>
      <c r="F1509" s="108">
        <f>E1509-E1509*$G$2%</f>
        <v>209.29</v>
      </c>
      <c r="G1509" s="108">
        <f>E1509-(20*E1509/100)</f>
        <v>167.432</v>
      </c>
      <c r="H1509" s="115">
        <v>994</v>
      </c>
      <c r="I1509" s="105"/>
      <c r="J1509" s="108" t="str">
        <f t="shared" si="374"/>
        <v/>
      </c>
      <c r="K1509" s="110">
        <v>1</v>
      </c>
      <c r="L1509" s="110">
        <v>250</v>
      </c>
      <c r="M1509" s="111" t="s">
        <v>357</v>
      </c>
      <c r="N1509" s="112" t="s">
        <v>3208</v>
      </c>
      <c r="O1509" s="113">
        <v>4630076447711</v>
      </c>
      <c r="P1509" s="130">
        <v>17.8</v>
      </c>
      <c r="Q1509" s="131">
        <v>0.0525</v>
      </c>
      <c r="R1509" s="75">
        <f>P1509/L1509*D1509</f>
        <v>0</v>
      </c>
      <c r="S1509" s="76">
        <f>Q1509/L1509*D1509</f>
        <v>0</v>
      </c>
      <c r="T1509" s="21"/>
      <c r="W1509" s="19"/>
    </row>
    <row r="1510" s="18" customFormat="1" outlineLevel="1" spans="1:23">
      <c r="A1510" s="128" t="s">
        <v>3641</v>
      </c>
      <c r="B1510" s="104" t="s">
        <v>3642</v>
      </c>
      <c r="C1510" s="105" t="s">
        <v>703</v>
      </c>
      <c r="D1510" s="106"/>
      <c r="E1510" s="107">
        <v>230.22</v>
      </c>
      <c r="F1510" s="108">
        <f>E1510-E1510*$G$2%</f>
        <v>230.22</v>
      </c>
      <c r="G1510" s="108">
        <f>E1510-(20*E1510/100)</f>
        <v>184.176</v>
      </c>
      <c r="H1510" s="115">
        <v>994</v>
      </c>
      <c r="I1510" s="105"/>
      <c r="J1510" s="108" t="str">
        <f t="shared" si="374"/>
        <v/>
      </c>
      <c r="K1510" s="110">
        <v>1</v>
      </c>
      <c r="L1510" s="110">
        <v>250</v>
      </c>
      <c r="M1510" s="111" t="s">
        <v>357</v>
      </c>
      <c r="N1510" s="112" t="s">
        <v>3208</v>
      </c>
      <c r="O1510" s="113">
        <v>4650358704967</v>
      </c>
      <c r="P1510" s="130">
        <v>17.8</v>
      </c>
      <c r="Q1510" s="131">
        <v>0.0525</v>
      </c>
      <c r="R1510" s="75">
        <f>P1510/L1510*D1510</f>
        <v>0</v>
      </c>
      <c r="S1510" s="76">
        <f>Q1510/L1510*D1510</f>
        <v>0</v>
      </c>
      <c r="T1510" s="21"/>
      <c r="W1510" s="19"/>
    </row>
    <row r="1511" s="18" customFormat="1" outlineLevel="1" spans="1:23">
      <c r="A1511" s="128" t="s">
        <v>3643</v>
      </c>
      <c r="B1511" s="104" t="s">
        <v>3644</v>
      </c>
      <c r="C1511" s="105" t="s">
        <v>703</v>
      </c>
      <c r="D1511" s="106"/>
      <c r="E1511" s="107">
        <v>230.22</v>
      </c>
      <c r="F1511" s="108">
        <f>E1511-E1511*$G$2%</f>
        <v>230.22</v>
      </c>
      <c r="G1511" s="108">
        <f>E1511-(20*E1511/100)</f>
        <v>184.176</v>
      </c>
      <c r="H1511" s="115">
        <v>994</v>
      </c>
      <c r="I1511" s="105"/>
      <c r="J1511" s="108" t="str">
        <f t="shared" si="374"/>
        <v/>
      </c>
      <c r="K1511" s="110">
        <v>1</v>
      </c>
      <c r="L1511" s="110">
        <v>250</v>
      </c>
      <c r="M1511" s="111" t="s">
        <v>357</v>
      </c>
      <c r="N1511" s="112" t="s">
        <v>3208</v>
      </c>
      <c r="O1511" s="113">
        <v>4650358704974</v>
      </c>
      <c r="P1511" s="130">
        <v>17.8</v>
      </c>
      <c r="Q1511" s="131">
        <v>0.0525</v>
      </c>
      <c r="R1511" s="75">
        <f>P1511/L1511*D1511</f>
        <v>0</v>
      </c>
      <c r="S1511" s="76">
        <f>Q1511/L1511*D1511</f>
        <v>0</v>
      </c>
      <c r="T1511" s="21"/>
      <c r="W1511" s="19"/>
    </row>
    <row r="1512" s="18" customFormat="1" outlineLevel="1" spans="1:23">
      <c r="A1512" s="93" t="s">
        <v>171</v>
      </c>
      <c r="B1512" s="94"/>
      <c r="C1512" s="105"/>
      <c r="D1512" s="106"/>
      <c r="E1512" s="107"/>
      <c r="F1512" s="108"/>
      <c r="G1512" s="108"/>
      <c r="H1512" s="117"/>
      <c r="I1512" s="105"/>
      <c r="J1512" s="108" t="str">
        <f t="shared" si="374"/>
        <v/>
      </c>
      <c r="K1512" s="110"/>
      <c r="L1512" s="110"/>
      <c r="M1512" s="118"/>
      <c r="N1512" s="118"/>
      <c r="O1512" s="113"/>
      <c r="P1512" s="130"/>
      <c r="Q1512" s="131"/>
      <c r="R1512" s="75"/>
      <c r="S1512" s="76"/>
      <c r="T1512" s="21"/>
      <c r="W1512" s="19"/>
    </row>
    <row r="1513" s="18" customFormat="1" outlineLevel="1" spans="1:23">
      <c r="A1513" s="128" t="s">
        <v>3645</v>
      </c>
      <c r="B1513" s="104" t="s">
        <v>3646</v>
      </c>
      <c r="C1513" s="105" t="s">
        <v>703</v>
      </c>
      <c r="D1513" s="106"/>
      <c r="E1513" s="107">
        <v>191.9</v>
      </c>
      <c r="F1513" s="108">
        <f t="shared" ref="F1513:F1530" si="383">E1513-E1513*$G$2%</f>
        <v>191.9</v>
      </c>
      <c r="G1513" s="108">
        <f t="shared" ref="G1513:G1530" si="384">E1513-(20*E1513/100)</f>
        <v>153.52</v>
      </c>
      <c r="H1513" s="115">
        <v>517</v>
      </c>
      <c r="I1513" s="105"/>
      <c r="J1513" s="108" t="str">
        <f t="shared" si="374"/>
        <v/>
      </c>
      <c r="K1513" s="110">
        <v>1</v>
      </c>
      <c r="L1513" s="110">
        <v>500</v>
      </c>
      <c r="M1513" s="111" t="s">
        <v>357</v>
      </c>
      <c r="N1513" s="112" t="s">
        <v>3208</v>
      </c>
      <c r="O1513" s="113">
        <v>4630076449531</v>
      </c>
      <c r="P1513" s="130">
        <v>8.16</v>
      </c>
      <c r="Q1513" s="131">
        <v>0.078624</v>
      </c>
      <c r="R1513" s="75">
        <f t="shared" ref="R1513:R1530" si="385">P1513/L1513*D1513</f>
        <v>0</v>
      </c>
      <c r="S1513" s="76">
        <f t="shared" ref="S1513:S1530" si="386">Q1513/L1513*D1513</f>
        <v>0</v>
      </c>
      <c r="T1513" s="21"/>
      <c r="W1513" s="19"/>
    </row>
    <row r="1514" s="18" customFormat="1" outlineLevel="1" spans="1:23">
      <c r="A1514" s="128" t="s">
        <v>3647</v>
      </c>
      <c r="B1514" s="104" t="s">
        <v>3648</v>
      </c>
      <c r="C1514" s="105" t="s">
        <v>703</v>
      </c>
      <c r="D1514" s="106"/>
      <c r="E1514" s="107">
        <v>347.32</v>
      </c>
      <c r="F1514" s="108">
        <f t="shared" si="383"/>
        <v>347.32</v>
      </c>
      <c r="G1514" s="108">
        <f t="shared" si="384"/>
        <v>277.856</v>
      </c>
      <c r="H1514" s="115">
        <v>509</v>
      </c>
      <c r="I1514" s="105"/>
      <c r="J1514" s="108" t="str">
        <f t="shared" si="374"/>
        <v/>
      </c>
      <c r="K1514" s="110">
        <v>1</v>
      </c>
      <c r="L1514" s="110">
        <v>300</v>
      </c>
      <c r="M1514" s="111" t="s">
        <v>357</v>
      </c>
      <c r="N1514" s="112" t="s">
        <v>3208</v>
      </c>
      <c r="O1514" s="113">
        <v>4630076449548</v>
      </c>
      <c r="P1514" s="130">
        <v>9.36</v>
      </c>
      <c r="Q1514" s="131">
        <v>0.078624</v>
      </c>
      <c r="R1514" s="75">
        <f t="shared" si="385"/>
        <v>0</v>
      </c>
      <c r="S1514" s="76">
        <f t="shared" si="386"/>
        <v>0</v>
      </c>
      <c r="T1514" s="21"/>
      <c r="W1514" s="19"/>
    </row>
    <row r="1515" s="18" customFormat="1" outlineLevel="1" spans="1:23">
      <c r="A1515" s="128" t="s">
        <v>3649</v>
      </c>
      <c r="B1515" s="104" t="s">
        <v>3650</v>
      </c>
      <c r="C1515" s="105" t="s">
        <v>703</v>
      </c>
      <c r="D1515" s="106"/>
      <c r="E1515" s="107">
        <v>490.81</v>
      </c>
      <c r="F1515" s="108">
        <f t="shared" si="383"/>
        <v>490.81</v>
      </c>
      <c r="G1515" s="108">
        <f t="shared" si="384"/>
        <v>392.648</v>
      </c>
      <c r="H1515" s="115">
        <v>493</v>
      </c>
      <c r="I1515" s="105"/>
      <c r="J1515" s="108" t="str">
        <f t="shared" si="374"/>
        <v/>
      </c>
      <c r="K1515" s="110">
        <v>1</v>
      </c>
      <c r="L1515" s="110">
        <v>250</v>
      </c>
      <c r="M1515" s="111" t="s">
        <v>357</v>
      </c>
      <c r="N1515" s="112" t="s">
        <v>3208</v>
      </c>
      <c r="O1515" s="113">
        <v>4630076449555</v>
      </c>
      <c r="P1515" s="130">
        <v>11.36</v>
      </c>
      <c r="Q1515" s="131">
        <v>0.078624</v>
      </c>
      <c r="R1515" s="75">
        <f t="shared" si="385"/>
        <v>0</v>
      </c>
      <c r="S1515" s="76">
        <f t="shared" si="386"/>
        <v>0</v>
      </c>
      <c r="T1515" s="21"/>
      <c r="W1515" s="19"/>
    </row>
    <row r="1516" s="18" customFormat="1" outlineLevel="1" spans="1:23">
      <c r="A1516" s="128" t="s">
        <v>3651</v>
      </c>
      <c r="B1516" s="104" t="s">
        <v>3652</v>
      </c>
      <c r="C1516" s="105" t="s">
        <v>703</v>
      </c>
      <c r="D1516" s="106"/>
      <c r="E1516" s="107">
        <v>191.9</v>
      </c>
      <c r="F1516" s="108">
        <f t="shared" si="383"/>
        <v>191.9</v>
      </c>
      <c r="G1516" s="108">
        <f t="shared" si="384"/>
        <v>153.52</v>
      </c>
      <c r="H1516" s="115">
        <v>608</v>
      </c>
      <c r="I1516" s="105"/>
      <c r="J1516" s="108" t="str">
        <f t="shared" si="374"/>
        <v/>
      </c>
      <c r="K1516" s="110">
        <v>1</v>
      </c>
      <c r="L1516" s="110">
        <v>500</v>
      </c>
      <c r="M1516" s="111" t="s">
        <v>357</v>
      </c>
      <c r="N1516" s="112" t="s">
        <v>3208</v>
      </c>
      <c r="O1516" s="113">
        <v>4630076449562</v>
      </c>
      <c r="P1516" s="130">
        <v>7.65</v>
      </c>
      <c r="Q1516" s="131">
        <v>0.078624</v>
      </c>
      <c r="R1516" s="75">
        <f t="shared" si="385"/>
        <v>0</v>
      </c>
      <c r="S1516" s="76">
        <f t="shared" si="386"/>
        <v>0</v>
      </c>
      <c r="T1516" s="21"/>
      <c r="W1516" s="19"/>
    </row>
    <row r="1517" s="18" customFormat="1" outlineLevel="1" spans="1:23">
      <c r="A1517" s="128" t="s">
        <v>3653</v>
      </c>
      <c r="B1517" s="104" t="s">
        <v>3654</v>
      </c>
      <c r="C1517" s="105" t="s">
        <v>703</v>
      </c>
      <c r="D1517" s="106"/>
      <c r="E1517" s="107">
        <v>347.32</v>
      </c>
      <c r="F1517" s="108">
        <f t="shared" si="383"/>
        <v>347.32</v>
      </c>
      <c r="G1517" s="108">
        <f t="shared" si="384"/>
        <v>277.856</v>
      </c>
      <c r="H1517" s="115">
        <v>472</v>
      </c>
      <c r="I1517" s="105"/>
      <c r="J1517" s="108" t="str">
        <f t="shared" si="374"/>
        <v/>
      </c>
      <c r="K1517" s="110">
        <v>1</v>
      </c>
      <c r="L1517" s="110">
        <v>300</v>
      </c>
      <c r="M1517" s="111" t="s">
        <v>357</v>
      </c>
      <c r="N1517" s="112" t="s">
        <v>3208</v>
      </c>
      <c r="O1517" s="113">
        <v>4630076449579</v>
      </c>
      <c r="P1517" s="130">
        <v>9.51</v>
      </c>
      <c r="Q1517" s="131">
        <v>0.078624</v>
      </c>
      <c r="R1517" s="75">
        <f t="shared" si="385"/>
        <v>0</v>
      </c>
      <c r="S1517" s="76">
        <f t="shared" si="386"/>
        <v>0</v>
      </c>
      <c r="T1517" s="21"/>
      <c r="W1517" s="19"/>
    </row>
    <row r="1518" s="18" customFormat="1" outlineLevel="1" spans="1:23">
      <c r="A1518" s="128" t="s">
        <v>3655</v>
      </c>
      <c r="B1518" s="104" t="s">
        <v>3656</v>
      </c>
      <c r="C1518" s="105" t="s">
        <v>703</v>
      </c>
      <c r="D1518" s="106"/>
      <c r="E1518" s="107">
        <v>490.81</v>
      </c>
      <c r="F1518" s="108">
        <f t="shared" si="383"/>
        <v>490.81</v>
      </c>
      <c r="G1518" s="108">
        <f t="shared" si="384"/>
        <v>392.648</v>
      </c>
      <c r="H1518" s="115">
        <v>145</v>
      </c>
      <c r="I1518" s="105"/>
      <c r="J1518" s="108" t="str">
        <f t="shared" si="374"/>
        <v/>
      </c>
      <c r="K1518" s="110">
        <v>1</v>
      </c>
      <c r="L1518" s="110">
        <v>250</v>
      </c>
      <c r="M1518" s="111" t="s">
        <v>357</v>
      </c>
      <c r="N1518" s="112" t="s">
        <v>3208</v>
      </c>
      <c r="O1518" s="113">
        <v>4630076449586</v>
      </c>
      <c r="P1518" s="130">
        <v>11.13</v>
      </c>
      <c r="Q1518" s="131">
        <v>0.078624</v>
      </c>
      <c r="R1518" s="75">
        <f t="shared" si="385"/>
        <v>0</v>
      </c>
      <c r="S1518" s="76">
        <f t="shared" si="386"/>
        <v>0</v>
      </c>
      <c r="T1518" s="21"/>
      <c r="W1518" s="19"/>
    </row>
    <row r="1519" s="18" customFormat="1" outlineLevel="1" spans="1:23">
      <c r="A1519" s="128" t="s">
        <v>3657</v>
      </c>
      <c r="B1519" s="104" t="s">
        <v>3658</v>
      </c>
      <c r="C1519" s="105" t="s">
        <v>703</v>
      </c>
      <c r="D1519" s="106"/>
      <c r="E1519" s="107">
        <v>191.9</v>
      </c>
      <c r="F1519" s="108">
        <f t="shared" si="383"/>
        <v>191.9</v>
      </c>
      <c r="G1519" s="108">
        <f t="shared" si="384"/>
        <v>153.52</v>
      </c>
      <c r="H1519" s="115">
        <v>927</v>
      </c>
      <c r="I1519" s="105"/>
      <c r="J1519" s="108" t="str">
        <f t="shared" si="374"/>
        <v/>
      </c>
      <c r="K1519" s="110">
        <v>1</v>
      </c>
      <c r="L1519" s="110">
        <v>500</v>
      </c>
      <c r="M1519" s="111" t="s">
        <v>357</v>
      </c>
      <c r="N1519" s="112" t="s">
        <v>3208</v>
      </c>
      <c r="O1519" s="113">
        <v>4630076449593</v>
      </c>
      <c r="P1519" s="130">
        <v>7.21</v>
      </c>
      <c r="Q1519" s="131">
        <v>0.078624</v>
      </c>
      <c r="R1519" s="75">
        <f t="shared" si="385"/>
        <v>0</v>
      </c>
      <c r="S1519" s="76">
        <f t="shared" si="386"/>
        <v>0</v>
      </c>
      <c r="T1519" s="21"/>
      <c r="W1519" s="19"/>
    </row>
    <row r="1520" s="18" customFormat="1" outlineLevel="1" spans="1:23">
      <c r="A1520" s="128" t="s">
        <v>3659</v>
      </c>
      <c r="B1520" s="104" t="s">
        <v>3660</v>
      </c>
      <c r="C1520" s="105" t="s">
        <v>703</v>
      </c>
      <c r="D1520" s="106"/>
      <c r="E1520" s="107">
        <v>347.32</v>
      </c>
      <c r="F1520" s="108">
        <f t="shared" si="383"/>
        <v>347.32</v>
      </c>
      <c r="G1520" s="108">
        <f t="shared" si="384"/>
        <v>277.856</v>
      </c>
      <c r="H1520" s="115">
        <v>597</v>
      </c>
      <c r="I1520" s="105"/>
      <c r="J1520" s="108" t="str">
        <f t="shared" si="374"/>
        <v/>
      </c>
      <c r="K1520" s="110">
        <v>1</v>
      </c>
      <c r="L1520" s="110">
        <v>300</v>
      </c>
      <c r="M1520" s="111" t="s">
        <v>357</v>
      </c>
      <c r="N1520" s="112" t="s">
        <v>3208</v>
      </c>
      <c r="O1520" s="113">
        <v>4630076449609</v>
      </c>
      <c r="P1520" s="130">
        <v>8.66</v>
      </c>
      <c r="Q1520" s="131">
        <v>0.078624</v>
      </c>
      <c r="R1520" s="75">
        <f t="shared" si="385"/>
        <v>0</v>
      </c>
      <c r="S1520" s="76">
        <f t="shared" si="386"/>
        <v>0</v>
      </c>
      <c r="T1520" s="21"/>
      <c r="W1520" s="19"/>
    </row>
    <row r="1521" s="18" customFormat="1" outlineLevel="1" spans="1:23">
      <c r="A1521" s="128" t="s">
        <v>3661</v>
      </c>
      <c r="B1521" s="104" t="s">
        <v>3662</v>
      </c>
      <c r="C1521" s="105" t="s">
        <v>703</v>
      </c>
      <c r="D1521" s="106"/>
      <c r="E1521" s="107">
        <v>490.81</v>
      </c>
      <c r="F1521" s="108">
        <f t="shared" si="383"/>
        <v>490.81</v>
      </c>
      <c r="G1521" s="108">
        <f t="shared" si="384"/>
        <v>392.648</v>
      </c>
      <c r="H1521" s="115">
        <v>492</v>
      </c>
      <c r="I1521" s="105"/>
      <c r="J1521" s="108" t="str">
        <f t="shared" si="374"/>
        <v/>
      </c>
      <c r="K1521" s="110">
        <v>1</v>
      </c>
      <c r="L1521" s="110">
        <v>250</v>
      </c>
      <c r="M1521" s="111" t="s">
        <v>357</v>
      </c>
      <c r="N1521" s="112" t="s">
        <v>3208</v>
      </c>
      <c r="O1521" s="113">
        <v>4630076449616</v>
      </c>
      <c r="P1521" s="130">
        <v>10.79</v>
      </c>
      <c r="Q1521" s="131">
        <v>0.078624</v>
      </c>
      <c r="R1521" s="75">
        <f t="shared" si="385"/>
        <v>0</v>
      </c>
      <c r="S1521" s="76">
        <f t="shared" si="386"/>
        <v>0</v>
      </c>
      <c r="T1521" s="21"/>
      <c r="W1521" s="19"/>
    </row>
    <row r="1522" s="18" customFormat="1" outlineLevel="1" spans="1:23">
      <c r="A1522" s="128" t="s">
        <v>3663</v>
      </c>
      <c r="B1522" s="104" t="s">
        <v>3664</v>
      </c>
      <c r="C1522" s="105" t="s">
        <v>703</v>
      </c>
      <c r="D1522" s="106"/>
      <c r="E1522" s="107">
        <v>191.9</v>
      </c>
      <c r="F1522" s="108">
        <f t="shared" si="383"/>
        <v>191.9</v>
      </c>
      <c r="G1522" s="108">
        <f t="shared" si="384"/>
        <v>153.52</v>
      </c>
      <c r="H1522" s="115">
        <v>832</v>
      </c>
      <c r="I1522" s="105"/>
      <c r="J1522" s="108" t="str">
        <f t="shared" si="374"/>
        <v/>
      </c>
      <c r="K1522" s="110">
        <v>1</v>
      </c>
      <c r="L1522" s="110">
        <v>500</v>
      </c>
      <c r="M1522" s="111" t="s">
        <v>357</v>
      </c>
      <c r="N1522" s="112" t="s">
        <v>3208</v>
      </c>
      <c r="O1522" s="113">
        <v>4630076449623</v>
      </c>
      <c r="P1522" s="130">
        <v>7.43</v>
      </c>
      <c r="Q1522" s="131">
        <v>0.078624</v>
      </c>
      <c r="R1522" s="75">
        <f t="shared" si="385"/>
        <v>0</v>
      </c>
      <c r="S1522" s="76">
        <f t="shared" si="386"/>
        <v>0</v>
      </c>
      <c r="T1522" s="21"/>
      <c r="W1522" s="19"/>
    </row>
    <row r="1523" s="18" customFormat="1" outlineLevel="1" spans="1:23">
      <c r="A1523" s="128" t="s">
        <v>3665</v>
      </c>
      <c r="B1523" s="104" t="s">
        <v>3666</v>
      </c>
      <c r="C1523" s="105" t="s">
        <v>703</v>
      </c>
      <c r="D1523" s="106"/>
      <c r="E1523" s="107">
        <v>347.32</v>
      </c>
      <c r="F1523" s="108">
        <f t="shared" si="383"/>
        <v>347.32</v>
      </c>
      <c r="G1523" s="108">
        <f t="shared" si="384"/>
        <v>277.856</v>
      </c>
      <c r="H1523" s="115">
        <v>599</v>
      </c>
      <c r="I1523" s="105"/>
      <c r="J1523" s="108" t="str">
        <f t="shared" si="374"/>
        <v/>
      </c>
      <c r="K1523" s="110">
        <v>1</v>
      </c>
      <c r="L1523" s="110">
        <v>300</v>
      </c>
      <c r="M1523" s="111" t="s">
        <v>357</v>
      </c>
      <c r="N1523" s="112" t="s">
        <v>3208</v>
      </c>
      <c r="O1523" s="113">
        <v>4630076449630</v>
      </c>
      <c r="P1523" s="130">
        <v>8.71</v>
      </c>
      <c r="Q1523" s="131">
        <v>0.078624</v>
      </c>
      <c r="R1523" s="75">
        <f t="shared" si="385"/>
        <v>0</v>
      </c>
      <c r="S1523" s="76">
        <f t="shared" si="386"/>
        <v>0</v>
      </c>
      <c r="T1523" s="21"/>
      <c r="W1523" s="19"/>
    </row>
    <row r="1524" s="18" customFormat="1" outlineLevel="1" spans="1:23">
      <c r="A1524" s="128" t="s">
        <v>3667</v>
      </c>
      <c r="B1524" s="104" t="s">
        <v>3668</v>
      </c>
      <c r="C1524" s="105" t="s">
        <v>703</v>
      </c>
      <c r="D1524" s="106"/>
      <c r="E1524" s="107">
        <v>490.81</v>
      </c>
      <c r="F1524" s="108">
        <f t="shared" si="383"/>
        <v>490.81</v>
      </c>
      <c r="G1524" s="108">
        <f t="shared" si="384"/>
        <v>392.648</v>
      </c>
      <c r="H1524" s="115">
        <v>499</v>
      </c>
      <c r="I1524" s="105"/>
      <c r="J1524" s="108" t="str">
        <f t="shared" si="374"/>
        <v/>
      </c>
      <c r="K1524" s="110">
        <v>1</v>
      </c>
      <c r="L1524" s="110">
        <v>250</v>
      </c>
      <c r="M1524" s="111" t="s">
        <v>357</v>
      </c>
      <c r="N1524" s="112" t="s">
        <v>3208</v>
      </c>
      <c r="O1524" s="113">
        <v>4630076449647</v>
      </c>
      <c r="P1524" s="130">
        <v>10.55</v>
      </c>
      <c r="Q1524" s="131">
        <v>0.078624</v>
      </c>
      <c r="R1524" s="75">
        <f t="shared" si="385"/>
        <v>0</v>
      </c>
      <c r="S1524" s="76">
        <f t="shared" si="386"/>
        <v>0</v>
      </c>
      <c r="T1524" s="21"/>
      <c r="W1524" s="19"/>
    </row>
    <row r="1525" s="18" customFormat="1" outlineLevel="1" spans="1:23">
      <c r="A1525" s="128" t="s">
        <v>3669</v>
      </c>
      <c r="B1525" s="104" t="s">
        <v>3670</v>
      </c>
      <c r="C1525" s="105" t="s">
        <v>703</v>
      </c>
      <c r="D1525" s="106"/>
      <c r="E1525" s="107">
        <v>191.9</v>
      </c>
      <c r="F1525" s="108">
        <f t="shared" si="383"/>
        <v>191.9</v>
      </c>
      <c r="G1525" s="108">
        <f t="shared" si="384"/>
        <v>153.52</v>
      </c>
      <c r="H1525" s="115">
        <v>772</v>
      </c>
      <c r="I1525" s="105"/>
      <c r="J1525" s="108" t="str">
        <f t="shared" si="374"/>
        <v/>
      </c>
      <c r="K1525" s="110">
        <v>1</v>
      </c>
      <c r="L1525" s="110">
        <v>500</v>
      </c>
      <c r="M1525" s="111" t="s">
        <v>357</v>
      </c>
      <c r="N1525" s="112" t="s">
        <v>3208</v>
      </c>
      <c r="O1525" s="113">
        <v>4630076449661</v>
      </c>
      <c r="P1525" s="130">
        <v>7.64</v>
      </c>
      <c r="Q1525" s="131">
        <v>0.078624</v>
      </c>
      <c r="R1525" s="75">
        <f t="shared" si="385"/>
        <v>0</v>
      </c>
      <c r="S1525" s="76">
        <f t="shared" si="386"/>
        <v>0</v>
      </c>
      <c r="T1525" s="21"/>
      <c r="W1525" s="19"/>
    </row>
    <row r="1526" s="18" customFormat="1" outlineLevel="1" spans="1:23">
      <c r="A1526" s="128" t="s">
        <v>3671</v>
      </c>
      <c r="B1526" s="104" t="s">
        <v>3672</v>
      </c>
      <c r="C1526" s="105" t="s">
        <v>703</v>
      </c>
      <c r="D1526" s="106"/>
      <c r="E1526" s="107">
        <v>347.32</v>
      </c>
      <c r="F1526" s="108">
        <f t="shared" si="383"/>
        <v>347.32</v>
      </c>
      <c r="G1526" s="108">
        <f t="shared" si="384"/>
        <v>277.856</v>
      </c>
      <c r="H1526" s="115">
        <v>581</v>
      </c>
      <c r="I1526" s="105"/>
      <c r="J1526" s="108" t="str">
        <f t="shared" si="374"/>
        <v/>
      </c>
      <c r="K1526" s="110">
        <v>1</v>
      </c>
      <c r="L1526" s="110">
        <v>300</v>
      </c>
      <c r="M1526" s="111" t="s">
        <v>357</v>
      </c>
      <c r="N1526" s="112" t="s">
        <v>3208</v>
      </c>
      <c r="O1526" s="113">
        <v>4630076449678</v>
      </c>
      <c r="P1526" s="130">
        <v>8.88</v>
      </c>
      <c r="Q1526" s="131">
        <v>0.078624</v>
      </c>
      <c r="R1526" s="75">
        <f t="shared" si="385"/>
        <v>0</v>
      </c>
      <c r="S1526" s="76">
        <f t="shared" si="386"/>
        <v>0</v>
      </c>
      <c r="T1526" s="21"/>
      <c r="W1526" s="19"/>
    </row>
    <row r="1527" s="18" customFormat="1" outlineLevel="1" spans="1:23">
      <c r="A1527" s="128" t="s">
        <v>3673</v>
      </c>
      <c r="B1527" s="104" t="s">
        <v>3674</v>
      </c>
      <c r="C1527" s="105" t="s">
        <v>703</v>
      </c>
      <c r="D1527" s="106"/>
      <c r="E1527" s="107">
        <v>490.81</v>
      </c>
      <c r="F1527" s="108">
        <f t="shared" si="383"/>
        <v>490.81</v>
      </c>
      <c r="G1527" s="108">
        <f t="shared" si="384"/>
        <v>392.648</v>
      </c>
      <c r="H1527" s="115">
        <v>498</v>
      </c>
      <c r="I1527" s="105"/>
      <c r="J1527" s="108" t="str">
        <f t="shared" si="374"/>
        <v/>
      </c>
      <c r="K1527" s="110">
        <v>1</v>
      </c>
      <c r="L1527" s="110">
        <v>250</v>
      </c>
      <c r="M1527" s="111" t="s">
        <v>357</v>
      </c>
      <c r="N1527" s="112" t="s">
        <v>3208</v>
      </c>
      <c r="O1527" s="113">
        <v>4630076449685</v>
      </c>
      <c r="P1527" s="130">
        <v>11</v>
      </c>
      <c r="Q1527" s="131">
        <v>0.078624</v>
      </c>
      <c r="R1527" s="75">
        <f t="shared" si="385"/>
        <v>0</v>
      </c>
      <c r="S1527" s="76">
        <f t="shared" si="386"/>
        <v>0</v>
      </c>
      <c r="T1527" s="21"/>
      <c r="W1527" s="19"/>
    </row>
    <row r="1528" s="18" customFormat="1" outlineLevel="1" spans="1:23">
      <c r="A1528" s="128" t="s">
        <v>3675</v>
      </c>
      <c r="B1528" s="104" t="s">
        <v>3676</v>
      </c>
      <c r="C1528" s="105" t="s">
        <v>703</v>
      </c>
      <c r="D1528" s="106"/>
      <c r="E1528" s="107">
        <v>186.6</v>
      </c>
      <c r="F1528" s="108">
        <f t="shared" si="383"/>
        <v>186.6</v>
      </c>
      <c r="G1528" s="108">
        <f t="shared" si="384"/>
        <v>149.28</v>
      </c>
      <c r="H1528" s="115">
        <v>500</v>
      </c>
      <c r="I1528" s="105"/>
      <c r="J1528" s="108" t="str">
        <f t="shared" si="374"/>
        <v/>
      </c>
      <c r="K1528" s="110">
        <v>1</v>
      </c>
      <c r="L1528" s="110">
        <v>500</v>
      </c>
      <c r="M1528" s="111" t="s">
        <v>357</v>
      </c>
      <c r="N1528" s="112" t="s">
        <v>3208</v>
      </c>
      <c r="O1528" s="113">
        <v>4630076449692</v>
      </c>
      <c r="P1528" s="130"/>
      <c r="Q1528" s="131">
        <v>0.078624</v>
      </c>
      <c r="R1528" s="75">
        <f t="shared" si="385"/>
        <v>0</v>
      </c>
      <c r="S1528" s="76">
        <f t="shared" si="386"/>
        <v>0</v>
      </c>
      <c r="T1528" s="21"/>
      <c r="W1528" s="19"/>
    </row>
    <row r="1529" s="18" customFormat="1" outlineLevel="1" spans="1:23">
      <c r="A1529" s="128" t="s">
        <v>3677</v>
      </c>
      <c r="B1529" s="104" t="s">
        <v>3678</v>
      </c>
      <c r="C1529" s="105" t="s">
        <v>703</v>
      </c>
      <c r="D1529" s="106"/>
      <c r="E1529" s="107">
        <v>295.75</v>
      </c>
      <c r="F1529" s="108">
        <f t="shared" si="383"/>
        <v>295.75</v>
      </c>
      <c r="G1529" s="108">
        <f t="shared" si="384"/>
        <v>236.6</v>
      </c>
      <c r="H1529" s="115">
        <v>400</v>
      </c>
      <c r="I1529" s="105"/>
      <c r="J1529" s="108" t="str">
        <f t="shared" si="374"/>
        <v/>
      </c>
      <c r="K1529" s="110">
        <v>1</v>
      </c>
      <c r="L1529" s="110">
        <v>400</v>
      </c>
      <c r="M1529" s="111" t="s">
        <v>357</v>
      </c>
      <c r="N1529" s="112" t="s">
        <v>3208</v>
      </c>
      <c r="O1529" s="113">
        <v>4630076449708</v>
      </c>
      <c r="P1529" s="130"/>
      <c r="Q1529" s="131">
        <v>0.078624</v>
      </c>
      <c r="R1529" s="75">
        <f t="shared" si="385"/>
        <v>0</v>
      </c>
      <c r="S1529" s="76">
        <f t="shared" si="386"/>
        <v>0</v>
      </c>
      <c r="T1529" s="21"/>
      <c r="W1529" s="19"/>
    </row>
    <row r="1530" s="18" customFormat="1" outlineLevel="1" spans="1:23">
      <c r="A1530" s="128" t="s">
        <v>3679</v>
      </c>
      <c r="B1530" s="104" t="s">
        <v>3680</v>
      </c>
      <c r="C1530" s="105" t="s">
        <v>703</v>
      </c>
      <c r="D1530" s="106"/>
      <c r="E1530" s="107">
        <v>393.08</v>
      </c>
      <c r="F1530" s="108">
        <f t="shared" si="383"/>
        <v>393.08</v>
      </c>
      <c r="G1530" s="108">
        <f t="shared" si="384"/>
        <v>314.464</v>
      </c>
      <c r="H1530" s="115">
        <v>388</v>
      </c>
      <c r="I1530" s="105"/>
      <c r="J1530" s="108" t="str">
        <f t="shared" si="374"/>
        <v/>
      </c>
      <c r="K1530" s="110">
        <v>1</v>
      </c>
      <c r="L1530" s="110">
        <v>400</v>
      </c>
      <c r="M1530" s="111" t="s">
        <v>357</v>
      </c>
      <c r="N1530" s="112" t="s">
        <v>3208</v>
      </c>
      <c r="O1530" s="113">
        <v>4630076449715</v>
      </c>
      <c r="P1530" s="130"/>
      <c r="Q1530" s="131">
        <v>0.078624</v>
      </c>
      <c r="R1530" s="75">
        <f t="shared" si="385"/>
        <v>0</v>
      </c>
      <c r="S1530" s="76">
        <f t="shared" si="386"/>
        <v>0</v>
      </c>
      <c r="T1530" s="21"/>
      <c r="W1530" s="19"/>
    </row>
    <row r="1531" s="18" customFormat="1" outlineLevel="1" spans="1:23">
      <c r="A1531" s="93" t="s">
        <v>172</v>
      </c>
      <c r="B1531" s="94"/>
      <c r="C1531" s="105"/>
      <c r="D1531" s="106"/>
      <c r="E1531" s="107"/>
      <c r="F1531" s="108"/>
      <c r="G1531" s="108"/>
      <c r="H1531" s="117"/>
      <c r="I1531" s="105"/>
      <c r="J1531" s="108" t="str">
        <f t="shared" si="374"/>
        <v/>
      </c>
      <c r="K1531" s="110"/>
      <c r="L1531" s="110"/>
      <c r="M1531" s="118"/>
      <c r="N1531" s="118"/>
      <c r="O1531" s="113"/>
      <c r="P1531" s="130"/>
      <c r="Q1531" s="131"/>
      <c r="R1531" s="75"/>
      <c r="S1531" s="76"/>
      <c r="T1531" s="21"/>
      <c r="W1531" s="19"/>
    </row>
    <row r="1532" s="18" customFormat="1" outlineLevel="1" spans="1:23">
      <c r="A1532" s="128" t="s">
        <v>3681</v>
      </c>
      <c r="B1532" s="104" t="s">
        <v>3682</v>
      </c>
      <c r="C1532" s="105" t="s">
        <v>703</v>
      </c>
      <c r="D1532" s="106"/>
      <c r="E1532" s="107">
        <v>468.83</v>
      </c>
      <c r="F1532" s="108">
        <f t="shared" ref="F1532:F1555" si="387">E1532-E1532*$G$2%</f>
        <v>468.83</v>
      </c>
      <c r="G1532" s="108">
        <f t="shared" ref="G1532:G1555" si="388">E1532-(20*E1532/100)</f>
        <v>375.064</v>
      </c>
      <c r="H1532" s="114">
        <v>76</v>
      </c>
      <c r="I1532" s="105"/>
      <c r="J1532" s="108" t="str">
        <f t="shared" si="374"/>
        <v/>
      </c>
      <c r="K1532" s="110">
        <v>1</v>
      </c>
      <c r="L1532" s="110">
        <v>100</v>
      </c>
      <c r="M1532" s="111" t="s">
        <v>357</v>
      </c>
      <c r="N1532" s="112" t="s">
        <v>3208</v>
      </c>
      <c r="O1532" s="113">
        <v>4620105820394</v>
      </c>
      <c r="P1532" s="130">
        <v>7.3</v>
      </c>
      <c r="Q1532" s="131">
        <v>0.057498</v>
      </c>
      <c r="R1532" s="75">
        <f t="shared" ref="R1532:R1555" si="389">P1532/L1532*D1532</f>
        <v>0</v>
      </c>
      <c r="S1532" s="76">
        <f t="shared" ref="S1532:S1555" si="390">Q1532/L1532*D1532</f>
        <v>0</v>
      </c>
      <c r="T1532" s="21"/>
      <c r="W1532" s="19"/>
    </row>
    <row r="1533" s="18" customFormat="1" outlineLevel="1" spans="1:23">
      <c r="A1533" s="128" t="s">
        <v>3683</v>
      </c>
      <c r="B1533" s="104" t="s">
        <v>3684</v>
      </c>
      <c r="C1533" s="105" t="s">
        <v>703</v>
      </c>
      <c r="D1533" s="106"/>
      <c r="E1533" s="107">
        <v>624.63</v>
      </c>
      <c r="F1533" s="108">
        <f t="shared" si="387"/>
        <v>624.63</v>
      </c>
      <c r="G1533" s="108">
        <f t="shared" si="388"/>
        <v>499.704</v>
      </c>
      <c r="H1533" s="115">
        <v>93</v>
      </c>
      <c r="I1533" s="105"/>
      <c r="J1533" s="108" t="str">
        <f t="shared" si="374"/>
        <v/>
      </c>
      <c r="K1533" s="110">
        <v>1</v>
      </c>
      <c r="L1533" s="110">
        <v>50</v>
      </c>
      <c r="M1533" s="111" t="s">
        <v>357</v>
      </c>
      <c r="N1533" s="112" t="s">
        <v>3208</v>
      </c>
      <c r="O1533" s="113">
        <v>4620105820370</v>
      </c>
      <c r="P1533" s="130">
        <v>5</v>
      </c>
      <c r="Q1533" s="131">
        <v>0.057498</v>
      </c>
      <c r="R1533" s="75">
        <f t="shared" si="389"/>
        <v>0</v>
      </c>
      <c r="S1533" s="76">
        <f t="shared" si="390"/>
        <v>0</v>
      </c>
      <c r="T1533" s="21"/>
      <c r="W1533" s="19"/>
    </row>
    <row r="1534" s="18" customFormat="1" outlineLevel="1" spans="1:23">
      <c r="A1534" s="128" t="s">
        <v>3685</v>
      </c>
      <c r="B1534" s="104" t="s">
        <v>3686</v>
      </c>
      <c r="C1534" s="105" t="s">
        <v>703</v>
      </c>
      <c r="D1534" s="106"/>
      <c r="E1534" s="107">
        <v>563.82</v>
      </c>
      <c r="F1534" s="108">
        <f t="shared" si="387"/>
        <v>563.82</v>
      </c>
      <c r="G1534" s="108">
        <f t="shared" si="388"/>
        <v>451.056</v>
      </c>
      <c r="H1534" s="115">
        <v>93</v>
      </c>
      <c r="I1534" s="105"/>
      <c r="J1534" s="108" t="str">
        <f t="shared" ref="J1534:J1597" si="391">IF(D1534="","",IF(F1534="","",ROUND(D1534*F1534,2)))</f>
        <v/>
      </c>
      <c r="K1534" s="110">
        <v>1</v>
      </c>
      <c r="L1534" s="110">
        <v>50</v>
      </c>
      <c r="M1534" s="111" t="s">
        <v>357</v>
      </c>
      <c r="N1534" s="112" t="s">
        <v>3208</v>
      </c>
      <c r="O1534" s="113">
        <v>4620105820400</v>
      </c>
      <c r="P1534" s="130">
        <v>5.2</v>
      </c>
      <c r="Q1534" s="131">
        <v>0.057498</v>
      </c>
      <c r="R1534" s="75">
        <f t="shared" si="389"/>
        <v>0</v>
      </c>
      <c r="S1534" s="76">
        <f t="shared" si="390"/>
        <v>0</v>
      </c>
      <c r="T1534" s="21"/>
      <c r="W1534" s="19"/>
    </row>
    <row r="1535" s="18" customFormat="1" outlineLevel="1" spans="1:23">
      <c r="A1535" s="128" t="s">
        <v>3687</v>
      </c>
      <c r="B1535" s="104" t="s">
        <v>3688</v>
      </c>
      <c r="C1535" s="105" t="s">
        <v>703</v>
      </c>
      <c r="D1535" s="106"/>
      <c r="E1535" s="107">
        <v>651.68</v>
      </c>
      <c r="F1535" s="108">
        <f t="shared" si="387"/>
        <v>651.68</v>
      </c>
      <c r="G1535" s="108">
        <f t="shared" si="388"/>
        <v>521.344</v>
      </c>
      <c r="H1535" s="115">
        <v>100</v>
      </c>
      <c r="I1535" s="105"/>
      <c r="J1535" s="108" t="str">
        <f t="shared" si="391"/>
        <v/>
      </c>
      <c r="K1535" s="110">
        <v>1</v>
      </c>
      <c r="L1535" s="110">
        <v>50</v>
      </c>
      <c r="M1535" s="111" t="s">
        <v>357</v>
      </c>
      <c r="N1535" s="112" t="s">
        <v>3208</v>
      </c>
      <c r="O1535" s="113">
        <v>4620105820417</v>
      </c>
      <c r="P1535" s="130">
        <v>6</v>
      </c>
      <c r="Q1535" s="131">
        <v>0.057498</v>
      </c>
      <c r="R1535" s="75">
        <f t="shared" si="389"/>
        <v>0</v>
      </c>
      <c r="S1535" s="76">
        <f t="shared" si="390"/>
        <v>0</v>
      </c>
      <c r="T1535" s="21"/>
      <c r="W1535" s="19"/>
    </row>
    <row r="1536" s="18" customFormat="1" outlineLevel="1" spans="1:23">
      <c r="A1536" s="128" t="s">
        <v>3689</v>
      </c>
      <c r="B1536" s="104" t="s">
        <v>3690</v>
      </c>
      <c r="C1536" s="105" t="s">
        <v>703</v>
      </c>
      <c r="D1536" s="106"/>
      <c r="E1536" s="107">
        <v>468.83</v>
      </c>
      <c r="F1536" s="108">
        <f t="shared" si="387"/>
        <v>468.83</v>
      </c>
      <c r="G1536" s="108">
        <f t="shared" si="388"/>
        <v>375.064</v>
      </c>
      <c r="H1536" s="115">
        <v>43</v>
      </c>
      <c r="I1536" s="105"/>
      <c r="J1536" s="108" t="str">
        <f t="shared" si="391"/>
        <v/>
      </c>
      <c r="K1536" s="110">
        <v>1</v>
      </c>
      <c r="L1536" s="110">
        <v>100</v>
      </c>
      <c r="M1536" s="111" t="s">
        <v>357</v>
      </c>
      <c r="N1536" s="112" t="s">
        <v>3208</v>
      </c>
      <c r="O1536" s="113">
        <v>4620105820424</v>
      </c>
      <c r="P1536" s="130">
        <v>7.3</v>
      </c>
      <c r="Q1536" s="131">
        <v>0.057498</v>
      </c>
      <c r="R1536" s="75">
        <f t="shared" si="389"/>
        <v>0</v>
      </c>
      <c r="S1536" s="76">
        <f t="shared" si="390"/>
        <v>0</v>
      </c>
      <c r="T1536" s="21"/>
      <c r="W1536" s="19"/>
    </row>
    <row r="1537" s="18" customFormat="1" ht="14.1" customHeight="1" outlineLevel="1" spans="1:23">
      <c r="A1537" s="128" t="s">
        <v>3691</v>
      </c>
      <c r="B1537" s="104" t="s">
        <v>3692</v>
      </c>
      <c r="C1537" s="105" t="s">
        <v>703</v>
      </c>
      <c r="D1537" s="106"/>
      <c r="E1537" s="107">
        <v>624.63</v>
      </c>
      <c r="F1537" s="108">
        <f t="shared" si="387"/>
        <v>624.63</v>
      </c>
      <c r="G1537" s="108">
        <f t="shared" si="388"/>
        <v>499.704</v>
      </c>
      <c r="H1537" s="114">
        <v>42</v>
      </c>
      <c r="I1537" s="105"/>
      <c r="J1537" s="108" t="str">
        <f t="shared" si="391"/>
        <v/>
      </c>
      <c r="K1537" s="110">
        <v>1</v>
      </c>
      <c r="L1537" s="110">
        <v>50</v>
      </c>
      <c r="M1537" s="111" t="s">
        <v>357</v>
      </c>
      <c r="N1537" s="112" t="s">
        <v>3208</v>
      </c>
      <c r="O1537" s="113">
        <v>4620105820431</v>
      </c>
      <c r="P1537" s="130">
        <v>5</v>
      </c>
      <c r="Q1537" s="131">
        <v>0.057498</v>
      </c>
      <c r="R1537" s="75">
        <f t="shared" si="389"/>
        <v>0</v>
      </c>
      <c r="S1537" s="76">
        <f t="shared" si="390"/>
        <v>0</v>
      </c>
      <c r="T1537" s="21"/>
      <c r="W1537" s="19"/>
    </row>
    <row r="1538" s="18" customFormat="1" outlineLevel="1" spans="1:23">
      <c r="A1538" s="128" t="s">
        <v>3693</v>
      </c>
      <c r="B1538" s="104" t="s">
        <v>3694</v>
      </c>
      <c r="C1538" s="105" t="s">
        <v>703</v>
      </c>
      <c r="D1538" s="106"/>
      <c r="E1538" s="107">
        <v>563.82</v>
      </c>
      <c r="F1538" s="108">
        <f t="shared" si="387"/>
        <v>563.82</v>
      </c>
      <c r="G1538" s="108">
        <f t="shared" si="388"/>
        <v>451.056</v>
      </c>
      <c r="H1538" s="114">
        <v>86</v>
      </c>
      <c r="I1538" s="105"/>
      <c r="J1538" s="108" t="str">
        <f t="shared" si="391"/>
        <v/>
      </c>
      <c r="K1538" s="110">
        <v>1</v>
      </c>
      <c r="L1538" s="110">
        <v>50</v>
      </c>
      <c r="M1538" s="111" t="s">
        <v>357</v>
      </c>
      <c r="N1538" s="112" t="s">
        <v>3208</v>
      </c>
      <c r="O1538" s="113">
        <v>4620105820448</v>
      </c>
      <c r="P1538" s="130">
        <v>5</v>
      </c>
      <c r="Q1538" s="131">
        <v>0.057498</v>
      </c>
      <c r="R1538" s="75">
        <f t="shared" si="389"/>
        <v>0</v>
      </c>
      <c r="S1538" s="76">
        <f t="shared" si="390"/>
        <v>0</v>
      </c>
      <c r="T1538" s="21"/>
      <c r="W1538" s="19"/>
    </row>
    <row r="1539" s="18" customFormat="1" outlineLevel="1" spans="1:23">
      <c r="A1539" s="132" t="s">
        <v>3695</v>
      </c>
      <c r="B1539" s="104" t="s">
        <v>3696</v>
      </c>
      <c r="C1539" s="105" t="s">
        <v>703</v>
      </c>
      <c r="D1539" s="106"/>
      <c r="E1539" s="107">
        <v>651.68</v>
      </c>
      <c r="F1539" s="108">
        <f t="shared" si="387"/>
        <v>651.68</v>
      </c>
      <c r="G1539" s="108">
        <f t="shared" si="388"/>
        <v>521.344</v>
      </c>
      <c r="H1539" s="115">
        <v>3</v>
      </c>
      <c r="I1539" s="105" t="s">
        <v>487</v>
      </c>
      <c r="J1539" s="108" t="str">
        <f t="shared" si="391"/>
        <v/>
      </c>
      <c r="K1539" s="110">
        <v>1</v>
      </c>
      <c r="L1539" s="110">
        <v>50</v>
      </c>
      <c r="M1539" s="111" t="s">
        <v>357</v>
      </c>
      <c r="N1539" s="112" t="s">
        <v>3208</v>
      </c>
      <c r="O1539" s="113">
        <v>4620105820455</v>
      </c>
      <c r="P1539" s="130">
        <v>6</v>
      </c>
      <c r="Q1539" s="131">
        <v>0.057498</v>
      </c>
      <c r="R1539" s="75">
        <f t="shared" si="389"/>
        <v>0</v>
      </c>
      <c r="S1539" s="76">
        <f t="shared" si="390"/>
        <v>0</v>
      </c>
      <c r="T1539" s="21"/>
      <c r="W1539" s="19"/>
    </row>
    <row r="1540" s="18" customFormat="1" outlineLevel="1" spans="1:23">
      <c r="A1540" s="128" t="s">
        <v>3697</v>
      </c>
      <c r="B1540" s="104" t="s">
        <v>3698</v>
      </c>
      <c r="C1540" s="105" t="s">
        <v>703</v>
      </c>
      <c r="D1540" s="106"/>
      <c r="E1540" s="107">
        <v>468.83</v>
      </c>
      <c r="F1540" s="108">
        <f t="shared" si="387"/>
        <v>468.83</v>
      </c>
      <c r="G1540" s="108">
        <f t="shared" si="388"/>
        <v>375.064</v>
      </c>
      <c r="H1540" s="115">
        <v>71</v>
      </c>
      <c r="I1540" s="105"/>
      <c r="J1540" s="108" t="str">
        <f t="shared" si="391"/>
        <v/>
      </c>
      <c r="K1540" s="110">
        <v>1</v>
      </c>
      <c r="L1540" s="110">
        <v>100</v>
      </c>
      <c r="M1540" s="111" t="s">
        <v>357</v>
      </c>
      <c r="N1540" s="112" t="s">
        <v>3208</v>
      </c>
      <c r="O1540" s="113">
        <v>4620105820462</v>
      </c>
      <c r="P1540" s="130">
        <v>7.3</v>
      </c>
      <c r="Q1540" s="131">
        <v>0.057498</v>
      </c>
      <c r="R1540" s="75">
        <f t="shared" si="389"/>
        <v>0</v>
      </c>
      <c r="S1540" s="76">
        <f t="shared" si="390"/>
        <v>0</v>
      </c>
      <c r="T1540" s="21"/>
      <c r="W1540" s="19"/>
    </row>
    <row r="1541" s="18" customFormat="1" outlineLevel="1" spans="1:23">
      <c r="A1541" s="128" t="s">
        <v>3699</v>
      </c>
      <c r="B1541" s="104" t="s">
        <v>3700</v>
      </c>
      <c r="C1541" s="105" t="s">
        <v>703</v>
      </c>
      <c r="D1541" s="106"/>
      <c r="E1541" s="107">
        <v>624.63</v>
      </c>
      <c r="F1541" s="108">
        <f t="shared" si="387"/>
        <v>624.63</v>
      </c>
      <c r="G1541" s="108">
        <f t="shared" si="388"/>
        <v>499.704</v>
      </c>
      <c r="H1541" s="115">
        <v>94</v>
      </c>
      <c r="I1541" s="105"/>
      <c r="J1541" s="108" t="str">
        <f t="shared" si="391"/>
        <v/>
      </c>
      <c r="K1541" s="110">
        <v>1</v>
      </c>
      <c r="L1541" s="110">
        <v>50</v>
      </c>
      <c r="M1541" s="111" t="s">
        <v>357</v>
      </c>
      <c r="N1541" s="112" t="s">
        <v>3208</v>
      </c>
      <c r="O1541" s="113">
        <v>4620105820479</v>
      </c>
      <c r="P1541" s="130">
        <v>5</v>
      </c>
      <c r="Q1541" s="131">
        <v>0.057498</v>
      </c>
      <c r="R1541" s="75">
        <f t="shared" si="389"/>
        <v>0</v>
      </c>
      <c r="S1541" s="76">
        <f t="shared" si="390"/>
        <v>0</v>
      </c>
      <c r="T1541" s="21"/>
      <c r="W1541" s="19"/>
    </row>
    <row r="1542" s="18" customFormat="1" outlineLevel="1" spans="1:23">
      <c r="A1542" s="128" t="s">
        <v>3701</v>
      </c>
      <c r="B1542" s="104" t="s">
        <v>3702</v>
      </c>
      <c r="C1542" s="105" t="s">
        <v>703</v>
      </c>
      <c r="D1542" s="106"/>
      <c r="E1542" s="107">
        <v>563.82</v>
      </c>
      <c r="F1542" s="108">
        <f t="shared" si="387"/>
        <v>563.82</v>
      </c>
      <c r="G1542" s="108">
        <f t="shared" si="388"/>
        <v>451.056</v>
      </c>
      <c r="H1542" s="115">
        <v>92</v>
      </c>
      <c r="I1542" s="105"/>
      <c r="J1542" s="108" t="str">
        <f t="shared" si="391"/>
        <v/>
      </c>
      <c r="K1542" s="110">
        <v>1</v>
      </c>
      <c r="L1542" s="110">
        <v>50</v>
      </c>
      <c r="M1542" s="111" t="s">
        <v>357</v>
      </c>
      <c r="N1542" s="112" t="s">
        <v>3208</v>
      </c>
      <c r="O1542" s="113">
        <v>4620105820486</v>
      </c>
      <c r="P1542" s="130">
        <v>4.9</v>
      </c>
      <c r="Q1542" s="131">
        <v>0.057498</v>
      </c>
      <c r="R1542" s="75">
        <f t="shared" si="389"/>
        <v>0</v>
      </c>
      <c r="S1542" s="76">
        <f t="shared" si="390"/>
        <v>0</v>
      </c>
      <c r="T1542" s="21"/>
      <c r="W1542" s="19"/>
    </row>
    <row r="1543" s="18" customFormat="1" outlineLevel="1" spans="1:23">
      <c r="A1543" s="128" t="s">
        <v>3703</v>
      </c>
      <c r="B1543" s="104" t="s">
        <v>3704</v>
      </c>
      <c r="C1543" s="105" t="s">
        <v>703</v>
      </c>
      <c r="D1543" s="106"/>
      <c r="E1543" s="107">
        <v>651.68</v>
      </c>
      <c r="F1543" s="108">
        <f t="shared" si="387"/>
        <v>651.68</v>
      </c>
      <c r="G1543" s="108">
        <f t="shared" si="388"/>
        <v>521.344</v>
      </c>
      <c r="H1543" s="115">
        <v>91</v>
      </c>
      <c r="I1543" s="105"/>
      <c r="J1543" s="108" t="str">
        <f t="shared" si="391"/>
        <v/>
      </c>
      <c r="K1543" s="110">
        <v>1</v>
      </c>
      <c r="L1543" s="110">
        <v>50</v>
      </c>
      <c r="M1543" s="111" t="s">
        <v>357</v>
      </c>
      <c r="N1543" s="112" t="s">
        <v>3208</v>
      </c>
      <c r="O1543" s="113">
        <v>4620105820264</v>
      </c>
      <c r="P1543" s="130">
        <v>6</v>
      </c>
      <c r="Q1543" s="131">
        <v>0.057498</v>
      </c>
      <c r="R1543" s="75">
        <f t="shared" si="389"/>
        <v>0</v>
      </c>
      <c r="S1543" s="76">
        <f t="shared" si="390"/>
        <v>0</v>
      </c>
      <c r="T1543" s="21"/>
      <c r="W1543" s="19"/>
    </row>
    <row r="1544" s="18" customFormat="1" outlineLevel="1" spans="1:23">
      <c r="A1544" s="128" t="s">
        <v>3705</v>
      </c>
      <c r="B1544" s="104" t="s">
        <v>3706</v>
      </c>
      <c r="C1544" s="105" t="s">
        <v>703</v>
      </c>
      <c r="D1544" s="106"/>
      <c r="E1544" s="107">
        <v>468.83</v>
      </c>
      <c r="F1544" s="108">
        <f t="shared" si="387"/>
        <v>468.83</v>
      </c>
      <c r="G1544" s="108">
        <f t="shared" si="388"/>
        <v>375.064</v>
      </c>
      <c r="H1544" s="115">
        <v>84</v>
      </c>
      <c r="I1544" s="105"/>
      <c r="J1544" s="108" t="str">
        <f t="shared" si="391"/>
        <v/>
      </c>
      <c r="K1544" s="110">
        <v>1</v>
      </c>
      <c r="L1544" s="110">
        <v>100</v>
      </c>
      <c r="M1544" s="111" t="s">
        <v>357</v>
      </c>
      <c r="N1544" s="112" t="s">
        <v>3208</v>
      </c>
      <c r="O1544" s="113">
        <v>4620105820493</v>
      </c>
      <c r="P1544" s="130">
        <v>7.3</v>
      </c>
      <c r="Q1544" s="131">
        <v>0.057498</v>
      </c>
      <c r="R1544" s="75">
        <f t="shared" si="389"/>
        <v>0</v>
      </c>
      <c r="S1544" s="76">
        <f t="shared" si="390"/>
        <v>0</v>
      </c>
      <c r="T1544" s="21"/>
      <c r="W1544" s="19"/>
    </row>
    <row r="1545" s="18" customFormat="1" outlineLevel="1" spans="1:23">
      <c r="A1545" s="128" t="s">
        <v>3707</v>
      </c>
      <c r="B1545" s="104" t="s">
        <v>3708</v>
      </c>
      <c r="C1545" s="105" t="s">
        <v>703</v>
      </c>
      <c r="D1545" s="106"/>
      <c r="E1545" s="107">
        <v>624.63</v>
      </c>
      <c r="F1545" s="108">
        <f t="shared" si="387"/>
        <v>624.63</v>
      </c>
      <c r="G1545" s="108">
        <f t="shared" si="388"/>
        <v>499.704</v>
      </c>
      <c r="H1545" s="115">
        <v>98</v>
      </c>
      <c r="I1545" s="105"/>
      <c r="J1545" s="108" t="str">
        <f t="shared" si="391"/>
        <v/>
      </c>
      <c r="K1545" s="110">
        <v>1</v>
      </c>
      <c r="L1545" s="110">
        <v>50</v>
      </c>
      <c r="M1545" s="111" t="s">
        <v>357</v>
      </c>
      <c r="N1545" s="112" t="s">
        <v>3208</v>
      </c>
      <c r="O1545" s="113">
        <v>4620105820509</v>
      </c>
      <c r="P1545" s="130">
        <v>5</v>
      </c>
      <c r="Q1545" s="131">
        <v>0.057498</v>
      </c>
      <c r="R1545" s="75">
        <f t="shared" si="389"/>
        <v>0</v>
      </c>
      <c r="S1545" s="76">
        <f t="shared" si="390"/>
        <v>0</v>
      </c>
      <c r="T1545" s="21"/>
      <c r="W1545" s="19"/>
    </row>
    <row r="1546" s="18" customFormat="1" outlineLevel="1" spans="1:23">
      <c r="A1546" s="128" t="s">
        <v>3709</v>
      </c>
      <c r="B1546" s="104" t="s">
        <v>3710</v>
      </c>
      <c r="C1546" s="105" t="s">
        <v>703</v>
      </c>
      <c r="D1546" s="106"/>
      <c r="E1546" s="107">
        <v>563.82</v>
      </c>
      <c r="F1546" s="108">
        <f t="shared" si="387"/>
        <v>563.82</v>
      </c>
      <c r="G1546" s="108">
        <f t="shared" si="388"/>
        <v>451.056</v>
      </c>
      <c r="H1546" s="115">
        <v>77</v>
      </c>
      <c r="I1546" s="105"/>
      <c r="J1546" s="108" t="str">
        <f t="shared" si="391"/>
        <v/>
      </c>
      <c r="K1546" s="110">
        <v>1</v>
      </c>
      <c r="L1546" s="110">
        <v>50</v>
      </c>
      <c r="M1546" s="111" t="s">
        <v>357</v>
      </c>
      <c r="N1546" s="112" t="s">
        <v>3208</v>
      </c>
      <c r="O1546" s="113">
        <v>4620105820516</v>
      </c>
      <c r="P1546" s="130">
        <v>5</v>
      </c>
      <c r="Q1546" s="131">
        <v>0.057498</v>
      </c>
      <c r="R1546" s="75">
        <f t="shared" si="389"/>
        <v>0</v>
      </c>
      <c r="S1546" s="76">
        <f t="shared" si="390"/>
        <v>0</v>
      </c>
      <c r="T1546" s="21"/>
      <c r="W1546" s="19"/>
    </row>
    <row r="1547" s="18" customFormat="1" outlineLevel="1" spans="1:23">
      <c r="A1547" s="128" t="s">
        <v>3711</v>
      </c>
      <c r="B1547" s="104" t="s">
        <v>3712</v>
      </c>
      <c r="C1547" s="105" t="s">
        <v>703</v>
      </c>
      <c r="D1547" s="106"/>
      <c r="E1547" s="107">
        <v>651.68</v>
      </c>
      <c r="F1547" s="108">
        <f t="shared" si="387"/>
        <v>651.68</v>
      </c>
      <c r="G1547" s="108">
        <f t="shared" si="388"/>
        <v>521.344</v>
      </c>
      <c r="H1547" s="115">
        <v>70</v>
      </c>
      <c r="I1547" s="105"/>
      <c r="J1547" s="108" t="str">
        <f t="shared" si="391"/>
        <v/>
      </c>
      <c r="K1547" s="110">
        <v>1</v>
      </c>
      <c r="L1547" s="110">
        <v>50</v>
      </c>
      <c r="M1547" s="111" t="s">
        <v>357</v>
      </c>
      <c r="N1547" s="112" t="s">
        <v>3208</v>
      </c>
      <c r="O1547" s="113">
        <v>4620105820523</v>
      </c>
      <c r="P1547" s="130">
        <v>6.1</v>
      </c>
      <c r="Q1547" s="131">
        <v>0.057498</v>
      </c>
      <c r="R1547" s="75">
        <f t="shared" si="389"/>
        <v>0</v>
      </c>
      <c r="S1547" s="76">
        <f t="shared" si="390"/>
        <v>0</v>
      </c>
      <c r="T1547" s="21"/>
      <c r="W1547" s="19"/>
    </row>
    <row r="1548" s="18" customFormat="1" outlineLevel="1" spans="1:23">
      <c r="A1548" s="128" t="s">
        <v>3713</v>
      </c>
      <c r="B1548" s="104" t="s">
        <v>3714</v>
      </c>
      <c r="C1548" s="105" t="s">
        <v>703</v>
      </c>
      <c r="D1548" s="106"/>
      <c r="E1548" s="107">
        <v>468.83</v>
      </c>
      <c r="F1548" s="108">
        <f t="shared" si="387"/>
        <v>468.83</v>
      </c>
      <c r="G1548" s="108">
        <f t="shared" si="388"/>
        <v>375.064</v>
      </c>
      <c r="H1548" s="115">
        <v>78</v>
      </c>
      <c r="I1548" s="105"/>
      <c r="J1548" s="108" t="str">
        <f t="shared" si="391"/>
        <v/>
      </c>
      <c r="K1548" s="110">
        <v>1</v>
      </c>
      <c r="L1548" s="110">
        <v>100</v>
      </c>
      <c r="M1548" s="111" t="s">
        <v>357</v>
      </c>
      <c r="N1548" s="112" t="s">
        <v>3208</v>
      </c>
      <c r="O1548" s="113">
        <v>4620105820530</v>
      </c>
      <c r="P1548" s="130">
        <v>7.3</v>
      </c>
      <c r="Q1548" s="131">
        <v>0.057498</v>
      </c>
      <c r="R1548" s="75">
        <f t="shared" si="389"/>
        <v>0</v>
      </c>
      <c r="S1548" s="76">
        <f t="shared" si="390"/>
        <v>0</v>
      </c>
      <c r="T1548" s="21"/>
      <c r="W1548" s="19"/>
    </row>
    <row r="1549" s="18" customFormat="1" outlineLevel="1" spans="1:23">
      <c r="A1549" s="128" t="s">
        <v>3715</v>
      </c>
      <c r="B1549" s="104" t="s">
        <v>3716</v>
      </c>
      <c r="C1549" s="105" t="s">
        <v>703</v>
      </c>
      <c r="D1549" s="106"/>
      <c r="E1549" s="107">
        <v>624.63</v>
      </c>
      <c r="F1549" s="108">
        <f t="shared" si="387"/>
        <v>624.63</v>
      </c>
      <c r="G1549" s="108">
        <f t="shared" si="388"/>
        <v>499.704</v>
      </c>
      <c r="H1549" s="115">
        <v>71</v>
      </c>
      <c r="I1549" s="105"/>
      <c r="J1549" s="108" t="str">
        <f t="shared" si="391"/>
        <v/>
      </c>
      <c r="K1549" s="110">
        <v>1</v>
      </c>
      <c r="L1549" s="110">
        <v>50</v>
      </c>
      <c r="M1549" s="111" t="s">
        <v>357</v>
      </c>
      <c r="N1549" s="112" t="s">
        <v>3208</v>
      </c>
      <c r="O1549" s="113">
        <v>4620105820547</v>
      </c>
      <c r="P1549" s="130">
        <v>5</v>
      </c>
      <c r="Q1549" s="131">
        <v>0.057498</v>
      </c>
      <c r="R1549" s="75">
        <f t="shared" si="389"/>
        <v>0</v>
      </c>
      <c r="S1549" s="76">
        <f t="shared" si="390"/>
        <v>0</v>
      </c>
      <c r="T1549" s="21"/>
      <c r="W1549" s="19"/>
    </row>
    <row r="1550" s="18" customFormat="1" outlineLevel="1" spans="1:23">
      <c r="A1550" s="128" t="s">
        <v>3717</v>
      </c>
      <c r="B1550" s="104" t="s">
        <v>3718</v>
      </c>
      <c r="C1550" s="105" t="s">
        <v>703</v>
      </c>
      <c r="D1550" s="106"/>
      <c r="E1550" s="107">
        <v>563.82</v>
      </c>
      <c r="F1550" s="108">
        <f t="shared" si="387"/>
        <v>563.82</v>
      </c>
      <c r="G1550" s="108">
        <f t="shared" si="388"/>
        <v>451.056</v>
      </c>
      <c r="H1550" s="115">
        <v>85</v>
      </c>
      <c r="I1550" s="105"/>
      <c r="J1550" s="108" t="str">
        <f t="shared" si="391"/>
        <v/>
      </c>
      <c r="K1550" s="110">
        <v>1</v>
      </c>
      <c r="L1550" s="110">
        <v>50</v>
      </c>
      <c r="M1550" s="111" t="s">
        <v>357</v>
      </c>
      <c r="N1550" s="112" t="s">
        <v>3208</v>
      </c>
      <c r="O1550" s="113">
        <v>4620105820554</v>
      </c>
      <c r="P1550" s="130">
        <v>5</v>
      </c>
      <c r="Q1550" s="131">
        <v>0.057498</v>
      </c>
      <c r="R1550" s="75">
        <f t="shared" si="389"/>
        <v>0</v>
      </c>
      <c r="S1550" s="76">
        <f t="shared" si="390"/>
        <v>0</v>
      </c>
      <c r="T1550" s="21"/>
      <c r="W1550" s="19"/>
    </row>
    <row r="1551" s="18" customFormat="1" outlineLevel="1" spans="1:23">
      <c r="A1551" s="128" t="s">
        <v>3719</v>
      </c>
      <c r="B1551" s="104" t="s">
        <v>3720</v>
      </c>
      <c r="C1551" s="105" t="s">
        <v>703</v>
      </c>
      <c r="D1551" s="106"/>
      <c r="E1551" s="107">
        <v>651.68</v>
      </c>
      <c r="F1551" s="108">
        <f t="shared" si="387"/>
        <v>651.68</v>
      </c>
      <c r="G1551" s="108">
        <f t="shared" si="388"/>
        <v>521.344</v>
      </c>
      <c r="H1551" s="115">
        <v>64</v>
      </c>
      <c r="I1551" s="105"/>
      <c r="J1551" s="108" t="str">
        <f t="shared" si="391"/>
        <v/>
      </c>
      <c r="K1551" s="110">
        <v>1</v>
      </c>
      <c r="L1551" s="110">
        <v>50</v>
      </c>
      <c r="M1551" s="111" t="s">
        <v>357</v>
      </c>
      <c r="N1551" s="112" t="s">
        <v>3208</v>
      </c>
      <c r="O1551" s="113">
        <v>4620105820561</v>
      </c>
      <c r="P1551" s="130">
        <v>6</v>
      </c>
      <c r="Q1551" s="131">
        <v>0.057498</v>
      </c>
      <c r="R1551" s="75">
        <f t="shared" si="389"/>
        <v>0</v>
      </c>
      <c r="S1551" s="76">
        <f t="shared" si="390"/>
        <v>0</v>
      </c>
      <c r="T1551" s="21"/>
      <c r="W1551" s="19"/>
    </row>
    <row r="1552" s="18" customFormat="1" outlineLevel="1" spans="1:23">
      <c r="A1552" s="128" t="s">
        <v>3721</v>
      </c>
      <c r="B1552" s="104" t="s">
        <v>3722</v>
      </c>
      <c r="C1552" s="105" t="s">
        <v>703</v>
      </c>
      <c r="D1552" s="106"/>
      <c r="E1552" s="107">
        <v>468.83</v>
      </c>
      <c r="F1552" s="108">
        <f t="shared" si="387"/>
        <v>468.83</v>
      </c>
      <c r="G1552" s="108">
        <f t="shared" si="388"/>
        <v>375.064</v>
      </c>
      <c r="H1552" s="115">
        <v>80</v>
      </c>
      <c r="I1552" s="105"/>
      <c r="J1552" s="108" t="str">
        <f t="shared" si="391"/>
        <v/>
      </c>
      <c r="K1552" s="110">
        <v>1</v>
      </c>
      <c r="L1552" s="110">
        <v>100</v>
      </c>
      <c r="M1552" s="111" t="s">
        <v>357</v>
      </c>
      <c r="N1552" s="112" t="s">
        <v>3208</v>
      </c>
      <c r="O1552" s="113">
        <v>4620105820578</v>
      </c>
      <c r="P1552" s="130">
        <v>7.3</v>
      </c>
      <c r="Q1552" s="131">
        <v>0.057498</v>
      </c>
      <c r="R1552" s="75">
        <f t="shared" si="389"/>
        <v>0</v>
      </c>
      <c r="S1552" s="76">
        <f t="shared" si="390"/>
        <v>0</v>
      </c>
      <c r="T1552" s="21"/>
      <c r="W1552" s="19"/>
    </row>
    <row r="1553" s="18" customFormat="1" outlineLevel="1" spans="1:23">
      <c r="A1553" s="128" t="s">
        <v>3723</v>
      </c>
      <c r="B1553" s="104" t="s">
        <v>3724</v>
      </c>
      <c r="C1553" s="105" t="s">
        <v>703</v>
      </c>
      <c r="D1553" s="106"/>
      <c r="E1553" s="107">
        <v>624.63</v>
      </c>
      <c r="F1553" s="108">
        <f t="shared" si="387"/>
        <v>624.63</v>
      </c>
      <c r="G1553" s="108">
        <f t="shared" si="388"/>
        <v>499.704</v>
      </c>
      <c r="H1553" s="115">
        <v>94</v>
      </c>
      <c r="I1553" s="105"/>
      <c r="J1553" s="108" t="str">
        <f t="shared" si="391"/>
        <v/>
      </c>
      <c r="K1553" s="110">
        <v>1</v>
      </c>
      <c r="L1553" s="110">
        <v>50</v>
      </c>
      <c r="M1553" s="111" t="s">
        <v>357</v>
      </c>
      <c r="N1553" s="112" t="s">
        <v>3208</v>
      </c>
      <c r="O1553" s="113">
        <v>4620105820585</v>
      </c>
      <c r="P1553" s="130">
        <v>5</v>
      </c>
      <c r="Q1553" s="131">
        <v>0.057498</v>
      </c>
      <c r="R1553" s="75">
        <f t="shared" si="389"/>
        <v>0</v>
      </c>
      <c r="S1553" s="76">
        <f t="shared" si="390"/>
        <v>0</v>
      </c>
      <c r="T1553" s="21"/>
      <c r="W1553" s="19"/>
    </row>
    <row r="1554" s="18" customFormat="1" outlineLevel="1" spans="1:23">
      <c r="A1554" s="128" t="s">
        <v>3725</v>
      </c>
      <c r="B1554" s="104" t="s">
        <v>3726</v>
      </c>
      <c r="C1554" s="105" t="s">
        <v>703</v>
      </c>
      <c r="D1554" s="106"/>
      <c r="E1554" s="107">
        <v>563.82</v>
      </c>
      <c r="F1554" s="108">
        <f t="shared" si="387"/>
        <v>563.82</v>
      </c>
      <c r="G1554" s="108">
        <f t="shared" si="388"/>
        <v>451.056</v>
      </c>
      <c r="H1554" s="115">
        <v>99</v>
      </c>
      <c r="I1554" s="105"/>
      <c r="J1554" s="108" t="str">
        <f t="shared" si="391"/>
        <v/>
      </c>
      <c r="K1554" s="110">
        <v>1</v>
      </c>
      <c r="L1554" s="110">
        <v>50</v>
      </c>
      <c r="M1554" s="111" t="s">
        <v>357</v>
      </c>
      <c r="N1554" s="112" t="s">
        <v>3208</v>
      </c>
      <c r="O1554" s="113">
        <v>4620105820592</v>
      </c>
      <c r="P1554" s="130">
        <v>5</v>
      </c>
      <c r="Q1554" s="131">
        <v>0.057498</v>
      </c>
      <c r="R1554" s="75">
        <f t="shared" si="389"/>
        <v>0</v>
      </c>
      <c r="S1554" s="76">
        <f t="shared" si="390"/>
        <v>0</v>
      </c>
      <c r="T1554" s="21"/>
      <c r="W1554" s="19"/>
    </row>
    <row r="1555" s="18" customFormat="1" outlineLevel="1" spans="1:23">
      <c r="A1555" s="128" t="s">
        <v>3727</v>
      </c>
      <c r="B1555" s="104" t="s">
        <v>3728</v>
      </c>
      <c r="C1555" s="105" t="s">
        <v>703</v>
      </c>
      <c r="D1555" s="106"/>
      <c r="E1555" s="107">
        <v>651.68</v>
      </c>
      <c r="F1555" s="108">
        <f t="shared" si="387"/>
        <v>651.68</v>
      </c>
      <c r="G1555" s="108">
        <f t="shared" si="388"/>
        <v>521.344</v>
      </c>
      <c r="H1555" s="115">
        <v>96</v>
      </c>
      <c r="I1555" s="105"/>
      <c r="J1555" s="108" t="str">
        <f t="shared" si="391"/>
        <v/>
      </c>
      <c r="K1555" s="110">
        <v>1</v>
      </c>
      <c r="L1555" s="110">
        <v>50</v>
      </c>
      <c r="M1555" s="111" t="s">
        <v>357</v>
      </c>
      <c r="N1555" s="112" t="s">
        <v>3208</v>
      </c>
      <c r="O1555" s="113">
        <v>4620105820608</v>
      </c>
      <c r="P1555" s="130">
        <v>6</v>
      </c>
      <c r="Q1555" s="131">
        <v>0.057498</v>
      </c>
      <c r="R1555" s="75">
        <f t="shared" si="389"/>
        <v>0</v>
      </c>
      <c r="S1555" s="76">
        <f t="shared" si="390"/>
        <v>0</v>
      </c>
      <c r="T1555" s="21"/>
      <c r="W1555" s="19"/>
    </row>
    <row r="1556" outlineLevel="1" spans="1:23">
      <c r="A1556" s="93" t="s">
        <v>173</v>
      </c>
      <c r="B1556" s="94"/>
      <c r="C1556" s="105"/>
      <c r="D1556" s="106"/>
      <c r="E1556" s="107"/>
      <c r="F1556" s="108"/>
      <c r="G1556" s="108"/>
      <c r="H1556" s="117"/>
      <c r="I1556" s="105"/>
      <c r="J1556" s="108" t="str">
        <f t="shared" si="391"/>
        <v/>
      </c>
      <c r="K1556" s="110"/>
      <c r="L1556" s="110"/>
      <c r="M1556" s="118"/>
      <c r="N1556" s="118"/>
      <c r="O1556" s="113"/>
      <c r="P1556" s="130"/>
      <c r="Q1556" s="131"/>
      <c r="R1556" s="75"/>
      <c r="S1556" s="76"/>
      <c r="W1556" s="19"/>
    </row>
    <row r="1557" outlineLevel="1" spans="1:23">
      <c r="A1557" s="128" t="s">
        <v>3729</v>
      </c>
      <c r="B1557" s="104" t="s">
        <v>3730</v>
      </c>
      <c r="C1557" s="105" t="s">
        <v>703</v>
      </c>
      <c r="D1557" s="106"/>
      <c r="E1557" s="107">
        <v>785.88</v>
      </c>
      <c r="F1557" s="108">
        <f t="shared" ref="F1557:F1578" si="392">E1557-E1557*$G$2%</f>
        <v>785.88</v>
      </c>
      <c r="G1557" s="108">
        <f t="shared" ref="G1557:G1578" si="393">E1557-(20*E1557/100)</f>
        <v>628.704</v>
      </c>
      <c r="H1557" s="115">
        <v>445</v>
      </c>
      <c r="I1557" s="105"/>
      <c r="J1557" s="108" t="str">
        <f t="shared" si="391"/>
        <v/>
      </c>
      <c r="K1557" s="110">
        <v>1</v>
      </c>
      <c r="L1557" s="110">
        <v>100</v>
      </c>
      <c r="M1557" s="111" t="s">
        <v>357</v>
      </c>
      <c r="N1557" s="118" t="s">
        <v>3208</v>
      </c>
      <c r="O1557" s="113">
        <v>4630076444277</v>
      </c>
      <c r="P1557" s="130">
        <v>18.6</v>
      </c>
      <c r="Q1557" s="131">
        <v>0.01584</v>
      </c>
      <c r="R1557" s="75">
        <f t="shared" ref="R1557:R1578" si="394">P1557/L1557*D1557</f>
        <v>0</v>
      </c>
      <c r="S1557" s="76">
        <f t="shared" ref="S1557:S1578" si="395">Q1557/L1557*D1557</f>
        <v>0</v>
      </c>
      <c r="W1557" s="19"/>
    </row>
    <row r="1558" outlineLevel="1" spans="1:23">
      <c r="A1558" s="128" t="s">
        <v>3731</v>
      </c>
      <c r="B1558" s="104" t="s">
        <v>3732</v>
      </c>
      <c r="C1558" s="105" t="s">
        <v>703</v>
      </c>
      <c r="D1558" s="106"/>
      <c r="E1558" s="107">
        <v>817.02</v>
      </c>
      <c r="F1558" s="108">
        <f t="shared" si="392"/>
        <v>817.02</v>
      </c>
      <c r="G1558" s="108">
        <f t="shared" si="393"/>
        <v>653.616</v>
      </c>
      <c r="H1558" s="115">
        <v>556</v>
      </c>
      <c r="I1558" s="105"/>
      <c r="J1558" s="108" t="str">
        <f t="shared" si="391"/>
        <v/>
      </c>
      <c r="K1558" s="110">
        <v>1</v>
      </c>
      <c r="L1558" s="110">
        <v>100</v>
      </c>
      <c r="M1558" s="111" t="s">
        <v>357</v>
      </c>
      <c r="N1558" s="118" t="s">
        <v>3208</v>
      </c>
      <c r="O1558" s="113">
        <v>4630076444284</v>
      </c>
      <c r="P1558" s="130">
        <v>20.8</v>
      </c>
      <c r="Q1558" s="131">
        <v>0.01584</v>
      </c>
      <c r="R1558" s="75">
        <f t="shared" si="394"/>
        <v>0</v>
      </c>
      <c r="S1558" s="76">
        <f t="shared" si="395"/>
        <v>0</v>
      </c>
      <c r="W1558" s="19"/>
    </row>
    <row r="1559" outlineLevel="1" spans="1:23">
      <c r="A1559" s="128" t="s">
        <v>3733</v>
      </c>
      <c r="B1559" s="104" t="s">
        <v>3734</v>
      </c>
      <c r="C1559" s="105" t="s">
        <v>703</v>
      </c>
      <c r="D1559" s="106"/>
      <c r="E1559" s="107">
        <v>920.85</v>
      </c>
      <c r="F1559" s="108">
        <f t="shared" si="392"/>
        <v>920.85</v>
      </c>
      <c r="G1559" s="108">
        <f t="shared" si="393"/>
        <v>736.68</v>
      </c>
      <c r="H1559" s="115">
        <v>461</v>
      </c>
      <c r="I1559" s="105"/>
      <c r="J1559" s="108" t="str">
        <f t="shared" si="391"/>
        <v/>
      </c>
      <c r="K1559" s="110">
        <v>1</v>
      </c>
      <c r="L1559" s="110">
        <v>100</v>
      </c>
      <c r="M1559" s="111" t="s">
        <v>357</v>
      </c>
      <c r="N1559" s="118" t="s">
        <v>3208</v>
      </c>
      <c r="O1559" s="113">
        <v>4630076444291</v>
      </c>
      <c r="P1559" s="130">
        <v>25.5</v>
      </c>
      <c r="Q1559" s="131">
        <v>0.0198</v>
      </c>
      <c r="R1559" s="75">
        <f t="shared" si="394"/>
        <v>0</v>
      </c>
      <c r="S1559" s="76">
        <f t="shared" si="395"/>
        <v>0</v>
      </c>
      <c r="W1559" s="19"/>
    </row>
    <row r="1560" outlineLevel="1" spans="1:23">
      <c r="A1560" s="128" t="s">
        <v>3735</v>
      </c>
      <c r="B1560" s="104" t="s">
        <v>3736</v>
      </c>
      <c r="C1560" s="105" t="s">
        <v>703</v>
      </c>
      <c r="D1560" s="106"/>
      <c r="E1560" s="107">
        <v>988.06</v>
      </c>
      <c r="F1560" s="108">
        <f t="shared" si="392"/>
        <v>988.06</v>
      </c>
      <c r="G1560" s="108">
        <f t="shared" si="393"/>
        <v>790.448</v>
      </c>
      <c r="H1560" s="114">
        <v>94</v>
      </c>
      <c r="I1560" s="105"/>
      <c r="J1560" s="108" t="str">
        <f t="shared" si="391"/>
        <v/>
      </c>
      <c r="K1560" s="110">
        <v>1</v>
      </c>
      <c r="L1560" s="110">
        <v>100</v>
      </c>
      <c r="M1560" s="111" t="s">
        <v>357</v>
      </c>
      <c r="N1560" s="118" t="s">
        <v>3208</v>
      </c>
      <c r="O1560" s="113">
        <v>4630076444307</v>
      </c>
      <c r="P1560" s="130">
        <v>29.6</v>
      </c>
      <c r="Q1560" s="131">
        <v>0.0198</v>
      </c>
      <c r="R1560" s="75">
        <f t="shared" si="394"/>
        <v>0</v>
      </c>
      <c r="S1560" s="76">
        <f t="shared" si="395"/>
        <v>0</v>
      </c>
      <c r="W1560" s="19"/>
    </row>
    <row r="1561" outlineLevel="1" spans="1:23">
      <c r="A1561" s="128" t="s">
        <v>3737</v>
      </c>
      <c r="B1561" s="104" t="s">
        <v>3738</v>
      </c>
      <c r="C1561" s="105" t="s">
        <v>703</v>
      </c>
      <c r="D1561" s="106"/>
      <c r="E1561" s="107">
        <v>1092.31</v>
      </c>
      <c r="F1561" s="108">
        <f t="shared" si="392"/>
        <v>1092.31</v>
      </c>
      <c r="G1561" s="108">
        <f t="shared" si="393"/>
        <v>873.848</v>
      </c>
      <c r="H1561" s="115">
        <v>158</v>
      </c>
      <c r="I1561" s="105"/>
      <c r="J1561" s="108" t="str">
        <f t="shared" si="391"/>
        <v/>
      </c>
      <c r="K1561" s="110">
        <v>1</v>
      </c>
      <c r="L1561" s="169">
        <v>70</v>
      </c>
      <c r="M1561" s="111" t="s">
        <v>357</v>
      </c>
      <c r="N1561" s="118" t="s">
        <v>3208</v>
      </c>
      <c r="O1561" s="113">
        <v>4630076444314</v>
      </c>
      <c r="P1561" s="130">
        <v>34.1</v>
      </c>
      <c r="Q1561" s="131">
        <v>0.0198</v>
      </c>
      <c r="R1561" s="75">
        <f t="shared" si="394"/>
        <v>0</v>
      </c>
      <c r="S1561" s="76">
        <f t="shared" si="395"/>
        <v>0</v>
      </c>
      <c r="W1561" s="19"/>
    </row>
    <row r="1562" outlineLevel="1" spans="1:23">
      <c r="A1562" s="128" t="s">
        <v>3739</v>
      </c>
      <c r="B1562" s="104" t="s">
        <v>3740</v>
      </c>
      <c r="C1562" s="105" t="s">
        <v>703</v>
      </c>
      <c r="D1562" s="106"/>
      <c r="E1562" s="107">
        <v>1183.86</v>
      </c>
      <c r="F1562" s="108">
        <f t="shared" si="392"/>
        <v>1183.86</v>
      </c>
      <c r="G1562" s="108">
        <f t="shared" si="393"/>
        <v>947.088</v>
      </c>
      <c r="H1562" s="115">
        <v>255</v>
      </c>
      <c r="I1562" s="105"/>
      <c r="J1562" s="108" t="str">
        <f t="shared" si="391"/>
        <v/>
      </c>
      <c r="K1562" s="110">
        <v>1</v>
      </c>
      <c r="L1562" s="110">
        <v>50</v>
      </c>
      <c r="M1562" s="111" t="s">
        <v>357</v>
      </c>
      <c r="N1562" s="118" t="s">
        <v>3208</v>
      </c>
      <c r="O1562" s="113">
        <v>4630076444321</v>
      </c>
      <c r="P1562" s="130">
        <v>14.2</v>
      </c>
      <c r="Q1562" s="131">
        <v>0.01584</v>
      </c>
      <c r="R1562" s="75">
        <f t="shared" si="394"/>
        <v>0</v>
      </c>
      <c r="S1562" s="76">
        <f t="shared" si="395"/>
        <v>0</v>
      </c>
      <c r="W1562" s="19"/>
    </row>
    <row r="1563" outlineLevel="1" spans="1:23">
      <c r="A1563" s="128" t="s">
        <v>3741</v>
      </c>
      <c r="B1563" s="104" t="s">
        <v>3742</v>
      </c>
      <c r="C1563" s="105" t="s">
        <v>703</v>
      </c>
      <c r="D1563" s="106"/>
      <c r="E1563" s="107">
        <v>1513.61</v>
      </c>
      <c r="F1563" s="108">
        <f t="shared" si="392"/>
        <v>1513.61</v>
      </c>
      <c r="G1563" s="108">
        <f t="shared" si="393"/>
        <v>1210.888</v>
      </c>
      <c r="H1563" s="115">
        <v>309</v>
      </c>
      <c r="I1563" s="105"/>
      <c r="J1563" s="108" t="str">
        <f t="shared" si="391"/>
        <v/>
      </c>
      <c r="K1563" s="110">
        <v>1</v>
      </c>
      <c r="L1563" s="110">
        <v>50</v>
      </c>
      <c r="M1563" s="111" t="s">
        <v>357</v>
      </c>
      <c r="N1563" s="118" t="s">
        <v>3208</v>
      </c>
      <c r="O1563" s="113">
        <v>4630076444338</v>
      </c>
      <c r="P1563" s="130">
        <v>26</v>
      </c>
      <c r="Q1563" s="131">
        <v>0.0198</v>
      </c>
      <c r="R1563" s="75">
        <f t="shared" si="394"/>
        <v>0</v>
      </c>
      <c r="S1563" s="76">
        <f t="shared" si="395"/>
        <v>0</v>
      </c>
      <c r="W1563" s="19"/>
    </row>
    <row r="1564" outlineLevel="1" spans="1:23">
      <c r="A1564" s="128" t="s">
        <v>3743</v>
      </c>
      <c r="B1564" s="104" t="s">
        <v>3744</v>
      </c>
      <c r="C1564" s="105" t="s">
        <v>703</v>
      </c>
      <c r="D1564" s="106"/>
      <c r="E1564" s="107">
        <v>1950.41</v>
      </c>
      <c r="F1564" s="108">
        <f t="shared" si="392"/>
        <v>1950.41</v>
      </c>
      <c r="G1564" s="108">
        <f t="shared" si="393"/>
        <v>1560.328</v>
      </c>
      <c r="H1564" s="115">
        <v>161</v>
      </c>
      <c r="I1564" s="105"/>
      <c r="J1564" s="108" t="str">
        <f t="shared" si="391"/>
        <v/>
      </c>
      <c r="K1564" s="110">
        <v>1</v>
      </c>
      <c r="L1564" s="110">
        <v>25</v>
      </c>
      <c r="M1564" s="111" t="s">
        <v>357</v>
      </c>
      <c r="N1564" s="118" t="s">
        <v>3208</v>
      </c>
      <c r="O1564" s="113">
        <v>4630076444345</v>
      </c>
      <c r="P1564" s="130">
        <v>19.8</v>
      </c>
      <c r="Q1564" s="131">
        <v>0.0198</v>
      </c>
      <c r="R1564" s="75">
        <f t="shared" si="394"/>
        <v>0</v>
      </c>
      <c r="S1564" s="76">
        <f t="shared" si="395"/>
        <v>0</v>
      </c>
      <c r="W1564" s="19"/>
    </row>
    <row r="1565" s="18" customFormat="1" outlineLevel="1" spans="1:23">
      <c r="A1565" s="128" t="s">
        <v>3745</v>
      </c>
      <c r="B1565" s="104" t="s">
        <v>3746</v>
      </c>
      <c r="C1565" s="105" t="s">
        <v>703</v>
      </c>
      <c r="D1565" s="106"/>
      <c r="E1565" s="107">
        <v>1130.44</v>
      </c>
      <c r="F1565" s="108">
        <f t="shared" si="392"/>
        <v>1130.44</v>
      </c>
      <c r="G1565" s="108">
        <f t="shared" si="393"/>
        <v>904.352</v>
      </c>
      <c r="H1565" s="115">
        <v>640</v>
      </c>
      <c r="I1565" s="105"/>
      <c r="J1565" s="108" t="str">
        <f t="shared" si="391"/>
        <v/>
      </c>
      <c r="K1565" s="110">
        <v>1</v>
      </c>
      <c r="L1565" s="110">
        <v>50</v>
      </c>
      <c r="M1565" s="111" t="s">
        <v>357</v>
      </c>
      <c r="N1565" s="118" t="s">
        <v>3208</v>
      </c>
      <c r="O1565" s="113">
        <v>4620105826853</v>
      </c>
      <c r="P1565" s="130">
        <v>19.8</v>
      </c>
      <c r="Q1565" s="131">
        <v>0.0176</v>
      </c>
      <c r="R1565" s="75">
        <f t="shared" si="394"/>
        <v>0</v>
      </c>
      <c r="S1565" s="76">
        <f t="shared" si="395"/>
        <v>0</v>
      </c>
      <c r="T1565" s="21"/>
      <c r="W1565" s="19"/>
    </row>
    <row r="1566" outlineLevel="1" spans="1:23">
      <c r="A1566" s="128" t="s">
        <v>3747</v>
      </c>
      <c r="B1566" s="104" t="s">
        <v>3748</v>
      </c>
      <c r="C1566" s="105" t="s">
        <v>703</v>
      </c>
      <c r="D1566" s="106"/>
      <c r="E1566" s="107">
        <v>1333.64</v>
      </c>
      <c r="F1566" s="108">
        <f t="shared" si="392"/>
        <v>1333.64</v>
      </c>
      <c r="G1566" s="108">
        <f t="shared" si="393"/>
        <v>1066.912</v>
      </c>
      <c r="H1566" s="115">
        <v>476</v>
      </c>
      <c r="I1566" s="105"/>
      <c r="J1566" s="108" t="str">
        <f t="shared" si="391"/>
        <v/>
      </c>
      <c r="K1566" s="110">
        <v>1</v>
      </c>
      <c r="L1566" s="110">
        <v>50</v>
      </c>
      <c r="M1566" s="111" t="s">
        <v>357</v>
      </c>
      <c r="N1566" s="118" t="s">
        <v>3208</v>
      </c>
      <c r="O1566" s="113">
        <v>4630076444451</v>
      </c>
      <c r="P1566" s="130">
        <v>26</v>
      </c>
      <c r="Q1566" s="131">
        <v>0.0198</v>
      </c>
      <c r="R1566" s="75">
        <f t="shared" si="394"/>
        <v>0</v>
      </c>
      <c r="S1566" s="76">
        <f t="shared" si="395"/>
        <v>0</v>
      </c>
      <c r="W1566" s="19"/>
    </row>
    <row r="1567" outlineLevel="1" spans="1:23">
      <c r="A1567" s="128" t="s">
        <v>3749</v>
      </c>
      <c r="B1567" s="104" t="s">
        <v>3750</v>
      </c>
      <c r="C1567" s="105" t="s">
        <v>703</v>
      </c>
      <c r="D1567" s="106"/>
      <c r="E1567" s="107">
        <v>1497.52</v>
      </c>
      <c r="F1567" s="108">
        <f t="shared" si="392"/>
        <v>1497.52</v>
      </c>
      <c r="G1567" s="108">
        <f t="shared" si="393"/>
        <v>1198.016</v>
      </c>
      <c r="H1567" s="115">
        <v>113</v>
      </c>
      <c r="I1567" s="105"/>
      <c r="J1567" s="108" t="str">
        <f t="shared" si="391"/>
        <v/>
      </c>
      <c r="K1567" s="110">
        <v>1</v>
      </c>
      <c r="L1567" s="110">
        <v>50</v>
      </c>
      <c r="M1567" s="111" t="s">
        <v>357</v>
      </c>
      <c r="N1567" s="118" t="s">
        <v>3208</v>
      </c>
      <c r="O1567" s="113">
        <v>4630076444468</v>
      </c>
      <c r="P1567" s="130">
        <v>29.5</v>
      </c>
      <c r="Q1567" s="131">
        <v>0.0198</v>
      </c>
      <c r="R1567" s="75">
        <f t="shared" si="394"/>
        <v>0</v>
      </c>
      <c r="S1567" s="76">
        <f t="shared" si="395"/>
        <v>0</v>
      </c>
      <c r="W1567" s="19"/>
    </row>
    <row r="1568" outlineLevel="1" spans="1:23">
      <c r="A1568" s="128" t="s">
        <v>3751</v>
      </c>
      <c r="B1568" s="104" t="s">
        <v>3752</v>
      </c>
      <c r="C1568" s="105" t="s">
        <v>703</v>
      </c>
      <c r="D1568" s="106"/>
      <c r="E1568" s="107">
        <v>1626.24</v>
      </c>
      <c r="F1568" s="108">
        <f t="shared" si="392"/>
        <v>1626.24</v>
      </c>
      <c r="G1568" s="108">
        <f t="shared" si="393"/>
        <v>1300.992</v>
      </c>
      <c r="H1568" s="115">
        <v>650</v>
      </c>
      <c r="I1568" s="105"/>
      <c r="J1568" s="108" t="str">
        <f t="shared" si="391"/>
        <v/>
      </c>
      <c r="K1568" s="110">
        <v>1</v>
      </c>
      <c r="L1568" s="110">
        <v>50</v>
      </c>
      <c r="M1568" s="111" t="s">
        <v>357</v>
      </c>
      <c r="N1568" s="118" t="s">
        <v>3208</v>
      </c>
      <c r="O1568" s="113">
        <v>4630076444475</v>
      </c>
      <c r="P1568" s="130">
        <v>32.9</v>
      </c>
      <c r="Q1568" s="131">
        <v>0.0198</v>
      </c>
      <c r="R1568" s="75">
        <f t="shared" si="394"/>
        <v>0</v>
      </c>
      <c r="S1568" s="76">
        <f t="shared" si="395"/>
        <v>0</v>
      </c>
      <c r="W1568" s="19"/>
    </row>
    <row r="1569" outlineLevel="1" spans="1:23">
      <c r="A1569" s="128" t="s">
        <v>3753</v>
      </c>
      <c r="B1569" s="104" t="s">
        <v>3754</v>
      </c>
      <c r="C1569" s="105" t="s">
        <v>703</v>
      </c>
      <c r="D1569" s="106"/>
      <c r="E1569" s="107">
        <v>1720.46</v>
      </c>
      <c r="F1569" s="108">
        <f t="shared" si="392"/>
        <v>1720.46</v>
      </c>
      <c r="G1569" s="108">
        <f t="shared" si="393"/>
        <v>1376.368</v>
      </c>
      <c r="H1569" s="115">
        <v>174</v>
      </c>
      <c r="I1569" s="105"/>
      <c r="J1569" s="108" t="str">
        <f t="shared" si="391"/>
        <v/>
      </c>
      <c r="K1569" s="110">
        <v>1</v>
      </c>
      <c r="L1569" s="110">
        <v>30</v>
      </c>
      <c r="M1569" s="111" t="s">
        <v>357</v>
      </c>
      <c r="N1569" s="118" t="s">
        <v>3208</v>
      </c>
      <c r="O1569" s="113">
        <v>4630076444482</v>
      </c>
      <c r="P1569" s="130">
        <v>29.5</v>
      </c>
      <c r="Q1569" s="131">
        <v>0.0198</v>
      </c>
      <c r="R1569" s="75">
        <f t="shared" si="394"/>
        <v>0</v>
      </c>
      <c r="S1569" s="76">
        <f t="shared" si="395"/>
        <v>0</v>
      </c>
      <c r="W1569" s="19"/>
    </row>
    <row r="1570" outlineLevel="1" spans="1:23">
      <c r="A1570" s="128" t="s">
        <v>3755</v>
      </c>
      <c r="B1570" s="104" t="s">
        <v>3756</v>
      </c>
      <c r="C1570" s="105" t="s">
        <v>703</v>
      </c>
      <c r="D1570" s="106"/>
      <c r="E1570" s="107">
        <v>2133.74</v>
      </c>
      <c r="F1570" s="108">
        <f t="shared" si="392"/>
        <v>2133.74</v>
      </c>
      <c r="G1570" s="108">
        <f t="shared" si="393"/>
        <v>1706.992</v>
      </c>
      <c r="H1570" s="115">
        <v>82</v>
      </c>
      <c r="I1570" s="105"/>
      <c r="J1570" s="108" t="str">
        <f t="shared" si="391"/>
        <v/>
      </c>
      <c r="K1570" s="110">
        <v>1</v>
      </c>
      <c r="L1570" s="110">
        <v>20</v>
      </c>
      <c r="M1570" s="111" t="s">
        <v>357</v>
      </c>
      <c r="N1570" s="118" t="s">
        <v>3208</v>
      </c>
      <c r="O1570" s="113">
        <v>4630076444499</v>
      </c>
      <c r="P1570" s="130">
        <v>19.4</v>
      </c>
      <c r="Q1570" s="131">
        <v>0.01694</v>
      </c>
      <c r="R1570" s="75">
        <f t="shared" si="394"/>
        <v>0</v>
      </c>
      <c r="S1570" s="76">
        <f t="shared" si="395"/>
        <v>0</v>
      </c>
      <c r="W1570" s="19"/>
    </row>
    <row r="1571" outlineLevel="1" spans="1:23">
      <c r="A1571" s="128" t="s">
        <v>3757</v>
      </c>
      <c r="B1571" s="104" t="s">
        <v>3758</v>
      </c>
      <c r="C1571" s="105" t="s">
        <v>703</v>
      </c>
      <c r="D1571" s="106"/>
      <c r="E1571" s="107">
        <v>2394.33</v>
      </c>
      <c r="F1571" s="108">
        <f t="shared" si="392"/>
        <v>2394.33</v>
      </c>
      <c r="G1571" s="108">
        <f t="shared" si="393"/>
        <v>1915.464</v>
      </c>
      <c r="H1571" s="115">
        <v>46</v>
      </c>
      <c r="I1571" s="105"/>
      <c r="J1571" s="108" t="str">
        <f t="shared" si="391"/>
        <v/>
      </c>
      <c r="K1571" s="110">
        <v>1</v>
      </c>
      <c r="L1571" s="110">
        <v>20</v>
      </c>
      <c r="M1571" s="111" t="s">
        <v>357</v>
      </c>
      <c r="N1571" s="118" t="s">
        <v>3208</v>
      </c>
      <c r="O1571" s="113">
        <v>4630076444505</v>
      </c>
      <c r="P1571" s="130">
        <v>23</v>
      </c>
      <c r="Q1571" s="131">
        <v>0.02772</v>
      </c>
      <c r="R1571" s="75">
        <f t="shared" si="394"/>
        <v>0</v>
      </c>
      <c r="S1571" s="76">
        <f t="shared" si="395"/>
        <v>0</v>
      </c>
      <c r="W1571" s="19"/>
    </row>
    <row r="1572" outlineLevel="1" spans="1:23">
      <c r="A1572" s="128" t="s">
        <v>3759</v>
      </c>
      <c r="B1572" s="104" t="s">
        <v>3760</v>
      </c>
      <c r="C1572" s="105" t="s">
        <v>703</v>
      </c>
      <c r="D1572" s="106"/>
      <c r="E1572" s="107">
        <v>3024.66</v>
      </c>
      <c r="F1572" s="108">
        <f t="shared" si="392"/>
        <v>3024.66</v>
      </c>
      <c r="G1572" s="108">
        <f t="shared" si="393"/>
        <v>2419.728</v>
      </c>
      <c r="H1572" s="115">
        <v>22</v>
      </c>
      <c r="I1572" s="105"/>
      <c r="J1572" s="108" t="str">
        <f t="shared" si="391"/>
        <v/>
      </c>
      <c r="K1572" s="110">
        <v>1</v>
      </c>
      <c r="L1572" s="110">
        <v>10</v>
      </c>
      <c r="M1572" s="111" t="s">
        <v>357</v>
      </c>
      <c r="N1572" s="118" t="s">
        <v>3208</v>
      </c>
      <c r="O1572" s="113">
        <v>4630076444512</v>
      </c>
      <c r="P1572" s="130">
        <v>14</v>
      </c>
      <c r="Q1572" s="131">
        <v>0.01584</v>
      </c>
      <c r="R1572" s="75">
        <f t="shared" si="394"/>
        <v>0</v>
      </c>
      <c r="S1572" s="76">
        <f t="shared" si="395"/>
        <v>0</v>
      </c>
      <c r="W1572" s="19"/>
    </row>
    <row r="1573" s="18" customFormat="1" outlineLevel="1" spans="1:23">
      <c r="A1573" s="128" t="s">
        <v>3761</v>
      </c>
      <c r="B1573" s="104" t="s">
        <v>3762</v>
      </c>
      <c r="C1573" s="105" t="s">
        <v>703</v>
      </c>
      <c r="D1573" s="106"/>
      <c r="E1573" s="107">
        <v>3536.97</v>
      </c>
      <c r="F1573" s="108">
        <f t="shared" si="392"/>
        <v>3536.97</v>
      </c>
      <c r="G1573" s="108">
        <f t="shared" si="393"/>
        <v>2829.576</v>
      </c>
      <c r="H1573" s="115">
        <v>21</v>
      </c>
      <c r="I1573" s="105"/>
      <c r="J1573" s="108" t="str">
        <f t="shared" si="391"/>
        <v/>
      </c>
      <c r="K1573" s="110">
        <v>1</v>
      </c>
      <c r="L1573" s="110">
        <v>10</v>
      </c>
      <c r="M1573" s="111" t="s">
        <v>357</v>
      </c>
      <c r="N1573" s="118" t="s">
        <v>3208</v>
      </c>
      <c r="O1573" s="113">
        <v>4620105826860</v>
      </c>
      <c r="P1573" s="130">
        <v>17</v>
      </c>
      <c r="Q1573" s="131">
        <v>0.0217</v>
      </c>
      <c r="R1573" s="75">
        <f t="shared" si="394"/>
        <v>0</v>
      </c>
      <c r="S1573" s="76">
        <f t="shared" si="395"/>
        <v>0</v>
      </c>
      <c r="T1573" s="21"/>
      <c r="W1573" s="19"/>
    </row>
    <row r="1574" outlineLevel="1" spans="1:23">
      <c r="A1574" s="128" t="s">
        <v>3763</v>
      </c>
      <c r="B1574" s="104" t="s">
        <v>3764</v>
      </c>
      <c r="C1574" s="105" t="s">
        <v>703</v>
      </c>
      <c r="D1574" s="106"/>
      <c r="E1574" s="107">
        <v>2813.2</v>
      </c>
      <c r="F1574" s="108">
        <f t="shared" si="392"/>
        <v>2813.2</v>
      </c>
      <c r="G1574" s="108">
        <f t="shared" si="393"/>
        <v>2250.56</v>
      </c>
      <c r="H1574" s="115">
        <v>34</v>
      </c>
      <c r="I1574" s="105"/>
      <c r="J1574" s="108" t="str">
        <f t="shared" si="391"/>
        <v/>
      </c>
      <c r="K1574" s="110">
        <v>1</v>
      </c>
      <c r="L1574" s="110">
        <v>40</v>
      </c>
      <c r="M1574" s="111" t="s">
        <v>357</v>
      </c>
      <c r="N1574" s="118" t="s">
        <v>3208</v>
      </c>
      <c r="O1574" s="113">
        <v>4630076444529</v>
      </c>
      <c r="P1574" s="130">
        <v>42.8</v>
      </c>
      <c r="Q1574" s="131">
        <v>0.0198</v>
      </c>
      <c r="R1574" s="75">
        <f t="shared" si="394"/>
        <v>0</v>
      </c>
      <c r="S1574" s="76">
        <f t="shared" si="395"/>
        <v>0</v>
      </c>
      <c r="W1574" s="19"/>
    </row>
    <row r="1575" outlineLevel="1" spans="1:23">
      <c r="A1575" s="128" t="s">
        <v>3765</v>
      </c>
      <c r="B1575" s="104" t="s">
        <v>3766</v>
      </c>
      <c r="C1575" s="105" t="s">
        <v>703</v>
      </c>
      <c r="D1575" s="106"/>
      <c r="E1575" s="107">
        <v>3146.01</v>
      </c>
      <c r="F1575" s="108">
        <f t="shared" si="392"/>
        <v>3146.01</v>
      </c>
      <c r="G1575" s="108">
        <f t="shared" si="393"/>
        <v>2516.808</v>
      </c>
      <c r="H1575" s="115">
        <v>30</v>
      </c>
      <c r="I1575" s="105"/>
      <c r="J1575" s="108" t="str">
        <f t="shared" si="391"/>
        <v/>
      </c>
      <c r="K1575" s="110">
        <v>1</v>
      </c>
      <c r="L1575" s="169">
        <v>15</v>
      </c>
      <c r="M1575" s="111" t="s">
        <v>357</v>
      </c>
      <c r="N1575" s="118" t="s">
        <v>3208</v>
      </c>
      <c r="O1575" s="113">
        <v>4630076444536</v>
      </c>
      <c r="P1575" s="130">
        <v>39.2</v>
      </c>
      <c r="Q1575" s="131">
        <v>0.0198</v>
      </c>
      <c r="R1575" s="75">
        <f t="shared" si="394"/>
        <v>0</v>
      </c>
      <c r="S1575" s="76">
        <f t="shared" si="395"/>
        <v>0</v>
      </c>
      <c r="W1575" s="19"/>
    </row>
    <row r="1576" outlineLevel="1" spans="1:23">
      <c r="A1576" s="128" t="s">
        <v>3767</v>
      </c>
      <c r="B1576" s="104" t="s">
        <v>3768</v>
      </c>
      <c r="C1576" s="105" t="s">
        <v>703</v>
      </c>
      <c r="D1576" s="106"/>
      <c r="E1576" s="107">
        <v>3937.12</v>
      </c>
      <c r="F1576" s="108">
        <f t="shared" si="392"/>
        <v>3937.12</v>
      </c>
      <c r="G1576" s="108">
        <f t="shared" si="393"/>
        <v>3149.696</v>
      </c>
      <c r="H1576" s="115">
        <v>10</v>
      </c>
      <c r="I1576" s="105"/>
      <c r="J1576" s="108" t="str">
        <f t="shared" si="391"/>
        <v/>
      </c>
      <c r="K1576" s="110">
        <v>1</v>
      </c>
      <c r="L1576" s="169">
        <v>5</v>
      </c>
      <c r="M1576" s="111" t="s">
        <v>357</v>
      </c>
      <c r="N1576" s="118" t="s">
        <v>3208</v>
      </c>
      <c r="O1576" s="113">
        <v>4630076444543</v>
      </c>
      <c r="P1576" s="130">
        <v>17.8</v>
      </c>
      <c r="Q1576" s="131">
        <v>0.0198</v>
      </c>
      <c r="R1576" s="75">
        <f t="shared" si="394"/>
        <v>0</v>
      </c>
      <c r="S1576" s="76">
        <f t="shared" si="395"/>
        <v>0</v>
      </c>
      <c r="W1576" s="19"/>
    </row>
    <row r="1577" outlineLevel="1" spans="1:23">
      <c r="A1577" s="128" t="s">
        <v>3769</v>
      </c>
      <c r="B1577" s="104" t="s">
        <v>3770</v>
      </c>
      <c r="C1577" s="105" t="s">
        <v>703</v>
      </c>
      <c r="D1577" s="106"/>
      <c r="E1577" s="107">
        <v>5090.8</v>
      </c>
      <c r="F1577" s="108">
        <f t="shared" si="392"/>
        <v>5090.8</v>
      </c>
      <c r="G1577" s="108">
        <f t="shared" si="393"/>
        <v>4072.64</v>
      </c>
      <c r="H1577" s="115">
        <v>10</v>
      </c>
      <c r="I1577" s="105"/>
      <c r="J1577" s="108" t="str">
        <f t="shared" si="391"/>
        <v/>
      </c>
      <c r="K1577" s="110">
        <v>1</v>
      </c>
      <c r="L1577" s="110">
        <v>5</v>
      </c>
      <c r="M1577" s="111" t="s">
        <v>357</v>
      </c>
      <c r="N1577" s="118" t="s">
        <v>3208</v>
      </c>
      <c r="O1577" s="113">
        <v>4630076444550</v>
      </c>
      <c r="P1577" s="130">
        <v>11.4</v>
      </c>
      <c r="Q1577" s="131">
        <v>0.01584</v>
      </c>
      <c r="R1577" s="75">
        <f t="shared" si="394"/>
        <v>0</v>
      </c>
      <c r="S1577" s="76">
        <f t="shared" si="395"/>
        <v>0</v>
      </c>
      <c r="W1577" s="19"/>
    </row>
    <row r="1578" outlineLevel="1" spans="1:23">
      <c r="A1578" s="128" t="s">
        <v>3771</v>
      </c>
      <c r="B1578" s="104" t="s">
        <v>3772</v>
      </c>
      <c r="C1578" s="105" t="s">
        <v>703</v>
      </c>
      <c r="D1578" s="106"/>
      <c r="E1578" s="107">
        <v>6249.1</v>
      </c>
      <c r="F1578" s="108">
        <f t="shared" si="392"/>
        <v>6249.1</v>
      </c>
      <c r="G1578" s="108">
        <f t="shared" si="393"/>
        <v>4999.28</v>
      </c>
      <c r="H1578" s="115">
        <v>10</v>
      </c>
      <c r="I1578" s="105"/>
      <c r="J1578" s="108" t="str">
        <f t="shared" si="391"/>
        <v/>
      </c>
      <c r="K1578" s="110">
        <v>1</v>
      </c>
      <c r="L1578" s="110">
        <v>5</v>
      </c>
      <c r="M1578" s="111" t="s">
        <v>357</v>
      </c>
      <c r="N1578" s="118" t="s">
        <v>3208</v>
      </c>
      <c r="O1578" s="113">
        <v>4630076444567</v>
      </c>
      <c r="P1578" s="130">
        <v>13.7</v>
      </c>
      <c r="Q1578" s="131">
        <v>0.01386</v>
      </c>
      <c r="R1578" s="75">
        <f t="shared" si="394"/>
        <v>0</v>
      </c>
      <c r="S1578" s="76">
        <f t="shared" si="395"/>
        <v>0</v>
      </c>
      <c r="W1578" s="19"/>
    </row>
    <row r="1579" outlineLevel="1" spans="1:23">
      <c r="A1579" s="93" t="s">
        <v>174</v>
      </c>
      <c r="B1579" s="94"/>
      <c r="C1579" s="105"/>
      <c r="D1579" s="106"/>
      <c r="E1579" s="107"/>
      <c r="F1579" s="108"/>
      <c r="G1579" s="108"/>
      <c r="H1579" s="117"/>
      <c r="I1579" s="105"/>
      <c r="J1579" s="108" t="str">
        <f t="shared" si="391"/>
        <v/>
      </c>
      <c r="K1579" s="110"/>
      <c r="L1579" s="110"/>
      <c r="M1579" s="118"/>
      <c r="N1579" s="118"/>
      <c r="O1579" s="113"/>
      <c r="P1579" s="130"/>
      <c r="Q1579" s="131"/>
      <c r="R1579" s="75"/>
      <c r="S1579" s="76"/>
      <c r="W1579" s="19"/>
    </row>
    <row r="1580" outlineLevel="1" spans="1:23">
      <c r="A1580" s="128" t="s">
        <v>3773</v>
      </c>
      <c r="B1580" s="104" t="s">
        <v>3774</v>
      </c>
      <c r="C1580" s="105" t="s">
        <v>703</v>
      </c>
      <c r="D1580" s="106"/>
      <c r="E1580" s="107">
        <v>1098.94</v>
      </c>
      <c r="F1580" s="108">
        <f t="shared" ref="F1580:F1602" si="396">E1580-E1580*$G$2%</f>
        <v>1098.94</v>
      </c>
      <c r="G1580" s="108">
        <f t="shared" ref="G1580:G1602" si="397">E1580-(20*E1580/100)</f>
        <v>879.152</v>
      </c>
      <c r="H1580" s="115">
        <v>236</v>
      </c>
      <c r="I1580" s="105"/>
      <c r="J1580" s="108" t="str">
        <f t="shared" si="391"/>
        <v/>
      </c>
      <c r="K1580" s="110">
        <v>1</v>
      </c>
      <c r="L1580" s="110">
        <v>100</v>
      </c>
      <c r="M1580" s="111" t="s">
        <v>357</v>
      </c>
      <c r="N1580" s="118" t="s">
        <v>3208</v>
      </c>
      <c r="O1580" s="113">
        <v>4630076444574</v>
      </c>
      <c r="P1580" s="130">
        <v>18.6</v>
      </c>
      <c r="Q1580" s="131">
        <v>0.01584</v>
      </c>
      <c r="R1580" s="75">
        <f t="shared" ref="R1580:R1602" si="398">P1580/L1580*D1580</f>
        <v>0</v>
      </c>
      <c r="S1580" s="76">
        <f t="shared" ref="S1580:S1602" si="399">Q1580/L1580*D1580</f>
        <v>0</v>
      </c>
      <c r="W1580" s="19"/>
    </row>
    <row r="1581" outlineLevel="1" spans="1:23">
      <c r="A1581" s="128" t="s">
        <v>3775</v>
      </c>
      <c r="B1581" s="104" t="s">
        <v>3776</v>
      </c>
      <c r="C1581" s="105" t="s">
        <v>703</v>
      </c>
      <c r="D1581" s="106"/>
      <c r="E1581" s="107">
        <v>1147.46</v>
      </c>
      <c r="F1581" s="108">
        <f t="shared" si="396"/>
        <v>1147.46</v>
      </c>
      <c r="G1581" s="108">
        <f t="shared" si="397"/>
        <v>917.968</v>
      </c>
      <c r="H1581" s="115">
        <v>655</v>
      </c>
      <c r="I1581" s="105"/>
      <c r="J1581" s="108" t="str">
        <f t="shared" si="391"/>
        <v/>
      </c>
      <c r="K1581" s="110">
        <v>1</v>
      </c>
      <c r="L1581" s="110">
        <v>100</v>
      </c>
      <c r="M1581" s="111" t="s">
        <v>357</v>
      </c>
      <c r="N1581" s="118" t="s">
        <v>3208</v>
      </c>
      <c r="O1581" s="113">
        <v>4630076444581</v>
      </c>
      <c r="P1581" s="130">
        <v>20.8</v>
      </c>
      <c r="Q1581" s="131">
        <v>0.01584</v>
      </c>
      <c r="R1581" s="75">
        <f t="shared" si="398"/>
        <v>0</v>
      </c>
      <c r="S1581" s="76">
        <f t="shared" si="399"/>
        <v>0</v>
      </c>
      <c r="W1581" s="19"/>
    </row>
    <row r="1582" outlineLevel="1" spans="1:23">
      <c r="A1582" s="128" t="s">
        <v>3777</v>
      </c>
      <c r="B1582" s="104" t="s">
        <v>3778</v>
      </c>
      <c r="C1582" s="105" t="s">
        <v>703</v>
      </c>
      <c r="D1582" s="106"/>
      <c r="E1582" s="107">
        <v>1267.06</v>
      </c>
      <c r="F1582" s="108">
        <f t="shared" si="396"/>
        <v>1267.06</v>
      </c>
      <c r="G1582" s="108">
        <f t="shared" si="397"/>
        <v>1013.648</v>
      </c>
      <c r="H1582" s="115">
        <v>477</v>
      </c>
      <c r="I1582" s="105"/>
      <c r="J1582" s="108" t="str">
        <f t="shared" si="391"/>
        <v/>
      </c>
      <c r="K1582" s="110">
        <v>1</v>
      </c>
      <c r="L1582" s="110">
        <v>80</v>
      </c>
      <c r="M1582" s="111" t="s">
        <v>357</v>
      </c>
      <c r="N1582" s="118" t="s">
        <v>3208</v>
      </c>
      <c r="O1582" s="113">
        <v>4630076444598</v>
      </c>
      <c r="P1582" s="130">
        <v>25.5</v>
      </c>
      <c r="Q1582" s="131">
        <v>0.0198</v>
      </c>
      <c r="R1582" s="75">
        <f t="shared" si="398"/>
        <v>0</v>
      </c>
      <c r="S1582" s="76">
        <f t="shared" si="399"/>
        <v>0</v>
      </c>
      <c r="W1582" s="19"/>
    </row>
    <row r="1583" outlineLevel="1" spans="1:23">
      <c r="A1583" s="128" t="s">
        <v>3779</v>
      </c>
      <c r="B1583" s="104" t="s">
        <v>3780</v>
      </c>
      <c r="C1583" s="105" t="s">
        <v>703</v>
      </c>
      <c r="D1583" s="106"/>
      <c r="E1583" s="107">
        <v>1476.8</v>
      </c>
      <c r="F1583" s="108">
        <f t="shared" si="396"/>
        <v>1476.8</v>
      </c>
      <c r="G1583" s="108">
        <f t="shared" si="397"/>
        <v>1181.44</v>
      </c>
      <c r="H1583" s="115">
        <v>438</v>
      </c>
      <c r="I1583" s="105"/>
      <c r="J1583" s="108" t="str">
        <f t="shared" si="391"/>
        <v/>
      </c>
      <c r="K1583" s="110">
        <v>1</v>
      </c>
      <c r="L1583" s="110">
        <v>70</v>
      </c>
      <c r="M1583" s="111" t="s">
        <v>357</v>
      </c>
      <c r="N1583" s="118" t="s">
        <v>3208</v>
      </c>
      <c r="O1583" s="113">
        <v>4630076444604</v>
      </c>
      <c r="P1583" s="130">
        <v>30.6</v>
      </c>
      <c r="Q1583" s="131">
        <v>0.0198</v>
      </c>
      <c r="R1583" s="75">
        <f t="shared" si="398"/>
        <v>0</v>
      </c>
      <c r="S1583" s="76">
        <f t="shared" si="399"/>
        <v>0</v>
      </c>
      <c r="W1583" s="19"/>
    </row>
    <row r="1584" outlineLevel="1" spans="1:23">
      <c r="A1584" s="128" t="s">
        <v>3781</v>
      </c>
      <c r="B1584" s="104" t="s">
        <v>3782</v>
      </c>
      <c r="C1584" s="105" t="s">
        <v>703</v>
      </c>
      <c r="D1584" s="106"/>
      <c r="E1584" s="107">
        <v>1693.61</v>
      </c>
      <c r="F1584" s="108">
        <f t="shared" si="396"/>
        <v>1693.61</v>
      </c>
      <c r="G1584" s="108">
        <f t="shared" si="397"/>
        <v>1354.888</v>
      </c>
      <c r="H1584" s="115">
        <v>180</v>
      </c>
      <c r="I1584" s="105"/>
      <c r="J1584" s="108" t="str">
        <f t="shared" si="391"/>
        <v/>
      </c>
      <c r="K1584" s="110">
        <v>1</v>
      </c>
      <c r="L1584" s="169">
        <v>60</v>
      </c>
      <c r="M1584" s="111" t="s">
        <v>357</v>
      </c>
      <c r="N1584" s="118" t="s">
        <v>3208</v>
      </c>
      <c r="O1584" s="113">
        <v>4630076444628</v>
      </c>
      <c r="P1584" s="130">
        <v>33.8</v>
      </c>
      <c r="Q1584" s="131">
        <v>0.0198</v>
      </c>
      <c r="R1584" s="75">
        <f t="shared" si="398"/>
        <v>0</v>
      </c>
      <c r="S1584" s="76">
        <f t="shared" si="399"/>
        <v>0</v>
      </c>
      <c r="W1584" s="19"/>
    </row>
    <row r="1585" outlineLevel="1" spans="1:23">
      <c r="A1585" s="128" t="s">
        <v>3783</v>
      </c>
      <c r="B1585" s="104" t="s">
        <v>3784</v>
      </c>
      <c r="C1585" s="105" t="s">
        <v>703</v>
      </c>
      <c r="D1585" s="106"/>
      <c r="E1585" s="107">
        <v>1919.53</v>
      </c>
      <c r="F1585" s="108">
        <f t="shared" si="396"/>
        <v>1919.53</v>
      </c>
      <c r="G1585" s="108">
        <f t="shared" si="397"/>
        <v>1535.624</v>
      </c>
      <c r="H1585" s="115">
        <v>197</v>
      </c>
      <c r="I1585" s="105"/>
      <c r="J1585" s="108" t="str">
        <f t="shared" si="391"/>
        <v/>
      </c>
      <c r="K1585" s="110">
        <v>1</v>
      </c>
      <c r="L1585" s="110">
        <v>50</v>
      </c>
      <c r="M1585" s="111" t="s">
        <v>357</v>
      </c>
      <c r="N1585" s="118" t="s">
        <v>3208</v>
      </c>
      <c r="O1585" s="113">
        <v>4630076444635</v>
      </c>
      <c r="P1585" s="130">
        <v>19.8</v>
      </c>
      <c r="Q1585" s="131">
        <v>0.01584</v>
      </c>
      <c r="R1585" s="75">
        <f t="shared" si="398"/>
        <v>0</v>
      </c>
      <c r="S1585" s="76">
        <f t="shared" si="399"/>
        <v>0</v>
      </c>
      <c r="W1585" s="19"/>
    </row>
    <row r="1586" outlineLevel="1" spans="1:23">
      <c r="A1586" s="128" t="s">
        <v>3785</v>
      </c>
      <c r="B1586" s="104" t="s">
        <v>3786</v>
      </c>
      <c r="C1586" s="105" t="s">
        <v>703</v>
      </c>
      <c r="D1586" s="106"/>
      <c r="E1586" s="107">
        <v>2201.73</v>
      </c>
      <c r="F1586" s="108">
        <f t="shared" si="396"/>
        <v>2201.73</v>
      </c>
      <c r="G1586" s="108">
        <f t="shared" si="397"/>
        <v>1761.384</v>
      </c>
      <c r="H1586" s="115">
        <v>129</v>
      </c>
      <c r="I1586" s="105"/>
      <c r="J1586" s="108" t="str">
        <f t="shared" si="391"/>
        <v/>
      </c>
      <c r="K1586" s="110">
        <v>1</v>
      </c>
      <c r="L1586" s="110">
        <v>50</v>
      </c>
      <c r="M1586" s="111" t="s">
        <v>357</v>
      </c>
      <c r="N1586" s="118" t="s">
        <v>3208</v>
      </c>
      <c r="O1586" s="113">
        <v>4630076444642</v>
      </c>
      <c r="P1586" s="130">
        <v>27.4</v>
      </c>
      <c r="Q1586" s="131">
        <v>0.0198</v>
      </c>
      <c r="R1586" s="75">
        <f t="shared" si="398"/>
        <v>0</v>
      </c>
      <c r="S1586" s="76">
        <f t="shared" si="399"/>
        <v>0</v>
      </c>
      <c r="W1586" s="19"/>
    </row>
    <row r="1587" outlineLevel="1" spans="1:23">
      <c r="A1587" s="128" t="s">
        <v>3787</v>
      </c>
      <c r="B1587" s="104" t="s">
        <v>3788</v>
      </c>
      <c r="C1587" s="105" t="s">
        <v>703</v>
      </c>
      <c r="D1587" s="106"/>
      <c r="E1587" s="107">
        <v>2608.25</v>
      </c>
      <c r="F1587" s="108">
        <f t="shared" si="396"/>
        <v>2608.25</v>
      </c>
      <c r="G1587" s="108">
        <f t="shared" si="397"/>
        <v>2086.6</v>
      </c>
      <c r="H1587" s="115">
        <v>157</v>
      </c>
      <c r="I1587" s="105"/>
      <c r="J1587" s="108" t="str">
        <f t="shared" si="391"/>
        <v/>
      </c>
      <c r="K1587" s="110">
        <v>1</v>
      </c>
      <c r="L1587" s="110">
        <v>25</v>
      </c>
      <c r="M1587" s="111" t="s">
        <v>357</v>
      </c>
      <c r="N1587" s="118" t="s">
        <v>3208</v>
      </c>
      <c r="O1587" s="113">
        <v>4630076444659</v>
      </c>
      <c r="P1587" s="130">
        <v>17.6</v>
      </c>
      <c r="Q1587" s="131">
        <v>0.01584</v>
      </c>
      <c r="R1587" s="75">
        <f t="shared" si="398"/>
        <v>0</v>
      </c>
      <c r="S1587" s="76">
        <f t="shared" si="399"/>
        <v>0</v>
      </c>
      <c r="W1587" s="19"/>
    </row>
    <row r="1588" outlineLevel="1" spans="1:23">
      <c r="A1588" s="128" t="s">
        <v>3789</v>
      </c>
      <c r="B1588" s="104" t="s">
        <v>3790</v>
      </c>
      <c r="C1588" s="105" t="s">
        <v>703</v>
      </c>
      <c r="D1588" s="106"/>
      <c r="E1588" s="107">
        <v>3100.94</v>
      </c>
      <c r="F1588" s="108">
        <f t="shared" si="396"/>
        <v>3100.94</v>
      </c>
      <c r="G1588" s="108">
        <f t="shared" si="397"/>
        <v>2480.752</v>
      </c>
      <c r="H1588" s="115">
        <v>168</v>
      </c>
      <c r="I1588" s="105"/>
      <c r="J1588" s="108" t="str">
        <f t="shared" si="391"/>
        <v/>
      </c>
      <c r="K1588" s="110">
        <v>1</v>
      </c>
      <c r="L1588" s="110">
        <v>25</v>
      </c>
      <c r="M1588" s="111" t="s">
        <v>357</v>
      </c>
      <c r="N1588" s="118" t="s">
        <v>3208</v>
      </c>
      <c r="O1588" s="113">
        <v>4630076444666</v>
      </c>
      <c r="P1588" s="130">
        <v>20.9</v>
      </c>
      <c r="Q1588" s="131">
        <v>0.0198</v>
      </c>
      <c r="R1588" s="75">
        <f t="shared" si="398"/>
        <v>0</v>
      </c>
      <c r="S1588" s="76">
        <f t="shared" si="399"/>
        <v>0</v>
      </c>
      <c r="W1588" s="19"/>
    </row>
    <row r="1589" s="18" customFormat="1" outlineLevel="1" spans="1:23">
      <c r="A1589" s="128" t="s">
        <v>3791</v>
      </c>
      <c r="B1589" s="104" t="s">
        <v>3792</v>
      </c>
      <c r="C1589" s="105" t="s">
        <v>703</v>
      </c>
      <c r="D1589" s="106"/>
      <c r="E1589" s="107">
        <v>1486.09</v>
      </c>
      <c r="F1589" s="108">
        <f t="shared" si="396"/>
        <v>1486.09</v>
      </c>
      <c r="G1589" s="108">
        <f t="shared" si="397"/>
        <v>1188.872</v>
      </c>
      <c r="H1589" s="115">
        <v>276</v>
      </c>
      <c r="I1589" s="105"/>
      <c r="J1589" s="108" t="str">
        <f t="shared" si="391"/>
        <v/>
      </c>
      <c r="K1589" s="110">
        <v>1</v>
      </c>
      <c r="L1589" s="110">
        <v>50</v>
      </c>
      <c r="M1589" s="111" t="s">
        <v>357</v>
      </c>
      <c r="N1589" s="118" t="s">
        <v>3208</v>
      </c>
      <c r="O1589" s="113">
        <v>4620105826877</v>
      </c>
      <c r="P1589" s="130">
        <v>19.8</v>
      </c>
      <c r="Q1589" s="131">
        <v>0.0176</v>
      </c>
      <c r="R1589" s="75">
        <f t="shared" si="398"/>
        <v>0</v>
      </c>
      <c r="S1589" s="76">
        <f t="shared" si="399"/>
        <v>0</v>
      </c>
      <c r="T1589" s="21"/>
      <c r="W1589" s="19"/>
    </row>
    <row r="1590" outlineLevel="1" spans="1:23">
      <c r="A1590" s="128" t="s">
        <v>3793</v>
      </c>
      <c r="B1590" s="104" t="s">
        <v>3794</v>
      </c>
      <c r="C1590" s="105" t="s">
        <v>703</v>
      </c>
      <c r="D1590" s="106"/>
      <c r="E1590" s="107">
        <v>1932.66</v>
      </c>
      <c r="F1590" s="108">
        <f t="shared" si="396"/>
        <v>1932.66</v>
      </c>
      <c r="G1590" s="108">
        <f t="shared" si="397"/>
        <v>1546.128</v>
      </c>
      <c r="H1590" s="115">
        <v>254</v>
      </c>
      <c r="I1590" s="105"/>
      <c r="J1590" s="108" t="str">
        <f t="shared" si="391"/>
        <v/>
      </c>
      <c r="K1590" s="110">
        <v>1</v>
      </c>
      <c r="L1590" s="110">
        <v>50</v>
      </c>
      <c r="M1590" s="111" t="s">
        <v>357</v>
      </c>
      <c r="N1590" s="118" t="s">
        <v>3208</v>
      </c>
      <c r="O1590" s="113">
        <v>4630076444383</v>
      </c>
      <c r="P1590" s="130">
        <v>26</v>
      </c>
      <c r="Q1590" s="131">
        <v>0.0198</v>
      </c>
      <c r="R1590" s="75">
        <f t="shared" si="398"/>
        <v>0</v>
      </c>
      <c r="S1590" s="76">
        <f t="shared" si="399"/>
        <v>0</v>
      </c>
      <c r="W1590" s="19"/>
    </row>
    <row r="1591" outlineLevel="1" spans="1:23">
      <c r="A1591" s="128" t="s">
        <v>3795</v>
      </c>
      <c r="B1591" s="104" t="s">
        <v>3796</v>
      </c>
      <c r="C1591" s="105" t="s">
        <v>703</v>
      </c>
      <c r="D1591" s="106"/>
      <c r="E1591" s="107">
        <v>2192.66</v>
      </c>
      <c r="F1591" s="108">
        <f t="shared" si="396"/>
        <v>2192.66</v>
      </c>
      <c r="G1591" s="108">
        <f t="shared" si="397"/>
        <v>1754.128</v>
      </c>
      <c r="H1591" s="115">
        <v>390</v>
      </c>
      <c r="I1591" s="105"/>
      <c r="J1591" s="108" t="str">
        <f t="shared" si="391"/>
        <v/>
      </c>
      <c r="K1591" s="110">
        <v>1</v>
      </c>
      <c r="L1591" s="110">
        <v>50</v>
      </c>
      <c r="M1591" s="111" t="s">
        <v>357</v>
      </c>
      <c r="N1591" s="118" t="s">
        <v>3208</v>
      </c>
      <c r="O1591" s="113">
        <v>4630076444420</v>
      </c>
      <c r="P1591" s="130">
        <v>28.2</v>
      </c>
      <c r="Q1591" s="131">
        <v>0.0198</v>
      </c>
      <c r="R1591" s="75">
        <f t="shared" si="398"/>
        <v>0</v>
      </c>
      <c r="S1591" s="76">
        <f t="shared" si="399"/>
        <v>0</v>
      </c>
      <c r="W1591" s="19"/>
    </row>
    <row r="1592" outlineLevel="1" spans="1:23">
      <c r="A1592" s="128" t="s">
        <v>3797</v>
      </c>
      <c r="B1592" s="104" t="s">
        <v>3798</v>
      </c>
      <c r="C1592" s="105" t="s">
        <v>703</v>
      </c>
      <c r="D1592" s="106"/>
      <c r="E1592" s="107">
        <v>2393.74</v>
      </c>
      <c r="F1592" s="108">
        <f t="shared" si="396"/>
        <v>2393.74</v>
      </c>
      <c r="G1592" s="108">
        <f t="shared" si="397"/>
        <v>1914.992</v>
      </c>
      <c r="H1592" s="115">
        <v>494</v>
      </c>
      <c r="I1592" s="105"/>
      <c r="J1592" s="108" t="str">
        <f t="shared" si="391"/>
        <v/>
      </c>
      <c r="K1592" s="110">
        <v>1</v>
      </c>
      <c r="L1592" s="110">
        <v>50</v>
      </c>
      <c r="M1592" s="111" t="s">
        <v>357</v>
      </c>
      <c r="N1592" s="118" t="s">
        <v>3208</v>
      </c>
      <c r="O1592" s="113">
        <v>4630076444611</v>
      </c>
      <c r="P1592" s="130">
        <v>32.5</v>
      </c>
      <c r="Q1592" s="131">
        <v>0.0198</v>
      </c>
      <c r="R1592" s="75">
        <f t="shared" si="398"/>
        <v>0</v>
      </c>
      <c r="S1592" s="76">
        <f t="shared" si="399"/>
        <v>0</v>
      </c>
      <c r="W1592" s="19"/>
    </row>
    <row r="1593" outlineLevel="1" spans="1:23">
      <c r="A1593" s="128" t="s">
        <v>3799</v>
      </c>
      <c r="B1593" s="104" t="s">
        <v>3800</v>
      </c>
      <c r="C1593" s="105" t="s">
        <v>703</v>
      </c>
      <c r="D1593" s="106"/>
      <c r="E1593" s="107">
        <v>2721.76</v>
      </c>
      <c r="F1593" s="108">
        <f t="shared" si="396"/>
        <v>2721.76</v>
      </c>
      <c r="G1593" s="108">
        <f t="shared" si="397"/>
        <v>2177.408</v>
      </c>
      <c r="H1593" s="115">
        <v>170</v>
      </c>
      <c r="I1593" s="105"/>
      <c r="J1593" s="108" t="str">
        <f t="shared" si="391"/>
        <v/>
      </c>
      <c r="K1593" s="110">
        <v>1</v>
      </c>
      <c r="L1593" s="110">
        <v>30</v>
      </c>
      <c r="M1593" s="111" t="s">
        <v>357</v>
      </c>
      <c r="N1593" s="118" t="s">
        <v>3208</v>
      </c>
      <c r="O1593" s="113">
        <v>4630076444673</v>
      </c>
      <c r="P1593" s="130">
        <v>29.2</v>
      </c>
      <c r="Q1593" s="131">
        <v>0.0198</v>
      </c>
      <c r="R1593" s="75">
        <f t="shared" si="398"/>
        <v>0</v>
      </c>
      <c r="S1593" s="76">
        <f t="shared" si="399"/>
        <v>0</v>
      </c>
      <c r="W1593" s="19"/>
    </row>
    <row r="1594" outlineLevel="1" spans="1:23">
      <c r="A1594" s="128" t="s">
        <v>3801</v>
      </c>
      <c r="B1594" s="104" t="s">
        <v>3802</v>
      </c>
      <c r="C1594" s="105" t="s">
        <v>703</v>
      </c>
      <c r="D1594" s="106"/>
      <c r="E1594" s="107">
        <v>3493.05</v>
      </c>
      <c r="F1594" s="108">
        <f t="shared" si="396"/>
        <v>3493.05</v>
      </c>
      <c r="G1594" s="108">
        <f t="shared" si="397"/>
        <v>2794.44</v>
      </c>
      <c r="H1594" s="115">
        <v>108</v>
      </c>
      <c r="I1594" s="105"/>
      <c r="J1594" s="108" t="str">
        <f t="shared" si="391"/>
        <v/>
      </c>
      <c r="K1594" s="110">
        <v>1</v>
      </c>
      <c r="L1594" s="110">
        <v>25</v>
      </c>
      <c r="M1594" s="111" t="s">
        <v>357</v>
      </c>
      <c r="N1594" s="118" t="s">
        <v>3208</v>
      </c>
      <c r="O1594" s="113">
        <v>4630076444680</v>
      </c>
      <c r="P1594" s="130">
        <v>19.8</v>
      </c>
      <c r="Q1594" s="131">
        <v>0.01386</v>
      </c>
      <c r="R1594" s="75">
        <f t="shared" si="398"/>
        <v>0</v>
      </c>
      <c r="S1594" s="76">
        <f t="shared" si="399"/>
        <v>0</v>
      </c>
      <c r="W1594" s="19"/>
    </row>
    <row r="1595" outlineLevel="1" spans="1:23">
      <c r="A1595" s="128" t="s">
        <v>3803</v>
      </c>
      <c r="B1595" s="104" t="s">
        <v>3804</v>
      </c>
      <c r="C1595" s="105" t="s">
        <v>703</v>
      </c>
      <c r="D1595" s="106"/>
      <c r="E1595" s="107">
        <v>3766.21</v>
      </c>
      <c r="F1595" s="108">
        <f t="shared" si="396"/>
        <v>3766.21</v>
      </c>
      <c r="G1595" s="108">
        <f t="shared" si="397"/>
        <v>3012.968</v>
      </c>
      <c r="H1595" s="115">
        <v>198</v>
      </c>
      <c r="I1595" s="105"/>
      <c r="J1595" s="108" t="str">
        <f t="shared" si="391"/>
        <v/>
      </c>
      <c r="K1595" s="110">
        <v>1</v>
      </c>
      <c r="L1595" s="110">
        <v>10</v>
      </c>
      <c r="M1595" s="111" t="s">
        <v>357</v>
      </c>
      <c r="N1595" s="118" t="s">
        <v>3208</v>
      </c>
      <c r="O1595" s="113">
        <v>4630076444697</v>
      </c>
      <c r="P1595" s="130">
        <v>11.8</v>
      </c>
      <c r="Q1595" s="131">
        <v>0.01584</v>
      </c>
      <c r="R1595" s="75">
        <f t="shared" si="398"/>
        <v>0</v>
      </c>
      <c r="S1595" s="76">
        <f t="shared" si="399"/>
        <v>0</v>
      </c>
      <c r="W1595" s="19"/>
    </row>
    <row r="1596" outlineLevel="1" spans="1:23">
      <c r="A1596" s="128" t="s">
        <v>3805</v>
      </c>
      <c r="B1596" s="104" t="s">
        <v>3806</v>
      </c>
      <c r="C1596" s="105" t="s">
        <v>703</v>
      </c>
      <c r="D1596" s="106"/>
      <c r="E1596" s="107">
        <v>4681.74</v>
      </c>
      <c r="F1596" s="108">
        <f t="shared" si="396"/>
        <v>4681.74</v>
      </c>
      <c r="G1596" s="108">
        <f t="shared" si="397"/>
        <v>3745.392</v>
      </c>
      <c r="H1596" s="115">
        <v>90</v>
      </c>
      <c r="I1596" s="105"/>
      <c r="J1596" s="108" t="str">
        <f t="shared" si="391"/>
        <v/>
      </c>
      <c r="K1596" s="110">
        <v>1</v>
      </c>
      <c r="L1596" s="110">
        <v>10</v>
      </c>
      <c r="M1596" s="111" t="s">
        <v>357</v>
      </c>
      <c r="N1596" s="118" t="s">
        <v>3208</v>
      </c>
      <c r="O1596" s="113">
        <v>4630076444703</v>
      </c>
      <c r="P1596" s="130">
        <v>14.2</v>
      </c>
      <c r="Q1596" s="131">
        <v>0.01584</v>
      </c>
      <c r="R1596" s="75">
        <f t="shared" si="398"/>
        <v>0</v>
      </c>
      <c r="S1596" s="76">
        <f t="shared" si="399"/>
        <v>0</v>
      </c>
      <c r="W1596" s="19"/>
    </row>
    <row r="1597" s="18" customFormat="1" outlineLevel="1" spans="1:23">
      <c r="A1597" s="128" t="s">
        <v>3807</v>
      </c>
      <c r="B1597" s="104" t="s">
        <v>3808</v>
      </c>
      <c r="C1597" s="105" t="s">
        <v>703</v>
      </c>
      <c r="D1597" s="106"/>
      <c r="E1597" s="107">
        <v>4915.13</v>
      </c>
      <c r="F1597" s="108">
        <f t="shared" si="396"/>
        <v>4915.13</v>
      </c>
      <c r="G1597" s="108">
        <f t="shared" si="397"/>
        <v>3932.104</v>
      </c>
      <c r="H1597" s="115">
        <v>70</v>
      </c>
      <c r="I1597" s="105"/>
      <c r="J1597" s="108" t="str">
        <f t="shared" si="391"/>
        <v/>
      </c>
      <c r="K1597" s="110">
        <v>1</v>
      </c>
      <c r="L1597" s="110">
        <v>10</v>
      </c>
      <c r="M1597" s="111" t="s">
        <v>357</v>
      </c>
      <c r="N1597" s="118" t="s">
        <v>3208</v>
      </c>
      <c r="O1597" s="113">
        <v>4620105826884</v>
      </c>
      <c r="P1597" s="130">
        <v>17</v>
      </c>
      <c r="Q1597" s="131">
        <v>0.0227</v>
      </c>
      <c r="R1597" s="75">
        <f t="shared" si="398"/>
        <v>0</v>
      </c>
      <c r="S1597" s="76">
        <f t="shared" si="399"/>
        <v>0</v>
      </c>
      <c r="T1597" s="21"/>
      <c r="W1597" s="19"/>
    </row>
    <row r="1598" outlineLevel="1" spans="1:23">
      <c r="A1598" s="128" t="s">
        <v>3809</v>
      </c>
      <c r="B1598" s="104" t="s">
        <v>3810</v>
      </c>
      <c r="C1598" s="105" t="s">
        <v>703</v>
      </c>
      <c r="D1598" s="106"/>
      <c r="E1598" s="107">
        <v>4475.05</v>
      </c>
      <c r="F1598" s="108">
        <f t="shared" si="396"/>
        <v>4475.05</v>
      </c>
      <c r="G1598" s="108">
        <f t="shared" si="397"/>
        <v>3580.04</v>
      </c>
      <c r="H1598" s="115">
        <v>58</v>
      </c>
      <c r="I1598" s="105"/>
      <c r="J1598" s="108" t="str">
        <f t="shared" ref="J1598:J1661" si="400">IF(D1598="","",IF(F1598="","",ROUND(D1598*F1598,2)))</f>
        <v/>
      </c>
      <c r="K1598" s="110">
        <v>1</v>
      </c>
      <c r="L1598" s="110">
        <v>30</v>
      </c>
      <c r="M1598" s="111" t="s">
        <v>357</v>
      </c>
      <c r="N1598" s="118" t="s">
        <v>3208</v>
      </c>
      <c r="O1598" s="113">
        <v>4630076444710</v>
      </c>
      <c r="P1598" s="130">
        <v>32</v>
      </c>
      <c r="Q1598" s="131">
        <v>0.0198</v>
      </c>
      <c r="R1598" s="75">
        <f t="shared" si="398"/>
        <v>0</v>
      </c>
      <c r="S1598" s="76">
        <f t="shared" si="399"/>
        <v>0</v>
      </c>
      <c r="W1598" s="19"/>
    </row>
    <row r="1599" outlineLevel="1" spans="1:23">
      <c r="A1599" s="128" t="s">
        <v>3811</v>
      </c>
      <c r="B1599" s="104" t="s">
        <v>3812</v>
      </c>
      <c r="C1599" s="105" t="s">
        <v>703</v>
      </c>
      <c r="D1599" s="106"/>
      <c r="E1599" s="107">
        <v>4374.93</v>
      </c>
      <c r="F1599" s="108">
        <f t="shared" si="396"/>
        <v>4374.93</v>
      </c>
      <c r="G1599" s="108">
        <f t="shared" si="397"/>
        <v>3499.944</v>
      </c>
      <c r="H1599" s="115">
        <v>29</v>
      </c>
      <c r="I1599" s="105"/>
      <c r="J1599" s="108" t="str">
        <f t="shared" si="400"/>
        <v/>
      </c>
      <c r="K1599" s="110">
        <v>1</v>
      </c>
      <c r="L1599" s="110">
        <v>20</v>
      </c>
      <c r="M1599" s="111" t="s">
        <v>357</v>
      </c>
      <c r="N1599" s="118" t="s">
        <v>3208</v>
      </c>
      <c r="O1599" s="113">
        <v>4630076444727</v>
      </c>
      <c r="P1599" s="130">
        <v>24.4</v>
      </c>
      <c r="Q1599" s="131">
        <v>0.0198</v>
      </c>
      <c r="R1599" s="75">
        <f t="shared" si="398"/>
        <v>0</v>
      </c>
      <c r="S1599" s="76">
        <f t="shared" si="399"/>
        <v>0</v>
      </c>
      <c r="W1599" s="19"/>
    </row>
    <row r="1600" outlineLevel="1" spans="1:23">
      <c r="A1600" s="132" t="s">
        <v>3813</v>
      </c>
      <c r="B1600" s="104" t="s">
        <v>3814</v>
      </c>
      <c r="C1600" s="105" t="s">
        <v>703</v>
      </c>
      <c r="D1600" s="106"/>
      <c r="E1600" s="107">
        <v>6122.14</v>
      </c>
      <c r="F1600" s="108">
        <f t="shared" si="396"/>
        <v>6122.14</v>
      </c>
      <c r="G1600" s="108">
        <f t="shared" si="397"/>
        <v>4897.712</v>
      </c>
      <c r="H1600" s="115">
        <v>4</v>
      </c>
      <c r="I1600" s="105" t="s">
        <v>487</v>
      </c>
      <c r="J1600" s="108" t="str">
        <f t="shared" si="400"/>
        <v/>
      </c>
      <c r="K1600" s="110">
        <v>1</v>
      </c>
      <c r="L1600" s="110">
        <v>20</v>
      </c>
      <c r="M1600" s="111" t="s">
        <v>357</v>
      </c>
      <c r="N1600" s="118" t="s">
        <v>3208</v>
      </c>
      <c r="O1600" s="113">
        <v>4630076444734</v>
      </c>
      <c r="P1600" s="130">
        <v>32</v>
      </c>
      <c r="Q1600" s="131">
        <v>0.0264</v>
      </c>
      <c r="R1600" s="75">
        <f t="shared" si="398"/>
        <v>0</v>
      </c>
      <c r="S1600" s="76">
        <f t="shared" si="399"/>
        <v>0</v>
      </c>
      <c r="W1600" s="19"/>
    </row>
    <row r="1601" outlineLevel="1" spans="1:23">
      <c r="A1601" s="128" t="s">
        <v>3815</v>
      </c>
      <c r="B1601" s="104" t="s">
        <v>3816</v>
      </c>
      <c r="C1601" s="105" t="s">
        <v>703</v>
      </c>
      <c r="D1601" s="106"/>
      <c r="E1601" s="107">
        <v>6834.84</v>
      </c>
      <c r="F1601" s="108">
        <f t="shared" si="396"/>
        <v>6834.84</v>
      </c>
      <c r="G1601" s="108">
        <f t="shared" si="397"/>
        <v>5467.872</v>
      </c>
      <c r="H1601" s="115">
        <v>12</v>
      </c>
      <c r="I1601" s="105"/>
      <c r="J1601" s="108" t="str">
        <f t="shared" si="400"/>
        <v/>
      </c>
      <c r="K1601" s="110">
        <v>1</v>
      </c>
      <c r="L1601" s="169">
        <v>12</v>
      </c>
      <c r="M1601" s="111" t="s">
        <v>357</v>
      </c>
      <c r="N1601" s="118" t="s">
        <v>3208</v>
      </c>
      <c r="O1601" s="113">
        <v>4630076444741</v>
      </c>
      <c r="P1601" s="130">
        <v>9.6</v>
      </c>
      <c r="Q1601" s="131">
        <v>0.01584</v>
      </c>
      <c r="R1601" s="75">
        <f t="shared" si="398"/>
        <v>0</v>
      </c>
      <c r="S1601" s="76">
        <f t="shared" si="399"/>
        <v>0</v>
      </c>
      <c r="W1601" s="19"/>
    </row>
    <row r="1602" outlineLevel="1" spans="1:23">
      <c r="A1602" s="128" t="s">
        <v>3817</v>
      </c>
      <c r="B1602" s="104" t="s">
        <v>3818</v>
      </c>
      <c r="C1602" s="105" t="s">
        <v>703</v>
      </c>
      <c r="D1602" s="106"/>
      <c r="E1602" s="107">
        <v>7692.85</v>
      </c>
      <c r="F1602" s="108">
        <f t="shared" si="396"/>
        <v>7692.85</v>
      </c>
      <c r="G1602" s="108">
        <f t="shared" si="397"/>
        <v>6154.28</v>
      </c>
      <c r="H1602" s="115">
        <v>8</v>
      </c>
      <c r="I1602" s="105"/>
      <c r="J1602" s="108" t="str">
        <f t="shared" si="400"/>
        <v/>
      </c>
      <c r="K1602" s="110">
        <v>1</v>
      </c>
      <c r="L1602" s="110">
        <v>5</v>
      </c>
      <c r="M1602" s="111" t="s">
        <v>357</v>
      </c>
      <c r="N1602" s="118" t="s">
        <v>3208</v>
      </c>
      <c r="O1602" s="113">
        <v>4630076444758</v>
      </c>
      <c r="P1602" s="130">
        <v>11.6</v>
      </c>
      <c r="Q1602" s="131">
        <v>0.01584</v>
      </c>
      <c r="R1602" s="75">
        <f t="shared" si="398"/>
        <v>0</v>
      </c>
      <c r="S1602" s="76">
        <f t="shared" si="399"/>
        <v>0</v>
      </c>
      <c r="W1602" s="19"/>
    </row>
    <row r="1603" outlineLevel="1" spans="1:23">
      <c r="A1603" s="93" t="s">
        <v>175</v>
      </c>
      <c r="B1603" s="94"/>
      <c r="C1603" s="105"/>
      <c r="D1603" s="106"/>
      <c r="E1603" s="107"/>
      <c r="F1603" s="108"/>
      <c r="G1603" s="108"/>
      <c r="H1603" s="117"/>
      <c r="I1603" s="105"/>
      <c r="J1603" s="108" t="str">
        <f t="shared" si="400"/>
        <v/>
      </c>
      <c r="K1603" s="110"/>
      <c r="L1603" s="110"/>
      <c r="M1603" s="118"/>
      <c r="N1603" s="118"/>
      <c r="O1603" s="113"/>
      <c r="P1603" s="130"/>
      <c r="Q1603" s="131"/>
      <c r="R1603" s="75"/>
      <c r="S1603" s="76"/>
      <c r="W1603" s="19"/>
    </row>
    <row r="1604" outlineLevel="1" spans="1:23">
      <c r="A1604" s="128" t="s">
        <v>3819</v>
      </c>
      <c r="B1604" s="104" t="s">
        <v>3820</v>
      </c>
      <c r="C1604" s="105" t="s">
        <v>703</v>
      </c>
      <c r="D1604" s="106"/>
      <c r="E1604" s="107">
        <v>1511.66</v>
      </c>
      <c r="F1604" s="108">
        <f t="shared" ref="F1604:F1632" si="401">E1604-E1604*$G$2%</f>
        <v>1511.66</v>
      </c>
      <c r="G1604" s="108">
        <f t="shared" ref="G1604:G1632" si="402">E1604-(20*E1604/100)</f>
        <v>1209.328</v>
      </c>
      <c r="H1604" s="115">
        <v>84</v>
      </c>
      <c r="I1604" s="105"/>
      <c r="J1604" s="108" t="str">
        <f t="shared" si="400"/>
        <v/>
      </c>
      <c r="K1604" s="110">
        <v>1</v>
      </c>
      <c r="L1604" s="110">
        <v>100</v>
      </c>
      <c r="M1604" s="111" t="s">
        <v>357</v>
      </c>
      <c r="N1604" s="118" t="s">
        <v>3208</v>
      </c>
      <c r="O1604" s="113">
        <v>4620105822732</v>
      </c>
      <c r="P1604" s="130">
        <v>17</v>
      </c>
      <c r="Q1604" s="131">
        <v>0.01584</v>
      </c>
      <c r="R1604" s="75">
        <f t="shared" ref="R1604:R1632" si="403">P1604/L1604*D1604</f>
        <v>0</v>
      </c>
      <c r="S1604" s="76">
        <f t="shared" ref="S1604:S1632" si="404">Q1604/L1604*D1604</f>
        <v>0</v>
      </c>
      <c r="W1604" s="19"/>
    </row>
    <row r="1605" outlineLevel="1" spans="1:23">
      <c r="A1605" s="128" t="s">
        <v>3821</v>
      </c>
      <c r="B1605" s="104" t="s">
        <v>3822</v>
      </c>
      <c r="C1605" s="105" t="s">
        <v>703</v>
      </c>
      <c r="D1605" s="106"/>
      <c r="E1605" s="107">
        <v>1599.32</v>
      </c>
      <c r="F1605" s="108">
        <f t="shared" si="401"/>
        <v>1599.32</v>
      </c>
      <c r="G1605" s="108">
        <f t="shared" si="402"/>
        <v>1279.456</v>
      </c>
      <c r="H1605" s="115">
        <v>97</v>
      </c>
      <c r="I1605" s="105"/>
      <c r="J1605" s="108" t="str">
        <f t="shared" si="400"/>
        <v/>
      </c>
      <c r="K1605" s="110">
        <v>1</v>
      </c>
      <c r="L1605" s="110">
        <v>100</v>
      </c>
      <c r="M1605" s="111" t="s">
        <v>357</v>
      </c>
      <c r="N1605" s="118" t="s">
        <v>3208</v>
      </c>
      <c r="O1605" s="113">
        <v>4620105822749</v>
      </c>
      <c r="P1605" s="130">
        <v>19.4</v>
      </c>
      <c r="Q1605" s="131">
        <v>0.01584</v>
      </c>
      <c r="R1605" s="75">
        <f t="shared" si="403"/>
        <v>0</v>
      </c>
      <c r="S1605" s="76">
        <f t="shared" si="404"/>
        <v>0</v>
      </c>
      <c r="W1605" s="19"/>
    </row>
    <row r="1606" outlineLevel="1" spans="1:23">
      <c r="A1606" s="128" t="s">
        <v>3823</v>
      </c>
      <c r="B1606" s="104" t="s">
        <v>3824</v>
      </c>
      <c r="C1606" s="105" t="s">
        <v>703</v>
      </c>
      <c r="D1606" s="106"/>
      <c r="E1606" s="107">
        <v>1730.61</v>
      </c>
      <c r="F1606" s="108">
        <f t="shared" si="401"/>
        <v>1730.61</v>
      </c>
      <c r="G1606" s="108">
        <f t="shared" si="402"/>
        <v>1384.488</v>
      </c>
      <c r="H1606" s="115">
        <v>167</v>
      </c>
      <c r="I1606" s="105"/>
      <c r="J1606" s="108" t="str">
        <f t="shared" si="400"/>
        <v/>
      </c>
      <c r="K1606" s="110">
        <v>1</v>
      </c>
      <c r="L1606" s="110">
        <v>100</v>
      </c>
      <c r="M1606" s="111" t="s">
        <v>357</v>
      </c>
      <c r="N1606" s="118" t="s">
        <v>3208</v>
      </c>
      <c r="O1606" s="113">
        <v>4620105822756</v>
      </c>
      <c r="P1606" s="130">
        <v>22</v>
      </c>
      <c r="Q1606" s="131">
        <v>0.01584</v>
      </c>
      <c r="R1606" s="75">
        <f t="shared" si="403"/>
        <v>0</v>
      </c>
      <c r="S1606" s="76">
        <f t="shared" si="404"/>
        <v>0</v>
      </c>
      <c r="W1606" s="19"/>
    </row>
    <row r="1607" outlineLevel="1" spans="1:23">
      <c r="A1607" s="128" t="s">
        <v>3825</v>
      </c>
      <c r="B1607" s="104" t="s">
        <v>3826</v>
      </c>
      <c r="C1607" s="105" t="s">
        <v>703</v>
      </c>
      <c r="D1607" s="106"/>
      <c r="E1607" s="107">
        <v>2005.27</v>
      </c>
      <c r="F1607" s="108">
        <f t="shared" si="401"/>
        <v>2005.27</v>
      </c>
      <c r="G1607" s="108">
        <f t="shared" si="402"/>
        <v>1604.216</v>
      </c>
      <c r="H1607" s="115">
        <v>176</v>
      </c>
      <c r="I1607" s="105"/>
      <c r="J1607" s="108" t="str">
        <f t="shared" si="400"/>
        <v/>
      </c>
      <c r="K1607" s="110">
        <v>1</v>
      </c>
      <c r="L1607" s="110">
        <v>100</v>
      </c>
      <c r="M1607" s="111" t="s">
        <v>357</v>
      </c>
      <c r="N1607" s="118" t="s">
        <v>3208</v>
      </c>
      <c r="O1607" s="113">
        <v>4620105822763</v>
      </c>
      <c r="P1607" s="130">
        <v>26.6</v>
      </c>
      <c r="Q1607" s="131">
        <v>0.0198</v>
      </c>
      <c r="R1607" s="75">
        <f t="shared" si="403"/>
        <v>0</v>
      </c>
      <c r="S1607" s="76">
        <f t="shared" si="404"/>
        <v>0</v>
      </c>
      <c r="W1607" s="19"/>
    </row>
    <row r="1608" outlineLevel="1" spans="1:23">
      <c r="A1608" s="128" t="s">
        <v>3827</v>
      </c>
      <c r="B1608" s="104" t="s">
        <v>3828</v>
      </c>
      <c r="C1608" s="105" t="s">
        <v>703</v>
      </c>
      <c r="D1608" s="106"/>
      <c r="E1608" s="107">
        <v>2147.46</v>
      </c>
      <c r="F1608" s="108">
        <f t="shared" si="401"/>
        <v>2147.46</v>
      </c>
      <c r="G1608" s="108">
        <f t="shared" si="402"/>
        <v>1717.968</v>
      </c>
      <c r="H1608" s="115">
        <v>98</v>
      </c>
      <c r="I1608" s="105"/>
      <c r="J1608" s="108" t="str">
        <f t="shared" si="400"/>
        <v/>
      </c>
      <c r="K1608" s="110">
        <v>1</v>
      </c>
      <c r="L1608" s="110">
        <v>100</v>
      </c>
      <c r="M1608" s="111" t="s">
        <v>357</v>
      </c>
      <c r="N1608" s="118" t="s">
        <v>3208</v>
      </c>
      <c r="O1608" s="113">
        <v>4620105822770</v>
      </c>
      <c r="P1608" s="130">
        <v>31.2</v>
      </c>
      <c r="Q1608" s="131">
        <v>0.0198</v>
      </c>
      <c r="R1608" s="75">
        <f t="shared" si="403"/>
        <v>0</v>
      </c>
      <c r="S1608" s="76">
        <f t="shared" si="404"/>
        <v>0</v>
      </c>
      <c r="W1608" s="19"/>
    </row>
    <row r="1609" outlineLevel="1" spans="1:23">
      <c r="A1609" s="128" t="s">
        <v>3829</v>
      </c>
      <c r="B1609" s="104" t="s">
        <v>3830</v>
      </c>
      <c r="C1609" s="105" t="s">
        <v>703</v>
      </c>
      <c r="D1609" s="106"/>
      <c r="E1609" s="107">
        <v>2214.19</v>
      </c>
      <c r="F1609" s="108">
        <f t="shared" si="401"/>
        <v>2214.19</v>
      </c>
      <c r="G1609" s="108">
        <f t="shared" si="402"/>
        <v>1771.352</v>
      </c>
      <c r="H1609" s="115">
        <v>77</v>
      </c>
      <c r="I1609" s="105"/>
      <c r="J1609" s="108" t="str">
        <f t="shared" si="400"/>
        <v/>
      </c>
      <c r="K1609" s="110">
        <v>1</v>
      </c>
      <c r="L1609" s="110">
        <v>50</v>
      </c>
      <c r="M1609" s="111" t="s">
        <v>357</v>
      </c>
      <c r="N1609" s="118" t="s">
        <v>3208</v>
      </c>
      <c r="O1609" s="113">
        <v>4620105822787</v>
      </c>
      <c r="P1609" s="130">
        <v>18.2</v>
      </c>
      <c r="Q1609" s="131">
        <v>0.01584</v>
      </c>
      <c r="R1609" s="75">
        <f t="shared" si="403"/>
        <v>0</v>
      </c>
      <c r="S1609" s="76">
        <f t="shared" si="404"/>
        <v>0</v>
      </c>
      <c r="W1609" s="19"/>
    </row>
    <row r="1610" outlineLevel="1" spans="1:23">
      <c r="A1610" s="128" t="s">
        <v>3831</v>
      </c>
      <c r="B1610" s="104" t="s">
        <v>3832</v>
      </c>
      <c r="C1610" s="105" t="s">
        <v>703</v>
      </c>
      <c r="D1610" s="106"/>
      <c r="E1610" s="107">
        <v>2429.82</v>
      </c>
      <c r="F1610" s="108">
        <f t="shared" si="401"/>
        <v>2429.82</v>
      </c>
      <c r="G1610" s="108">
        <f t="shared" si="402"/>
        <v>1943.856</v>
      </c>
      <c r="H1610" s="115">
        <v>79</v>
      </c>
      <c r="I1610" s="105"/>
      <c r="J1610" s="108" t="str">
        <f t="shared" si="400"/>
        <v/>
      </c>
      <c r="K1610" s="110">
        <v>1</v>
      </c>
      <c r="L1610" s="110">
        <v>50</v>
      </c>
      <c r="M1610" s="111" t="s">
        <v>357</v>
      </c>
      <c r="N1610" s="118" t="s">
        <v>3208</v>
      </c>
      <c r="O1610" s="113">
        <v>4620105822794</v>
      </c>
      <c r="P1610" s="130">
        <v>20.8</v>
      </c>
      <c r="Q1610" s="131">
        <v>0.01584</v>
      </c>
      <c r="R1610" s="75">
        <f t="shared" si="403"/>
        <v>0</v>
      </c>
      <c r="S1610" s="76">
        <f t="shared" si="404"/>
        <v>0</v>
      </c>
      <c r="W1610" s="19"/>
    </row>
    <row r="1611" outlineLevel="1" spans="1:23">
      <c r="A1611" s="128" t="s">
        <v>3833</v>
      </c>
      <c r="B1611" s="104" t="s">
        <v>3834</v>
      </c>
      <c r="C1611" s="105" t="s">
        <v>703</v>
      </c>
      <c r="D1611" s="106"/>
      <c r="E1611" s="107">
        <v>2697.33</v>
      </c>
      <c r="F1611" s="108">
        <f t="shared" si="401"/>
        <v>2697.33</v>
      </c>
      <c r="G1611" s="108">
        <f t="shared" si="402"/>
        <v>2157.864</v>
      </c>
      <c r="H1611" s="115">
        <v>90</v>
      </c>
      <c r="I1611" s="105"/>
      <c r="J1611" s="108" t="str">
        <f t="shared" si="400"/>
        <v/>
      </c>
      <c r="K1611" s="110">
        <v>1</v>
      </c>
      <c r="L1611" s="110">
        <v>50</v>
      </c>
      <c r="M1611" s="111" t="s">
        <v>357</v>
      </c>
      <c r="N1611" s="118" t="s">
        <v>3208</v>
      </c>
      <c r="O1611" s="113">
        <v>4620105822817</v>
      </c>
      <c r="P1611" s="130">
        <v>23.3</v>
      </c>
      <c r="Q1611" s="131">
        <v>0.0198</v>
      </c>
      <c r="R1611" s="75">
        <f t="shared" si="403"/>
        <v>0</v>
      </c>
      <c r="S1611" s="76">
        <f t="shared" si="404"/>
        <v>0</v>
      </c>
      <c r="W1611" s="19"/>
    </row>
    <row r="1612" outlineLevel="1" spans="1:23">
      <c r="A1612" s="128" t="s">
        <v>3835</v>
      </c>
      <c r="B1612" s="104" t="s">
        <v>3836</v>
      </c>
      <c r="C1612" s="105" t="s">
        <v>703</v>
      </c>
      <c r="D1612" s="106"/>
      <c r="E1612" s="107">
        <v>2891.99</v>
      </c>
      <c r="F1612" s="108">
        <f t="shared" si="401"/>
        <v>2891.99</v>
      </c>
      <c r="G1612" s="108">
        <f t="shared" si="402"/>
        <v>2313.592</v>
      </c>
      <c r="H1612" s="115">
        <v>75</v>
      </c>
      <c r="I1612" s="105"/>
      <c r="J1612" s="108" t="str">
        <f t="shared" si="400"/>
        <v/>
      </c>
      <c r="K1612" s="110">
        <v>1</v>
      </c>
      <c r="L1612" s="110">
        <v>25</v>
      </c>
      <c r="M1612" s="111" t="s">
        <v>357</v>
      </c>
      <c r="N1612" s="118" t="s">
        <v>3208</v>
      </c>
      <c r="O1612" s="113">
        <v>4620105822800</v>
      </c>
      <c r="P1612" s="130">
        <v>27.8</v>
      </c>
      <c r="Q1612" s="131">
        <v>0.0242</v>
      </c>
      <c r="R1612" s="75">
        <f t="shared" si="403"/>
        <v>0</v>
      </c>
      <c r="S1612" s="76">
        <f t="shared" si="404"/>
        <v>0</v>
      </c>
      <c r="W1612" s="19"/>
    </row>
    <row r="1613" outlineLevel="1" spans="1:23">
      <c r="A1613" s="128" t="s">
        <v>3837</v>
      </c>
      <c r="B1613" s="104" t="s">
        <v>3838</v>
      </c>
      <c r="C1613" s="105" t="s">
        <v>703</v>
      </c>
      <c r="D1613" s="106"/>
      <c r="E1613" s="107">
        <v>3509.37</v>
      </c>
      <c r="F1613" s="108">
        <f t="shared" si="401"/>
        <v>3509.37</v>
      </c>
      <c r="G1613" s="108">
        <f t="shared" si="402"/>
        <v>2807.496</v>
      </c>
      <c r="H1613" s="115">
        <v>145</v>
      </c>
      <c r="I1613" s="105"/>
      <c r="J1613" s="108" t="str">
        <f t="shared" si="400"/>
        <v/>
      </c>
      <c r="K1613" s="110">
        <v>1</v>
      </c>
      <c r="L1613" s="110">
        <v>50</v>
      </c>
      <c r="M1613" s="111" t="s">
        <v>357</v>
      </c>
      <c r="N1613" s="118" t="s">
        <v>3208</v>
      </c>
      <c r="O1613" s="113">
        <v>4620105822824</v>
      </c>
      <c r="P1613" s="130">
        <v>32.7</v>
      </c>
      <c r="Q1613" s="131">
        <v>0.02772</v>
      </c>
      <c r="R1613" s="75">
        <f t="shared" si="403"/>
        <v>0</v>
      </c>
      <c r="S1613" s="76">
        <f t="shared" si="404"/>
        <v>0</v>
      </c>
      <c r="W1613" s="19"/>
    </row>
    <row r="1614" outlineLevel="1" spans="1:23">
      <c r="A1614" s="128" t="s">
        <v>3839</v>
      </c>
      <c r="B1614" s="104" t="s">
        <v>3840</v>
      </c>
      <c r="C1614" s="105" t="s">
        <v>703</v>
      </c>
      <c r="D1614" s="106"/>
      <c r="E1614" s="107">
        <v>4443.93</v>
      </c>
      <c r="F1614" s="108">
        <f t="shared" si="401"/>
        <v>4443.93</v>
      </c>
      <c r="G1614" s="108">
        <f t="shared" si="402"/>
        <v>3555.144</v>
      </c>
      <c r="H1614" s="115">
        <v>49</v>
      </c>
      <c r="I1614" s="105"/>
      <c r="J1614" s="108" t="str">
        <f t="shared" si="400"/>
        <v/>
      </c>
      <c r="K1614" s="110">
        <v>1</v>
      </c>
      <c r="L1614" s="110">
        <v>25</v>
      </c>
      <c r="M1614" s="111" t="s">
        <v>357</v>
      </c>
      <c r="N1614" s="118" t="s">
        <v>3208</v>
      </c>
      <c r="O1614" s="113">
        <v>4620105822831</v>
      </c>
      <c r="P1614" s="130">
        <v>21.2</v>
      </c>
      <c r="Q1614" s="131">
        <v>0.0198</v>
      </c>
      <c r="R1614" s="75">
        <f t="shared" si="403"/>
        <v>0</v>
      </c>
      <c r="S1614" s="76">
        <f t="shared" si="404"/>
        <v>0</v>
      </c>
      <c r="W1614" s="19"/>
    </row>
    <row r="1615" outlineLevel="1" spans="1:23">
      <c r="A1615" s="128" t="s">
        <v>3841</v>
      </c>
      <c r="B1615" s="104" t="s">
        <v>3842</v>
      </c>
      <c r="C1615" s="105" t="s">
        <v>703</v>
      </c>
      <c r="D1615" s="106"/>
      <c r="E1615" s="107">
        <v>6046.03</v>
      </c>
      <c r="F1615" s="108">
        <f t="shared" si="401"/>
        <v>6046.03</v>
      </c>
      <c r="G1615" s="108">
        <f t="shared" si="402"/>
        <v>4836.824</v>
      </c>
      <c r="H1615" s="115">
        <v>48</v>
      </c>
      <c r="I1615" s="105"/>
      <c r="J1615" s="108" t="str">
        <f t="shared" si="400"/>
        <v/>
      </c>
      <c r="K1615" s="110">
        <v>1</v>
      </c>
      <c r="L1615" s="110">
        <v>25</v>
      </c>
      <c r="M1615" s="111" t="s">
        <v>357</v>
      </c>
      <c r="N1615" s="118" t="s">
        <v>3208</v>
      </c>
      <c r="O1615" s="113">
        <v>4620105822848</v>
      </c>
      <c r="P1615" s="130">
        <v>26.1</v>
      </c>
      <c r="Q1615" s="131">
        <v>0.0242</v>
      </c>
      <c r="R1615" s="75">
        <f t="shared" si="403"/>
        <v>0</v>
      </c>
      <c r="S1615" s="76">
        <f t="shared" si="404"/>
        <v>0</v>
      </c>
      <c r="W1615" s="19"/>
    </row>
    <row r="1616" outlineLevel="1" spans="1:23">
      <c r="A1616" s="128" t="s">
        <v>3843</v>
      </c>
      <c r="B1616" s="104" t="s">
        <v>3844</v>
      </c>
      <c r="C1616" s="105" t="s">
        <v>703</v>
      </c>
      <c r="D1616" s="106"/>
      <c r="E1616" s="107">
        <v>2374.79</v>
      </c>
      <c r="F1616" s="108">
        <f t="shared" si="401"/>
        <v>2374.79</v>
      </c>
      <c r="G1616" s="108">
        <f t="shared" si="402"/>
        <v>1899.832</v>
      </c>
      <c r="H1616" s="115">
        <v>100</v>
      </c>
      <c r="I1616" s="105"/>
      <c r="J1616" s="108" t="str">
        <f t="shared" si="400"/>
        <v/>
      </c>
      <c r="K1616" s="110">
        <v>1</v>
      </c>
      <c r="L1616" s="110">
        <v>50</v>
      </c>
      <c r="M1616" s="111" t="s">
        <v>357</v>
      </c>
      <c r="N1616" s="118" t="s">
        <v>3208</v>
      </c>
      <c r="O1616" s="113">
        <v>4620105822855</v>
      </c>
      <c r="P1616" s="130">
        <v>21.6</v>
      </c>
      <c r="Q1616" s="131">
        <v>0.01584</v>
      </c>
      <c r="R1616" s="75">
        <f t="shared" si="403"/>
        <v>0</v>
      </c>
      <c r="S1616" s="76">
        <f t="shared" si="404"/>
        <v>0</v>
      </c>
      <c r="W1616" s="19"/>
    </row>
    <row r="1617" outlineLevel="1" spans="1:23">
      <c r="A1617" s="128" t="s">
        <v>3845</v>
      </c>
      <c r="B1617" s="104" t="s">
        <v>3846</v>
      </c>
      <c r="C1617" s="105" t="s">
        <v>703</v>
      </c>
      <c r="D1617" s="106"/>
      <c r="E1617" s="107">
        <v>2451.27</v>
      </c>
      <c r="F1617" s="108">
        <f t="shared" si="401"/>
        <v>2451.27</v>
      </c>
      <c r="G1617" s="108">
        <f t="shared" si="402"/>
        <v>1961.016</v>
      </c>
      <c r="H1617" s="115">
        <v>41</v>
      </c>
      <c r="I1617" s="105"/>
      <c r="J1617" s="108" t="str">
        <f t="shared" si="400"/>
        <v/>
      </c>
      <c r="K1617" s="110">
        <v>1</v>
      </c>
      <c r="L1617" s="110">
        <v>50</v>
      </c>
      <c r="M1617" s="111" t="s">
        <v>357</v>
      </c>
      <c r="N1617" s="118" t="s">
        <v>3208</v>
      </c>
      <c r="O1617" s="113">
        <v>4620105822862</v>
      </c>
      <c r="P1617" s="130">
        <v>25.7</v>
      </c>
      <c r="Q1617" s="131">
        <v>0.0198</v>
      </c>
      <c r="R1617" s="75">
        <f t="shared" si="403"/>
        <v>0</v>
      </c>
      <c r="S1617" s="76">
        <f t="shared" si="404"/>
        <v>0</v>
      </c>
      <c r="W1617" s="19"/>
    </row>
    <row r="1618" outlineLevel="1" spans="1:23">
      <c r="A1618" s="128" t="s">
        <v>3847</v>
      </c>
      <c r="B1618" s="104" t="s">
        <v>3848</v>
      </c>
      <c r="C1618" s="105" t="s">
        <v>703</v>
      </c>
      <c r="D1618" s="106"/>
      <c r="E1618" s="107">
        <v>2763.5</v>
      </c>
      <c r="F1618" s="108">
        <f t="shared" si="401"/>
        <v>2763.5</v>
      </c>
      <c r="G1618" s="108">
        <f t="shared" si="402"/>
        <v>2210.8</v>
      </c>
      <c r="H1618" s="115">
        <v>95</v>
      </c>
      <c r="I1618" s="105"/>
      <c r="J1618" s="108" t="str">
        <f t="shared" si="400"/>
        <v/>
      </c>
      <c r="K1618" s="110">
        <v>1</v>
      </c>
      <c r="L1618" s="110">
        <v>50</v>
      </c>
      <c r="M1618" s="111" t="s">
        <v>357</v>
      </c>
      <c r="N1618" s="118" t="s">
        <v>3208</v>
      </c>
      <c r="O1618" s="113">
        <v>4620105822879</v>
      </c>
      <c r="P1618" s="130">
        <v>30</v>
      </c>
      <c r="Q1618" s="131">
        <v>0.0198</v>
      </c>
      <c r="R1618" s="75">
        <f t="shared" si="403"/>
        <v>0</v>
      </c>
      <c r="S1618" s="76">
        <f t="shared" si="404"/>
        <v>0</v>
      </c>
      <c r="W1618" s="19"/>
    </row>
    <row r="1619" outlineLevel="1" spans="1:23">
      <c r="A1619" s="128" t="s">
        <v>3849</v>
      </c>
      <c r="B1619" s="104" t="s">
        <v>3850</v>
      </c>
      <c r="C1619" s="105" t="s">
        <v>703</v>
      </c>
      <c r="D1619" s="106"/>
      <c r="E1619" s="107">
        <v>2876.24</v>
      </c>
      <c r="F1619" s="108">
        <f t="shared" si="401"/>
        <v>2876.24</v>
      </c>
      <c r="G1619" s="108">
        <f t="shared" si="402"/>
        <v>2300.992</v>
      </c>
      <c r="H1619" s="115">
        <v>50</v>
      </c>
      <c r="I1619" s="105"/>
      <c r="J1619" s="108" t="str">
        <f t="shared" si="400"/>
        <v/>
      </c>
      <c r="K1619" s="110">
        <v>1</v>
      </c>
      <c r="L1619" s="110">
        <v>25</v>
      </c>
      <c r="M1619" s="111" t="s">
        <v>357</v>
      </c>
      <c r="N1619" s="118" t="s">
        <v>3208</v>
      </c>
      <c r="O1619" s="113">
        <v>4620105822886</v>
      </c>
      <c r="P1619" s="130">
        <v>17.3</v>
      </c>
      <c r="Q1619" s="131">
        <v>0.01584</v>
      </c>
      <c r="R1619" s="75">
        <f t="shared" si="403"/>
        <v>0</v>
      </c>
      <c r="S1619" s="76">
        <f t="shared" si="404"/>
        <v>0</v>
      </c>
      <c r="W1619" s="19"/>
    </row>
    <row r="1620" outlineLevel="1" spans="1:23">
      <c r="A1620" s="128" t="s">
        <v>3851</v>
      </c>
      <c r="B1620" s="104" t="s">
        <v>3852</v>
      </c>
      <c r="C1620" s="105" t="s">
        <v>703</v>
      </c>
      <c r="D1620" s="106"/>
      <c r="E1620" s="107">
        <v>3204.09</v>
      </c>
      <c r="F1620" s="108">
        <f t="shared" si="401"/>
        <v>3204.09</v>
      </c>
      <c r="G1620" s="108">
        <f t="shared" si="402"/>
        <v>2563.272</v>
      </c>
      <c r="H1620" s="115">
        <v>96</v>
      </c>
      <c r="I1620" s="105"/>
      <c r="J1620" s="108" t="str">
        <f t="shared" si="400"/>
        <v/>
      </c>
      <c r="K1620" s="110">
        <v>1</v>
      </c>
      <c r="L1620" s="110">
        <v>25</v>
      </c>
      <c r="M1620" s="111" t="s">
        <v>357</v>
      </c>
      <c r="N1620" s="118" t="s">
        <v>3208</v>
      </c>
      <c r="O1620" s="113">
        <v>4620105822893</v>
      </c>
      <c r="P1620" s="130">
        <v>19.5</v>
      </c>
      <c r="Q1620" s="131">
        <v>0.01584</v>
      </c>
      <c r="R1620" s="75">
        <f t="shared" si="403"/>
        <v>0</v>
      </c>
      <c r="S1620" s="76">
        <f t="shared" si="404"/>
        <v>0</v>
      </c>
      <c r="W1620" s="19"/>
    </row>
    <row r="1621" outlineLevel="1" spans="1:23">
      <c r="A1621" s="128" t="s">
        <v>3853</v>
      </c>
      <c r="B1621" s="104" t="s">
        <v>3854</v>
      </c>
      <c r="C1621" s="105" t="s">
        <v>703</v>
      </c>
      <c r="D1621" s="106"/>
      <c r="E1621" s="107">
        <v>3441.68</v>
      </c>
      <c r="F1621" s="108">
        <f t="shared" si="401"/>
        <v>3441.68</v>
      </c>
      <c r="G1621" s="108">
        <f t="shared" si="402"/>
        <v>2753.344</v>
      </c>
      <c r="H1621" s="115">
        <v>100</v>
      </c>
      <c r="I1621" s="105"/>
      <c r="J1621" s="108" t="str">
        <f t="shared" si="400"/>
        <v/>
      </c>
      <c r="K1621" s="110">
        <v>1</v>
      </c>
      <c r="L1621" s="110">
        <v>25</v>
      </c>
      <c r="M1621" s="111" t="s">
        <v>357</v>
      </c>
      <c r="N1621" s="118" t="s">
        <v>3208</v>
      </c>
      <c r="O1621" s="113">
        <v>4620105822909</v>
      </c>
      <c r="P1621" s="130">
        <v>21.5</v>
      </c>
      <c r="Q1621" s="131">
        <v>0.01584</v>
      </c>
      <c r="R1621" s="75">
        <f t="shared" si="403"/>
        <v>0</v>
      </c>
      <c r="S1621" s="76">
        <f t="shared" si="404"/>
        <v>0</v>
      </c>
      <c r="W1621" s="19"/>
    </row>
    <row r="1622" outlineLevel="1" spans="1:23">
      <c r="A1622" s="128" t="s">
        <v>3855</v>
      </c>
      <c r="B1622" s="104" t="s">
        <v>3856</v>
      </c>
      <c r="C1622" s="105" t="s">
        <v>703</v>
      </c>
      <c r="D1622" s="106"/>
      <c r="E1622" s="107">
        <v>4319.89</v>
      </c>
      <c r="F1622" s="108">
        <f t="shared" si="401"/>
        <v>4319.89</v>
      </c>
      <c r="G1622" s="108">
        <f t="shared" si="402"/>
        <v>3455.912</v>
      </c>
      <c r="H1622" s="115">
        <v>43</v>
      </c>
      <c r="I1622" s="105"/>
      <c r="J1622" s="108" t="str">
        <f t="shared" si="400"/>
        <v/>
      </c>
      <c r="K1622" s="110">
        <v>1</v>
      </c>
      <c r="L1622" s="110">
        <v>25</v>
      </c>
      <c r="M1622" s="111" t="s">
        <v>357</v>
      </c>
      <c r="N1622" s="118" t="s">
        <v>3208</v>
      </c>
      <c r="O1622" s="113">
        <v>4620105822916</v>
      </c>
      <c r="P1622" s="130">
        <v>25.8</v>
      </c>
      <c r="Q1622" s="131">
        <v>0.0242</v>
      </c>
      <c r="R1622" s="75">
        <f t="shared" si="403"/>
        <v>0</v>
      </c>
      <c r="S1622" s="76">
        <f t="shared" si="404"/>
        <v>0</v>
      </c>
      <c r="W1622" s="19"/>
    </row>
    <row r="1623" outlineLevel="1" spans="1:23">
      <c r="A1623" s="128" t="s">
        <v>3857</v>
      </c>
      <c r="B1623" s="104" t="s">
        <v>3858</v>
      </c>
      <c r="C1623" s="105" t="s">
        <v>703</v>
      </c>
      <c r="D1623" s="106"/>
      <c r="E1623" s="107">
        <v>4611.46</v>
      </c>
      <c r="F1623" s="108">
        <f t="shared" si="401"/>
        <v>4611.46</v>
      </c>
      <c r="G1623" s="108">
        <f t="shared" si="402"/>
        <v>3689.168</v>
      </c>
      <c r="H1623" s="115">
        <v>46</v>
      </c>
      <c r="I1623" s="105"/>
      <c r="J1623" s="108" t="str">
        <f t="shared" si="400"/>
        <v/>
      </c>
      <c r="K1623" s="110">
        <v>1</v>
      </c>
      <c r="L1623" s="110">
        <v>25</v>
      </c>
      <c r="M1623" s="111" t="s">
        <v>357</v>
      </c>
      <c r="N1623" s="118" t="s">
        <v>3208</v>
      </c>
      <c r="O1623" s="113">
        <v>4620105822923</v>
      </c>
      <c r="P1623" s="130">
        <v>30</v>
      </c>
      <c r="Q1623" s="131">
        <v>0.02772</v>
      </c>
      <c r="R1623" s="75">
        <f t="shared" si="403"/>
        <v>0</v>
      </c>
      <c r="S1623" s="76">
        <f t="shared" si="404"/>
        <v>0</v>
      </c>
      <c r="W1623" s="19"/>
    </row>
    <row r="1624" outlineLevel="1" spans="1:23">
      <c r="A1624" s="128" t="s">
        <v>3859</v>
      </c>
      <c r="B1624" s="104" t="s">
        <v>3860</v>
      </c>
      <c r="C1624" s="105" t="s">
        <v>703</v>
      </c>
      <c r="D1624" s="106"/>
      <c r="E1624" s="107">
        <v>5800.51</v>
      </c>
      <c r="F1624" s="108">
        <f t="shared" si="401"/>
        <v>5800.51</v>
      </c>
      <c r="G1624" s="108">
        <f t="shared" si="402"/>
        <v>4640.408</v>
      </c>
      <c r="H1624" s="115">
        <v>45</v>
      </c>
      <c r="I1624" s="105"/>
      <c r="J1624" s="108" t="str">
        <f t="shared" si="400"/>
        <v/>
      </c>
      <c r="K1624" s="110">
        <v>1</v>
      </c>
      <c r="L1624" s="110">
        <v>10</v>
      </c>
      <c r="M1624" s="111" t="s">
        <v>357</v>
      </c>
      <c r="N1624" s="118" t="s">
        <v>3208</v>
      </c>
      <c r="O1624" s="113">
        <v>4620105822930</v>
      </c>
      <c r="P1624" s="130">
        <v>15.5</v>
      </c>
      <c r="Q1624" s="131">
        <v>0.01584</v>
      </c>
      <c r="R1624" s="75">
        <f t="shared" si="403"/>
        <v>0</v>
      </c>
      <c r="S1624" s="76">
        <f t="shared" si="404"/>
        <v>0</v>
      </c>
      <c r="W1624" s="19"/>
    </row>
    <row r="1625" outlineLevel="1" spans="1:23">
      <c r="A1625" s="128" t="s">
        <v>3861</v>
      </c>
      <c r="B1625" s="104" t="s">
        <v>3862</v>
      </c>
      <c r="C1625" s="105" t="s">
        <v>703</v>
      </c>
      <c r="D1625" s="106"/>
      <c r="E1625" s="107">
        <v>6728.17</v>
      </c>
      <c r="F1625" s="108">
        <f t="shared" si="401"/>
        <v>6728.17</v>
      </c>
      <c r="G1625" s="108">
        <f t="shared" si="402"/>
        <v>5382.536</v>
      </c>
      <c r="H1625" s="115">
        <v>48</v>
      </c>
      <c r="I1625" s="105"/>
      <c r="J1625" s="108" t="str">
        <f t="shared" si="400"/>
        <v/>
      </c>
      <c r="K1625" s="110">
        <v>1</v>
      </c>
      <c r="L1625" s="110">
        <v>10</v>
      </c>
      <c r="M1625" s="111" t="s">
        <v>357</v>
      </c>
      <c r="N1625" s="118" t="s">
        <v>3208</v>
      </c>
      <c r="O1625" s="113">
        <v>4620105822947</v>
      </c>
      <c r="P1625" s="130">
        <v>18.7</v>
      </c>
      <c r="Q1625" s="131">
        <v>0.01694</v>
      </c>
      <c r="R1625" s="75">
        <f t="shared" si="403"/>
        <v>0</v>
      </c>
      <c r="S1625" s="76">
        <f t="shared" si="404"/>
        <v>0</v>
      </c>
      <c r="W1625" s="19"/>
    </row>
    <row r="1626" outlineLevel="1" spans="1:23">
      <c r="A1626" s="128" t="s">
        <v>3863</v>
      </c>
      <c r="B1626" s="104" t="s">
        <v>3864</v>
      </c>
      <c r="C1626" s="105" t="s">
        <v>703</v>
      </c>
      <c r="D1626" s="106"/>
      <c r="E1626" s="107">
        <v>2990.5</v>
      </c>
      <c r="F1626" s="108">
        <f t="shared" si="401"/>
        <v>2990.5</v>
      </c>
      <c r="G1626" s="108">
        <f t="shared" si="402"/>
        <v>2392.4</v>
      </c>
      <c r="H1626" s="115">
        <v>10</v>
      </c>
      <c r="I1626" s="105"/>
      <c r="J1626" s="108" t="str">
        <f t="shared" si="400"/>
        <v/>
      </c>
      <c r="K1626" s="110">
        <v>1</v>
      </c>
      <c r="L1626" s="110">
        <v>10</v>
      </c>
      <c r="M1626" s="111" t="s">
        <v>357</v>
      </c>
      <c r="N1626" s="118" t="s">
        <v>3208</v>
      </c>
      <c r="O1626" s="113">
        <v>4620105822954</v>
      </c>
      <c r="P1626" s="130">
        <v>7.6</v>
      </c>
      <c r="Q1626" s="131">
        <v>0.013662</v>
      </c>
      <c r="R1626" s="75">
        <f t="shared" si="403"/>
        <v>0</v>
      </c>
      <c r="S1626" s="76">
        <f t="shared" si="404"/>
        <v>0</v>
      </c>
      <c r="W1626" s="19"/>
    </row>
    <row r="1627" outlineLevel="1" spans="1:23">
      <c r="A1627" s="128" t="s">
        <v>3865</v>
      </c>
      <c r="B1627" s="104" t="s">
        <v>3866</v>
      </c>
      <c r="C1627" s="105" t="s">
        <v>703</v>
      </c>
      <c r="D1627" s="106"/>
      <c r="E1627" s="107">
        <v>3159.09</v>
      </c>
      <c r="F1627" s="108">
        <f t="shared" si="401"/>
        <v>3159.09</v>
      </c>
      <c r="G1627" s="108">
        <f t="shared" si="402"/>
        <v>2527.272</v>
      </c>
      <c r="H1627" s="115">
        <v>10</v>
      </c>
      <c r="I1627" s="105"/>
      <c r="J1627" s="108" t="str">
        <f t="shared" si="400"/>
        <v/>
      </c>
      <c r="K1627" s="110">
        <v>1</v>
      </c>
      <c r="L1627" s="110">
        <v>10</v>
      </c>
      <c r="M1627" s="111" t="s">
        <v>357</v>
      </c>
      <c r="N1627" s="118" t="s">
        <v>3208</v>
      </c>
      <c r="O1627" s="113">
        <v>4620105822961</v>
      </c>
      <c r="P1627" s="130">
        <v>10.2</v>
      </c>
      <c r="Q1627" s="131">
        <v>0.013662</v>
      </c>
      <c r="R1627" s="75">
        <f t="shared" si="403"/>
        <v>0</v>
      </c>
      <c r="S1627" s="76">
        <f t="shared" si="404"/>
        <v>0</v>
      </c>
      <c r="W1627" s="19"/>
    </row>
    <row r="1628" outlineLevel="1" spans="1:23">
      <c r="A1628" s="128" t="s">
        <v>3867</v>
      </c>
      <c r="B1628" s="104" t="s">
        <v>3868</v>
      </c>
      <c r="C1628" s="105" t="s">
        <v>703</v>
      </c>
      <c r="D1628" s="106"/>
      <c r="E1628" s="107">
        <v>3639.27</v>
      </c>
      <c r="F1628" s="108">
        <f t="shared" si="401"/>
        <v>3639.27</v>
      </c>
      <c r="G1628" s="108">
        <f t="shared" si="402"/>
        <v>2911.416</v>
      </c>
      <c r="H1628" s="115">
        <v>8</v>
      </c>
      <c r="I1628" s="105"/>
      <c r="J1628" s="108" t="str">
        <f t="shared" si="400"/>
        <v/>
      </c>
      <c r="K1628" s="110">
        <v>1</v>
      </c>
      <c r="L1628" s="110">
        <v>10</v>
      </c>
      <c r="M1628" s="111" t="s">
        <v>357</v>
      </c>
      <c r="N1628" s="118" t="s">
        <v>3208</v>
      </c>
      <c r="O1628" s="113">
        <v>4620105822978</v>
      </c>
      <c r="P1628" s="130">
        <v>12.6</v>
      </c>
      <c r="Q1628" s="131">
        <v>0.017595</v>
      </c>
      <c r="R1628" s="75">
        <f t="shared" si="403"/>
        <v>0</v>
      </c>
      <c r="S1628" s="76">
        <f t="shared" si="404"/>
        <v>0</v>
      </c>
      <c r="W1628" s="19"/>
    </row>
    <row r="1629" outlineLevel="1" spans="1:23">
      <c r="A1629" s="132" t="s">
        <v>3869</v>
      </c>
      <c r="B1629" s="104" t="s">
        <v>3870</v>
      </c>
      <c r="C1629" s="105" t="s">
        <v>703</v>
      </c>
      <c r="D1629" s="106"/>
      <c r="E1629" s="107">
        <v>4621.88</v>
      </c>
      <c r="F1629" s="108">
        <f t="shared" si="401"/>
        <v>4621.88</v>
      </c>
      <c r="G1629" s="108">
        <f t="shared" si="402"/>
        <v>3697.504</v>
      </c>
      <c r="H1629" s="115">
        <v>1</v>
      </c>
      <c r="I1629" s="105" t="s">
        <v>487</v>
      </c>
      <c r="J1629" s="108" t="str">
        <f t="shared" si="400"/>
        <v/>
      </c>
      <c r="K1629" s="110">
        <v>1</v>
      </c>
      <c r="L1629" s="110">
        <v>10</v>
      </c>
      <c r="M1629" s="111" t="s">
        <v>357</v>
      </c>
      <c r="N1629" s="118" t="s">
        <v>3208</v>
      </c>
      <c r="O1629" s="113">
        <v>4620105822985</v>
      </c>
      <c r="P1629" s="130">
        <v>15.2</v>
      </c>
      <c r="Q1629" s="131">
        <v>0.021692</v>
      </c>
      <c r="R1629" s="75">
        <f t="shared" si="403"/>
        <v>0</v>
      </c>
      <c r="S1629" s="76">
        <f t="shared" si="404"/>
        <v>0</v>
      </c>
      <c r="W1629" s="19"/>
    </row>
    <row r="1630" outlineLevel="1" spans="1:23">
      <c r="A1630" s="128" t="s">
        <v>3871</v>
      </c>
      <c r="B1630" s="104" t="s">
        <v>3872</v>
      </c>
      <c r="C1630" s="105" t="s">
        <v>703</v>
      </c>
      <c r="D1630" s="106"/>
      <c r="E1630" s="107">
        <v>4872.89</v>
      </c>
      <c r="F1630" s="108">
        <f t="shared" si="401"/>
        <v>4872.89</v>
      </c>
      <c r="G1630" s="108">
        <f t="shared" si="402"/>
        <v>3898.312</v>
      </c>
      <c r="H1630" s="115">
        <v>5</v>
      </c>
      <c r="I1630" s="105"/>
      <c r="J1630" s="108" t="str">
        <f t="shared" si="400"/>
        <v/>
      </c>
      <c r="K1630" s="110">
        <v>1</v>
      </c>
      <c r="L1630" s="110">
        <v>10</v>
      </c>
      <c r="M1630" s="111" t="s">
        <v>357</v>
      </c>
      <c r="N1630" s="118" t="s">
        <v>3208</v>
      </c>
      <c r="O1630" s="113">
        <v>4620105822992</v>
      </c>
      <c r="P1630" s="130">
        <v>17.6</v>
      </c>
      <c r="Q1630" s="131">
        <v>0.02409</v>
      </c>
      <c r="R1630" s="75">
        <f t="shared" si="403"/>
        <v>0</v>
      </c>
      <c r="S1630" s="76">
        <f t="shared" si="404"/>
        <v>0</v>
      </c>
      <c r="W1630" s="19"/>
    </row>
    <row r="1631" outlineLevel="1" spans="1:23">
      <c r="A1631" s="128" t="s">
        <v>3873</v>
      </c>
      <c r="B1631" s="104" t="s">
        <v>3874</v>
      </c>
      <c r="C1631" s="105" t="s">
        <v>703</v>
      </c>
      <c r="D1631" s="106"/>
      <c r="E1631" s="107">
        <v>6134.63</v>
      </c>
      <c r="F1631" s="108">
        <f t="shared" si="401"/>
        <v>6134.63</v>
      </c>
      <c r="G1631" s="108">
        <f t="shared" si="402"/>
        <v>4907.704</v>
      </c>
      <c r="H1631" s="115">
        <v>9</v>
      </c>
      <c r="I1631" s="105"/>
      <c r="J1631" s="108" t="str">
        <f t="shared" si="400"/>
        <v/>
      </c>
      <c r="K1631" s="110">
        <v>1</v>
      </c>
      <c r="L1631" s="110">
        <v>10</v>
      </c>
      <c r="M1631" s="111" t="s">
        <v>357</v>
      </c>
      <c r="N1631" s="118" t="s">
        <v>3208</v>
      </c>
      <c r="O1631" s="113">
        <v>4620105823005</v>
      </c>
      <c r="P1631" s="130">
        <v>22.6</v>
      </c>
      <c r="Q1631" s="131">
        <v>0.017595</v>
      </c>
      <c r="R1631" s="75">
        <f t="shared" si="403"/>
        <v>0</v>
      </c>
      <c r="S1631" s="76">
        <f t="shared" si="404"/>
        <v>0</v>
      </c>
      <c r="W1631" s="19"/>
    </row>
    <row r="1632" outlineLevel="1" spans="1:23">
      <c r="A1632" s="132" t="s">
        <v>3875</v>
      </c>
      <c r="B1632" s="104" t="s">
        <v>3876</v>
      </c>
      <c r="C1632" s="105" t="s">
        <v>703</v>
      </c>
      <c r="D1632" s="106"/>
      <c r="E1632" s="107">
        <v>7289.81</v>
      </c>
      <c r="F1632" s="108">
        <f t="shared" si="401"/>
        <v>7289.81</v>
      </c>
      <c r="G1632" s="108">
        <f t="shared" si="402"/>
        <v>5831.848</v>
      </c>
      <c r="H1632" s="117"/>
      <c r="I1632" s="105" t="s">
        <v>487</v>
      </c>
      <c r="J1632" s="108" t="str">
        <f t="shared" si="400"/>
        <v/>
      </c>
      <c r="K1632" s="110">
        <v>1</v>
      </c>
      <c r="L1632" s="110">
        <v>10</v>
      </c>
      <c r="M1632" s="111" t="s">
        <v>357</v>
      </c>
      <c r="N1632" s="118" t="s">
        <v>3208</v>
      </c>
      <c r="O1632" s="113">
        <v>4620105823012</v>
      </c>
      <c r="P1632" s="130">
        <v>27.6</v>
      </c>
      <c r="Q1632" s="131">
        <v>0.021692</v>
      </c>
      <c r="R1632" s="75">
        <f t="shared" si="403"/>
        <v>0</v>
      </c>
      <c r="S1632" s="76">
        <f t="shared" si="404"/>
        <v>0</v>
      </c>
      <c r="W1632" s="19"/>
    </row>
    <row r="1633" outlineLevel="1" spans="1:23">
      <c r="A1633" s="93" t="s">
        <v>176</v>
      </c>
      <c r="B1633" s="94"/>
      <c r="C1633" s="105"/>
      <c r="D1633" s="106"/>
      <c r="E1633" s="107"/>
      <c r="F1633" s="108"/>
      <c r="G1633" s="108"/>
      <c r="H1633" s="117"/>
      <c r="I1633" s="105"/>
      <c r="J1633" s="108" t="str">
        <f t="shared" si="400"/>
        <v/>
      </c>
      <c r="K1633" s="110"/>
      <c r="L1633" s="110"/>
      <c r="M1633" s="118"/>
      <c r="N1633" s="118"/>
      <c r="O1633" s="113"/>
      <c r="P1633" s="130"/>
      <c r="Q1633" s="131"/>
      <c r="R1633" s="75"/>
      <c r="S1633" s="76"/>
      <c r="W1633" s="19"/>
    </row>
    <row r="1634" outlineLevel="1" spans="1:23">
      <c r="A1634" s="128" t="s">
        <v>3877</v>
      </c>
      <c r="B1634" s="104" t="s">
        <v>3878</v>
      </c>
      <c r="C1634" s="105" t="s">
        <v>703</v>
      </c>
      <c r="D1634" s="106"/>
      <c r="E1634" s="107">
        <v>118.95</v>
      </c>
      <c r="F1634" s="108">
        <f t="shared" ref="F1634:F1639" si="405">E1634-E1634*$G$2%</f>
        <v>118.95</v>
      </c>
      <c r="G1634" s="108">
        <f t="shared" ref="G1634:G1639" si="406">E1634-(20*E1634/100)</f>
        <v>95.16</v>
      </c>
      <c r="H1634" s="115">
        <v>286</v>
      </c>
      <c r="I1634" s="105"/>
      <c r="J1634" s="108" t="str">
        <f t="shared" si="400"/>
        <v/>
      </c>
      <c r="K1634" s="110">
        <v>1</v>
      </c>
      <c r="L1634" s="110">
        <v>500</v>
      </c>
      <c r="M1634" s="111" t="s">
        <v>357</v>
      </c>
      <c r="N1634" s="118" t="s">
        <v>3208</v>
      </c>
      <c r="O1634" s="113">
        <v>4620105823029</v>
      </c>
      <c r="P1634" s="130">
        <v>12.6</v>
      </c>
      <c r="Q1634" s="131">
        <v>0.01584</v>
      </c>
      <c r="R1634" s="75">
        <f t="shared" ref="R1634:R1639" si="407">P1634/L1634*D1634</f>
        <v>0</v>
      </c>
      <c r="S1634" s="76">
        <f t="shared" ref="S1634:S1639" si="408">Q1634/L1634*D1634</f>
        <v>0</v>
      </c>
      <c r="W1634" s="19"/>
    </row>
    <row r="1635" outlineLevel="1" spans="1:23">
      <c r="A1635" s="128" t="s">
        <v>3879</v>
      </c>
      <c r="B1635" s="104" t="s">
        <v>3880</v>
      </c>
      <c r="C1635" s="105" t="s">
        <v>703</v>
      </c>
      <c r="D1635" s="106"/>
      <c r="E1635" s="107">
        <v>135.42</v>
      </c>
      <c r="F1635" s="108">
        <f t="shared" si="405"/>
        <v>135.42</v>
      </c>
      <c r="G1635" s="108">
        <f t="shared" si="406"/>
        <v>108.336</v>
      </c>
      <c r="H1635" s="115">
        <v>374</v>
      </c>
      <c r="I1635" s="105"/>
      <c r="J1635" s="108" t="str">
        <f t="shared" si="400"/>
        <v/>
      </c>
      <c r="K1635" s="110">
        <v>1</v>
      </c>
      <c r="L1635" s="110">
        <v>500</v>
      </c>
      <c r="M1635" s="111" t="s">
        <v>357</v>
      </c>
      <c r="N1635" s="118" t="s">
        <v>3208</v>
      </c>
      <c r="O1635" s="113">
        <v>4620105823036</v>
      </c>
      <c r="P1635" s="130">
        <v>14.9</v>
      </c>
      <c r="Q1635" s="131">
        <v>0.01584</v>
      </c>
      <c r="R1635" s="75">
        <f t="shared" si="407"/>
        <v>0</v>
      </c>
      <c r="S1635" s="76">
        <f t="shared" si="408"/>
        <v>0</v>
      </c>
      <c r="W1635" s="19"/>
    </row>
    <row r="1636" outlineLevel="1" spans="1:23">
      <c r="A1636" s="128" t="s">
        <v>3881</v>
      </c>
      <c r="B1636" s="104" t="s">
        <v>3882</v>
      </c>
      <c r="C1636" s="105" t="s">
        <v>703</v>
      </c>
      <c r="D1636" s="106"/>
      <c r="E1636" s="107">
        <v>176.09</v>
      </c>
      <c r="F1636" s="108">
        <f t="shared" si="405"/>
        <v>176.09</v>
      </c>
      <c r="G1636" s="108">
        <f t="shared" si="406"/>
        <v>140.872</v>
      </c>
      <c r="H1636" s="115">
        <v>424</v>
      </c>
      <c r="I1636" s="105"/>
      <c r="J1636" s="108" t="str">
        <f t="shared" si="400"/>
        <v/>
      </c>
      <c r="K1636" s="110">
        <v>1</v>
      </c>
      <c r="L1636" s="110">
        <v>500</v>
      </c>
      <c r="M1636" s="111" t="s">
        <v>357</v>
      </c>
      <c r="N1636" s="118" t="s">
        <v>3208</v>
      </c>
      <c r="O1636" s="113">
        <v>4620105823043</v>
      </c>
      <c r="P1636" s="130">
        <v>20.4</v>
      </c>
      <c r="Q1636" s="131">
        <v>0.0198</v>
      </c>
      <c r="R1636" s="75">
        <f t="shared" si="407"/>
        <v>0</v>
      </c>
      <c r="S1636" s="76">
        <f t="shared" si="408"/>
        <v>0</v>
      </c>
      <c r="W1636" s="19"/>
    </row>
    <row r="1637" outlineLevel="1" spans="1:23">
      <c r="A1637" s="128" t="s">
        <v>3883</v>
      </c>
      <c r="B1637" s="104" t="s">
        <v>3884</v>
      </c>
      <c r="C1637" s="105" t="s">
        <v>703</v>
      </c>
      <c r="D1637" s="106"/>
      <c r="E1637" s="107">
        <v>185.28</v>
      </c>
      <c r="F1637" s="108">
        <f t="shared" si="405"/>
        <v>185.28</v>
      </c>
      <c r="G1637" s="108">
        <f t="shared" si="406"/>
        <v>148.224</v>
      </c>
      <c r="H1637" s="115">
        <v>417</v>
      </c>
      <c r="I1637" s="105"/>
      <c r="J1637" s="108" t="str">
        <f t="shared" si="400"/>
        <v/>
      </c>
      <c r="K1637" s="110">
        <v>1</v>
      </c>
      <c r="L1637" s="110">
        <v>500</v>
      </c>
      <c r="M1637" s="111" t="s">
        <v>357</v>
      </c>
      <c r="N1637" s="118" t="s">
        <v>3208</v>
      </c>
      <c r="O1637" s="113">
        <v>4620105823050</v>
      </c>
      <c r="P1637" s="130">
        <v>27.4</v>
      </c>
      <c r="Q1637" s="131">
        <v>0.0242</v>
      </c>
      <c r="R1637" s="75">
        <f t="shared" si="407"/>
        <v>0</v>
      </c>
      <c r="S1637" s="76">
        <f t="shared" si="408"/>
        <v>0</v>
      </c>
      <c r="W1637" s="19"/>
    </row>
    <row r="1638" outlineLevel="1" spans="1:23">
      <c r="A1638" s="128" t="s">
        <v>3885</v>
      </c>
      <c r="B1638" s="104" t="s">
        <v>3886</v>
      </c>
      <c r="C1638" s="105" t="s">
        <v>703</v>
      </c>
      <c r="D1638" s="106"/>
      <c r="E1638" s="107">
        <v>213.57</v>
      </c>
      <c r="F1638" s="108">
        <f t="shared" si="405"/>
        <v>213.57</v>
      </c>
      <c r="G1638" s="108">
        <f t="shared" si="406"/>
        <v>170.856</v>
      </c>
      <c r="H1638" s="115">
        <v>453</v>
      </c>
      <c r="I1638" s="105"/>
      <c r="J1638" s="108" t="str">
        <f t="shared" si="400"/>
        <v/>
      </c>
      <c r="K1638" s="110">
        <v>1</v>
      </c>
      <c r="L1638" s="110">
        <v>250</v>
      </c>
      <c r="M1638" s="111" t="s">
        <v>357</v>
      </c>
      <c r="N1638" s="118" t="s">
        <v>3208</v>
      </c>
      <c r="O1638" s="113">
        <v>4620105823067</v>
      </c>
      <c r="P1638" s="130">
        <v>18.1</v>
      </c>
      <c r="Q1638" s="131">
        <v>0.01584</v>
      </c>
      <c r="R1638" s="75">
        <f t="shared" si="407"/>
        <v>0</v>
      </c>
      <c r="S1638" s="76">
        <f t="shared" si="408"/>
        <v>0</v>
      </c>
      <c r="W1638" s="19"/>
    </row>
    <row r="1639" outlineLevel="1" spans="1:23">
      <c r="A1639" s="128" t="s">
        <v>3887</v>
      </c>
      <c r="B1639" s="104" t="s">
        <v>3888</v>
      </c>
      <c r="C1639" s="105" t="s">
        <v>703</v>
      </c>
      <c r="D1639" s="106"/>
      <c r="E1639" s="107">
        <v>302.32</v>
      </c>
      <c r="F1639" s="108">
        <f t="shared" si="405"/>
        <v>302.32</v>
      </c>
      <c r="G1639" s="108">
        <f t="shared" si="406"/>
        <v>241.856</v>
      </c>
      <c r="H1639" s="115">
        <v>364</v>
      </c>
      <c r="I1639" s="105"/>
      <c r="J1639" s="108" t="str">
        <f t="shared" si="400"/>
        <v/>
      </c>
      <c r="K1639" s="110">
        <v>1</v>
      </c>
      <c r="L1639" s="110">
        <v>250</v>
      </c>
      <c r="M1639" s="111" t="s">
        <v>357</v>
      </c>
      <c r="N1639" s="118" t="s">
        <v>3208</v>
      </c>
      <c r="O1639" s="113">
        <v>4620105823074</v>
      </c>
      <c r="P1639" s="130">
        <v>28.7</v>
      </c>
      <c r="Q1639" s="131">
        <v>0.02772</v>
      </c>
      <c r="R1639" s="75">
        <f t="shared" si="407"/>
        <v>0</v>
      </c>
      <c r="S1639" s="76">
        <f t="shared" si="408"/>
        <v>0</v>
      </c>
      <c r="W1639" s="19"/>
    </row>
    <row r="1640" s="18" customFormat="1" outlineLevel="1" spans="1:23">
      <c r="A1640" s="93" t="s">
        <v>177</v>
      </c>
      <c r="B1640" s="94"/>
      <c r="C1640" s="105"/>
      <c r="D1640" s="106"/>
      <c r="E1640" s="107"/>
      <c r="F1640" s="108"/>
      <c r="G1640" s="108"/>
      <c r="H1640" s="117"/>
      <c r="I1640" s="105"/>
      <c r="J1640" s="108" t="str">
        <f t="shared" si="400"/>
        <v/>
      </c>
      <c r="K1640" s="110"/>
      <c r="L1640" s="110"/>
      <c r="M1640" s="111"/>
      <c r="N1640" s="118"/>
      <c r="O1640" s="113"/>
      <c r="P1640" s="130"/>
      <c r="Q1640" s="131"/>
      <c r="R1640" s="75"/>
      <c r="S1640" s="76"/>
      <c r="T1640" s="21"/>
      <c r="W1640" s="19"/>
    </row>
    <row r="1641" s="18" customFormat="1" outlineLevel="1" spans="1:23">
      <c r="A1641" s="128" t="s">
        <v>3889</v>
      </c>
      <c r="B1641" s="104" t="s">
        <v>3890</v>
      </c>
      <c r="C1641" s="105" t="s">
        <v>703</v>
      </c>
      <c r="D1641" s="106"/>
      <c r="E1641" s="107">
        <v>875.71</v>
      </c>
      <c r="F1641" s="108">
        <f t="shared" ref="F1641:F1650" si="409">E1641-E1641*$G$2%</f>
        <v>875.71</v>
      </c>
      <c r="G1641" s="108">
        <f t="shared" ref="G1641:G1650" si="410">E1641-(20*E1641/100)</f>
        <v>700.568</v>
      </c>
      <c r="H1641" s="115">
        <v>150</v>
      </c>
      <c r="I1641" s="105"/>
      <c r="J1641" s="108" t="str">
        <f t="shared" si="400"/>
        <v/>
      </c>
      <c r="K1641" s="110">
        <v>1</v>
      </c>
      <c r="L1641" s="110">
        <v>50</v>
      </c>
      <c r="M1641" s="111" t="s">
        <v>357</v>
      </c>
      <c r="N1641" s="118" t="s">
        <v>3208</v>
      </c>
      <c r="O1641" s="113">
        <v>4620105828307</v>
      </c>
      <c r="P1641" s="130">
        <v>19</v>
      </c>
      <c r="Q1641" s="131">
        <v>0.017595</v>
      </c>
      <c r="R1641" s="75">
        <f t="shared" ref="R1641:R1650" si="411">P1641/L1641*D1641</f>
        <v>0</v>
      </c>
      <c r="S1641" s="76">
        <f t="shared" ref="S1641:S1650" si="412">Q1641/L1641*D1641</f>
        <v>0</v>
      </c>
      <c r="T1641" s="21"/>
      <c r="W1641" s="19"/>
    </row>
    <row r="1642" s="18" customFormat="1" outlineLevel="1" spans="1:23">
      <c r="A1642" s="128" t="s">
        <v>3891</v>
      </c>
      <c r="B1642" s="104" t="s">
        <v>3892</v>
      </c>
      <c r="C1642" s="105" t="s">
        <v>703</v>
      </c>
      <c r="D1642" s="106"/>
      <c r="E1642" s="107">
        <v>1208.18</v>
      </c>
      <c r="F1642" s="108">
        <f t="shared" si="409"/>
        <v>1208.18</v>
      </c>
      <c r="G1642" s="108">
        <f t="shared" si="410"/>
        <v>966.544</v>
      </c>
      <c r="H1642" s="115">
        <v>102</v>
      </c>
      <c r="I1642" s="105"/>
      <c r="J1642" s="108" t="str">
        <f t="shared" si="400"/>
        <v/>
      </c>
      <c r="K1642" s="110">
        <v>1</v>
      </c>
      <c r="L1642" s="110">
        <v>50</v>
      </c>
      <c r="M1642" s="111" t="s">
        <v>357</v>
      </c>
      <c r="N1642" s="118" t="s">
        <v>3208</v>
      </c>
      <c r="O1642" s="113">
        <v>4620105828314</v>
      </c>
      <c r="P1642" s="130">
        <v>27.6</v>
      </c>
      <c r="Q1642" s="131">
        <v>0.02409</v>
      </c>
      <c r="R1642" s="75">
        <f t="shared" si="411"/>
        <v>0</v>
      </c>
      <c r="S1642" s="76">
        <f t="shared" si="412"/>
        <v>0</v>
      </c>
      <c r="T1642" s="21"/>
      <c r="W1642" s="19"/>
    </row>
    <row r="1643" s="18" customFormat="1" outlineLevel="1" spans="1:23">
      <c r="A1643" s="128" t="s">
        <v>3893</v>
      </c>
      <c r="B1643" s="104" t="s">
        <v>3894</v>
      </c>
      <c r="C1643" s="105" t="s">
        <v>703</v>
      </c>
      <c r="D1643" s="106"/>
      <c r="E1643" s="107">
        <v>1485.55</v>
      </c>
      <c r="F1643" s="108">
        <f t="shared" si="409"/>
        <v>1485.55</v>
      </c>
      <c r="G1643" s="108">
        <f t="shared" si="410"/>
        <v>1188.44</v>
      </c>
      <c r="H1643" s="115">
        <v>50</v>
      </c>
      <c r="I1643" s="105"/>
      <c r="J1643" s="108" t="str">
        <f t="shared" si="400"/>
        <v/>
      </c>
      <c r="K1643" s="110">
        <v>1</v>
      </c>
      <c r="L1643" s="110">
        <v>25</v>
      </c>
      <c r="M1643" s="111" t="s">
        <v>357</v>
      </c>
      <c r="N1643" s="118" t="s">
        <v>3208</v>
      </c>
      <c r="O1643" s="113">
        <v>4620105828321</v>
      </c>
      <c r="P1643" s="130">
        <v>17.6</v>
      </c>
      <c r="Q1643" s="131">
        <v>0.017595</v>
      </c>
      <c r="R1643" s="75">
        <f t="shared" si="411"/>
        <v>0</v>
      </c>
      <c r="S1643" s="76">
        <f t="shared" si="412"/>
        <v>0</v>
      </c>
      <c r="T1643" s="21"/>
      <c r="W1643" s="19"/>
    </row>
    <row r="1644" s="18" customFormat="1" outlineLevel="1" spans="1:23">
      <c r="A1644" s="128" t="s">
        <v>3895</v>
      </c>
      <c r="B1644" s="104" t="s">
        <v>3896</v>
      </c>
      <c r="C1644" s="105" t="s">
        <v>703</v>
      </c>
      <c r="D1644" s="106"/>
      <c r="E1644" s="107">
        <v>1715.27</v>
      </c>
      <c r="F1644" s="108">
        <f t="shared" si="409"/>
        <v>1715.27</v>
      </c>
      <c r="G1644" s="108">
        <f t="shared" si="410"/>
        <v>1372.216</v>
      </c>
      <c r="H1644" s="115">
        <v>150</v>
      </c>
      <c r="I1644" s="105"/>
      <c r="J1644" s="108" t="str">
        <f t="shared" si="400"/>
        <v/>
      </c>
      <c r="K1644" s="110">
        <v>1</v>
      </c>
      <c r="L1644" s="169">
        <v>15</v>
      </c>
      <c r="M1644" s="111" t="s">
        <v>357</v>
      </c>
      <c r="N1644" s="118" t="s">
        <v>3208</v>
      </c>
      <c r="O1644" s="113">
        <v>4620105828338</v>
      </c>
      <c r="P1644" s="130">
        <v>20.6</v>
      </c>
      <c r="Q1644" s="131">
        <v>0.021692</v>
      </c>
      <c r="R1644" s="75">
        <f t="shared" si="411"/>
        <v>0</v>
      </c>
      <c r="S1644" s="76">
        <f t="shared" si="412"/>
        <v>0</v>
      </c>
      <c r="T1644" s="21"/>
      <c r="W1644" s="19"/>
    </row>
    <row r="1645" s="18" customFormat="1" outlineLevel="1" spans="1:23">
      <c r="A1645" s="128" t="s">
        <v>3897</v>
      </c>
      <c r="B1645" s="104" t="s">
        <v>3898</v>
      </c>
      <c r="C1645" s="105" t="s">
        <v>703</v>
      </c>
      <c r="D1645" s="106"/>
      <c r="E1645" s="107">
        <v>1803.97</v>
      </c>
      <c r="F1645" s="108">
        <f t="shared" si="409"/>
        <v>1803.97</v>
      </c>
      <c r="G1645" s="108">
        <f t="shared" si="410"/>
        <v>1443.176</v>
      </c>
      <c r="H1645" s="115">
        <v>77</v>
      </c>
      <c r="I1645" s="105"/>
      <c r="J1645" s="108" t="str">
        <f t="shared" si="400"/>
        <v/>
      </c>
      <c r="K1645" s="110">
        <v>1</v>
      </c>
      <c r="L1645" s="110">
        <v>30</v>
      </c>
      <c r="M1645" s="111" t="s">
        <v>357</v>
      </c>
      <c r="N1645" s="118" t="s">
        <v>3208</v>
      </c>
      <c r="O1645" s="113">
        <v>4620105828345</v>
      </c>
      <c r="P1645" s="130">
        <v>22</v>
      </c>
      <c r="Q1645" s="131">
        <v>0.02409</v>
      </c>
      <c r="R1645" s="75">
        <f t="shared" si="411"/>
        <v>0</v>
      </c>
      <c r="S1645" s="76">
        <f t="shared" si="412"/>
        <v>0</v>
      </c>
      <c r="T1645" s="21"/>
      <c r="W1645" s="19"/>
    </row>
    <row r="1646" s="18" customFormat="1" outlineLevel="1" spans="1:23">
      <c r="A1646" s="128" t="s">
        <v>3899</v>
      </c>
      <c r="B1646" s="104" t="s">
        <v>3900</v>
      </c>
      <c r="C1646" s="105" t="s">
        <v>703</v>
      </c>
      <c r="D1646" s="106"/>
      <c r="E1646" s="107">
        <v>2005.85</v>
      </c>
      <c r="F1646" s="108">
        <f t="shared" si="409"/>
        <v>2005.85</v>
      </c>
      <c r="G1646" s="108">
        <f t="shared" si="410"/>
        <v>1604.68</v>
      </c>
      <c r="H1646" s="115">
        <v>20</v>
      </c>
      <c r="I1646" s="105"/>
      <c r="J1646" s="108" t="str">
        <f t="shared" si="400"/>
        <v/>
      </c>
      <c r="K1646" s="110">
        <v>1</v>
      </c>
      <c r="L1646" s="110">
        <v>30</v>
      </c>
      <c r="M1646" s="111" t="s">
        <v>357</v>
      </c>
      <c r="N1646" s="118" t="s">
        <v>3208</v>
      </c>
      <c r="O1646" s="113">
        <v>4620105828352</v>
      </c>
      <c r="P1646" s="130">
        <v>25</v>
      </c>
      <c r="Q1646" s="131">
        <v>0.02409</v>
      </c>
      <c r="R1646" s="75">
        <f t="shared" si="411"/>
        <v>0</v>
      </c>
      <c r="S1646" s="76">
        <f t="shared" si="412"/>
        <v>0</v>
      </c>
      <c r="T1646" s="21"/>
      <c r="W1646" s="19"/>
    </row>
    <row r="1647" s="18" customFormat="1" outlineLevel="1" spans="1:23">
      <c r="A1647" s="128" t="s">
        <v>3901</v>
      </c>
      <c r="B1647" s="104" t="s">
        <v>3902</v>
      </c>
      <c r="C1647" s="105" t="s">
        <v>703</v>
      </c>
      <c r="D1647" s="106"/>
      <c r="E1647" s="107">
        <v>2263.97</v>
      </c>
      <c r="F1647" s="108">
        <f t="shared" si="409"/>
        <v>2263.97</v>
      </c>
      <c r="G1647" s="108">
        <f t="shared" si="410"/>
        <v>1811.176</v>
      </c>
      <c r="H1647" s="115">
        <v>28</v>
      </c>
      <c r="I1647" s="105"/>
      <c r="J1647" s="108" t="str">
        <f t="shared" si="400"/>
        <v/>
      </c>
      <c r="K1647" s="110">
        <v>1</v>
      </c>
      <c r="L1647" s="110">
        <v>18</v>
      </c>
      <c r="M1647" s="111" t="s">
        <v>357</v>
      </c>
      <c r="N1647" s="118" t="s">
        <v>3208</v>
      </c>
      <c r="O1647" s="113">
        <v>4620105828369</v>
      </c>
      <c r="P1647" s="130">
        <v>19.2</v>
      </c>
      <c r="Q1647" s="131">
        <v>0.02904</v>
      </c>
      <c r="R1647" s="75">
        <f t="shared" si="411"/>
        <v>0</v>
      </c>
      <c r="S1647" s="76">
        <f t="shared" si="412"/>
        <v>0</v>
      </c>
      <c r="T1647" s="21"/>
      <c r="W1647" s="19"/>
    </row>
    <row r="1648" s="18" customFormat="1" outlineLevel="1" spans="1:23">
      <c r="A1648" s="128" t="s">
        <v>3903</v>
      </c>
      <c r="B1648" s="104" t="s">
        <v>3904</v>
      </c>
      <c r="C1648" s="105" t="s">
        <v>703</v>
      </c>
      <c r="D1648" s="106"/>
      <c r="E1648" s="107">
        <v>2739.63</v>
      </c>
      <c r="F1648" s="108">
        <f t="shared" si="409"/>
        <v>2739.63</v>
      </c>
      <c r="G1648" s="108">
        <f t="shared" si="410"/>
        <v>2191.704</v>
      </c>
      <c r="H1648" s="115">
        <v>29</v>
      </c>
      <c r="I1648" s="105"/>
      <c r="J1648" s="108" t="str">
        <f t="shared" si="400"/>
        <v/>
      </c>
      <c r="K1648" s="110">
        <v>1</v>
      </c>
      <c r="L1648" s="110">
        <v>18</v>
      </c>
      <c r="M1648" s="111" t="s">
        <v>357</v>
      </c>
      <c r="N1648" s="118" t="s">
        <v>3208</v>
      </c>
      <c r="O1648" s="113">
        <v>4620105828376</v>
      </c>
      <c r="P1648" s="130">
        <v>22.4</v>
      </c>
      <c r="Q1648" s="131">
        <v>0.021692</v>
      </c>
      <c r="R1648" s="75">
        <f t="shared" si="411"/>
        <v>0</v>
      </c>
      <c r="S1648" s="76">
        <f t="shared" si="412"/>
        <v>0</v>
      </c>
      <c r="T1648" s="21"/>
      <c r="W1648" s="19"/>
    </row>
    <row r="1649" s="18" customFormat="1" outlineLevel="1" spans="1:23">
      <c r="A1649" s="132" t="s">
        <v>3905</v>
      </c>
      <c r="B1649" s="104" t="s">
        <v>3906</v>
      </c>
      <c r="C1649" s="105" t="s">
        <v>703</v>
      </c>
      <c r="D1649" s="106"/>
      <c r="E1649" s="107">
        <v>3113.28</v>
      </c>
      <c r="F1649" s="108">
        <f t="shared" si="409"/>
        <v>3113.28</v>
      </c>
      <c r="G1649" s="108">
        <f t="shared" si="410"/>
        <v>2490.624</v>
      </c>
      <c r="H1649" s="115">
        <v>2</v>
      </c>
      <c r="I1649" s="105" t="s">
        <v>487</v>
      </c>
      <c r="J1649" s="108" t="str">
        <f t="shared" si="400"/>
        <v/>
      </c>
      <c r="K1649" s="110">
        <v>1</v>
      </c>
      <c r="L1649" s="110">
        <v>15</v>
      </c>
      <c r="M1649" s="111" t="s">
        <v>357</v>
      </c>
      <c r="N1649" s="118" t="s">
        <v>3208</v>
      </c>
      <c r="O1649" s="113">
        <v>4620105828383</v>
      </c>
      <c r="P1649" s="130">
        <v>22</v>
      </c>
      <c r="Q1649" s="131">
        <v>0.017595</v>
      </c>
      <c r="R1649" s="75">
        <f t="shared" si="411"/>
        <v>0</v>
      </c>
      <c r="S1649" s="76">
        <f t="shared" si="412"/>
        <v>0</v>
      </c>
      <c r="T1649" s="21"/>
      <c r="W1649" s="19"/>
    </row>
    <row r="1650" s="18" customFormat="1" outlineLevel="1" spans="1:23">
      <c r="A1650" s="128" t="s">
        <v>3907</v>
      </c>
      <c r="B1650" s="104" t="s">
        <v>3908</v>
      </c>
      <c r="C1650" s="105" t="s">
        <v>703</v>
      </c>
      <c r="D1650" s="106"/>
      <c r="E1650" s="107">
        <v>3728.2</v>
      </c>
      <c r="F1650" s="108">
        <f t="shared" si="409"/>
        <v>3728.2</v>
      </c>
      <c r="G1650" s="108">
        <f t="shared" si="410"/>
        <v>2982.56</v>
      </c>
      <c r="H1650" s="115">
        <v>20</v>
      </c>
      <c r="I1650" s="105"/>
      <c r="J1650" s="108" t="str">
        <f t="shared" si="400"/>
        <v/>
      </c>
      <c r="K1650" s="110">
        <v>1</v>
      </c>
      <c r="L1650" s="169">
        <v>10</v>
      </c>
      <c r="M1650" s="111" t="s">
        <v>357</v>
      </c>
      <c r="N1650" s="118" t="s">
        <v>3208</v>
      </c>
      <c r="O1650" s="113">
        <v>4620105828390</v>
      </c>
      <c r="P1650" s="130">
        <v>25.8</v>
      </c>
      <c r="Q1650" s="131">
        <v>0.021692</v>
      </c>
      <c r="R1650" s="75">
        <f t="shared" si="411"/>
        <v>0</v>
      </c>
      <c r="S1650" s="76">
        <f t="shared" si="412"/>
        <v>0</v>
      </c>
      <c r="T1650" s="21"/>
      <c r="W1650" s="19"/>
    </row>
    <row r="1651" s="18" customFormat="1" outlineLevel="1" spans="1:23">
      <c r="A1651" s="93" t="s">
        <v>178</v>
      </c>
      <c r="B1651" s="94"/>
      <c r="C1651" s="105"/>
      <c r="D1651" s="106"/>
      <c r="E1651" s="107"/>
      <c r="F1651" s="108"/>
      <c r="G1651" s="108"/>
      <c r="H1651" s="117"/>
      <c r="I1651" s="105"/>
      <c r="J1651" s="108" t="str">
        <f t="shared" si="400"/>
        <v/>
      </c>
      <c r="K1651" s="110"/>
      <c r="L1651" s="110"/>
      <c r="M1651" s="111"/>
      <c r="N1651" s="118"/>
      <c r="O1651" s="113"/>
      <c r="P1651" s="130"/>
      <c r="Q1651" s="131"/>
      <c r="R1651" s="75"/>
      <c r="S1651" s="76"/>
      <c r="T1651" s="21"/>
      <c r="W1651" s="19"/>
    </row>
    <row r="1652" s="18" customFormat="1" outlineLevel="1" spans="1:23">
      <c r="A1652" s="128" t="s">
        <v>3909</v>
      </c>
      <c r="B1652" s="104" t="s">
        <v>3910</v>
      </c>
      <c r="C1652" s="105" t="s">
        <v>703</v>
      </c>
      <c r="D1652" s="106"/>
      <c r="E1652" s="107">
        <v>1089.68</v>
      </c>
      <c r="F1652" s="108">
        <f t="shared" ref="F1652:F1661" si="413">E1652-E1652*$G$2%</f>
        <v>1089.68</v>
      </c>
      <c r="G1652" s="108">
        <f t="shared" ref="G1652:G1661" si="414">E1652-(20*E1652/100)</f>
        <v>871.744</v>
      </c>
      <c r="H1652" s="115">
        <v>146</v>
      </c>
      <c r="I1652" s="105"/>
      <c r="J1652" s="108" t="str">
        <f t="shared" si="400"/>
        <v/>
      </c>
      <c r="K1652" s="110">
        <v>1</v>
      </c>
      <c r="L1652" s="110">
        <v>50</v>
      </c>
      <c r="M1652" s="111" t="s">
        <v>357</v>
      </c>
      <c r="N1652" s="118" t="s">
        <v>3208</v>
      </c>
      <c r="O1652" s="113">
        <v>4620105828406</v>
      </c>
      <c r="P1652" s="130">
        <v>19.2</v>
      </c>
      <c r="Q1652" s="131">
        <v>0.017595</v>
      </c>
      <c r="R1652" s="75">
        <f t="shared" ref="R1652:R1661" si="415">P1652/L1652*D1652</f>
        <v>0</v>
      </c>
      <c r="S1652" s="76">
        <f t="shared" ref="S1652:S1661" si="416">Q1652/L1652*D1652</f>
        <v>0</v>
      </c>
      <c r="T1652" s="21"/>
      <c r="W1652" s="19"/>
    </row>
    <row r="1653" s="18" customFormat="1" outlineLevel="1" spans="1:23">
      <c r="A1653" s="128" t="s">
        <v>3911</v>
      </c>
      <c r="B1653" s="104" t="s">
        <v>3912</v>
      </c>
      <c r="C1653" s="105" t="s">
        <v>703</v>
      </c>
      <c r="D1653" s="106"/>
      <c r="E1653" s="107">
        <v>1675.71</v>
      </c>
      <c r="F1653" s="108">
        <f t="shared" si="413"/>
        <v>1675.71</v>
      </c>
      <c r="G1653" s="108">
        <f t="shared" si="414"/>
        <v>1340.568</v>
      </c>
      <c r="H1653" s="115">
        <v>96</v>
      </c>
      <c r="I1653" s="105"/>
      <c r="J1653" s="108" t="str">
        <f t="shared" si="400"/>
        <v/>
      </c>
      <c r="K1653" s="110">
        <v>1</v>
      </c>
      <c r="L1653" s="110">
        <v>50</v>
      </c>
      <c r="M1653" s="111" t="s">
        <v>357</v>
      </c>
      <c r="N1653" s="118" t="s">
        <v>3208</v>
      </c>
      <c r="O1653" s="113">
        <v>4620105828413</v>
      </c>
      <c r="P1653" s="130">
        <v>27.8</v>
      </c>
      <c r="Q1653" s="131">
        <v>0.02409</v>
      </c>
      <c r="R1653" s="75">
        <f t="shared" si="415"/>
        <v>0</v>
      </c>
      <c r="S1653" s="76">
        <f t="shared" si="416"/>
        <v>0</v>
      </c>
      <c r="T1653" s="21"/>
      <c r="W1653" s="19"/>
    </row>
    <row r="1654" s="18" customFormat="1" outlineLevel="1" spans="1:23">
      <c r="A1654" s="128" t="s">
        <v>3913</v>
      </c>
      <c r="B1654" s="104" t="s">
        <v>3914</v>
      </c>
      <c r="C1654" s="105" t="s">
        <v>703</v>
      </c>
      <c r="D1654" s="106"/>
      <c r="E1654" s="107">
        <v>2019.56</v>
      </c>
      <c r="F1654" s="108">
        <f t="shared" si="413"/>
        <v>2019.56</v>
      </c>
      <c r="G1654" s="108">
        <f t="shared" si="414"/>
        <v>1615.648</v>
      </c>
      <c r="H1654" s="115">
        <v>80</v>
      </c>
      <c r="I1654" s="105"/>
      <c r="J1654" s="108" t="str">
        <f t="shared" si="400"/>
        <v/>
      </c>
      <c r="K1654" s="110">
        <v>1</v>
      </c>
      <c r="L1654" s="110">
        <v>15</v>
      </c>
      <c r="M1654" s="111" t="s">
        <v>357</v>
      </c>
      <c r="N1654" s="118" t="s">
        <v>3208</v>
      </c>
      <c r="O1654" s="113">
        <v>4620105828420</v>
      </c>
      <c r="P1654" s="130">
        <v>17.8</v>
      </c>
      <c r="Q1654" s="131">
        <v>0.017595</v>
      </c>
      <c r="R1654" s="75">
        <f t="shared" si="415"/>
        <v>0</v>
      </c>
      <c r="S1654" s="76">
        <f t="shared" si="416"/>
        <v>0</v>
      </c>
      <c r="T1654" s="21"/>
      <c r="W1654" s="19"/>
    </row>
    <row r="1655" s="18" customFormat="1" outlineLevel="1" spans="1:23">
      <c r="A1655" s="128" t="s">
        <v>3915</v>
      </c>
      <c r="B1655" s="104" t="s">
        <v>3916</v>
      </c>
      <c r="C1655" s="105" t="s">
        <v>703</v>
      </c>
      <c r="D1655" s="106"/>
      <c r="E1655" s="107">
        <v>2365.26</v>
      </c>
      <c r="F1655" s="108">
        <f t="shared" si="413"/>
        <v>2365.26</v>
      </c>
      <c r="G1655" s="108">
        <f t="shared" si="414"/>
        <v>1892.208</v>
      </c>
      <c r="H1655" s="115">
        <v>150</v>
      </c>
      <c r="I1655" s="105"/>
      <c r="J1655" s="108" t="str">
        <f t="shared" si="400"/>
        <v/>
      </c>
      <c r="K1655" s="110">
        <v>1</v>
      </c>
      <c r="L1655" s="169">
        <v>15</v>
      </c>
      <c r="M1655" s="111" t="s">
        <v>357</v>
      </c>
      <c r="N1655" s="118" t="s">
        <v>3208</v>
      </c>
      <c r="O1655" s="113">
        <v>4620105828437</v>
      </c>
      <c r="P1655" s="130">
        <v>20.8</v>
      </c>
      <c r="Q1655" s="131">
        <v>0.021692</v>
      </c>
      <c r="R1655" s="75">
        <f t="shared" si="415"/>
        <v>0</v>
      </c>
      <c r="S1655" s="76">
        <f t="shared" si="416"/>
        <v>0</v>
      </c>
      <c r="T1655" s="21"/>
      <c r="W1655" s="19"/>
    </row>
    <row r="1656" s="18" customFormat="1" outlineLevel="1" spans="1:23">
      <c r="A1656" s="128" t="s">
        <v>3917</v>
      </c>
      <c r="B1656" s="104" t="s">
        <v>3918</v>
      </c>
      <c r="C1656" s="105" t="s">
        <v>703</v>
      </c>
      <c r="D1656" s="106"/>
      <c r="E1656" s="107">
        <v>2672.82</v>
      </c>
      <c r="F1656" s="108">
        <f t="shared" si="413"/>
        <v>2672.82</v>
      </c>
      <c r="G1656" s="108">
        <f t="shared" si="414"/>
        <v>2138.256</v>
      </c>
      <c r="H1656" s="115">
        <v>10</v>
      </c>
      <c r="I1656" s="105"/>
      <c r="J1656" s="108" t="str">
        <f t="shared" si="400"/>
        <v/>
      </c>
      <c r="K1656" s="110">
        <v>1</v>
      </c>
      <c r="L1656" s="110">
        <v>30</v>
      </c>
      <c r="M1656" s="111" t="s">
        <v>357</v>
      </c>
      <c r="N1656" s="118" t="s">
        <v>3208</v>
      </c>
      <c r="O1656" s="113">
        <v>4620105828444</v>
      </c>
      <c r="P1656" s="130">
        <v>22.2</v>
      </c>
      <c r="Q1656" s="131">
        <v>0.02409</v>
      </c>
      <c r="R1656" s="75">
        <f t="shared" si="415"/>
        <v>0</v>
      </c>
      <c r="S1656" s="76">
        <f t="shared" si="416"/>
        <v>0</v>
      </c>
      <c r="T1656" s="21"/>
      <c r="W1656" s="19"/>
    </row>
    <row r="1657" s="18" customFormat="1" outlineLevel="1" spans="1:23">
      <c r="A1657" s="128" t="s">
        <v>3919</v>
      </c>
      <c r="B1657" s="104" t="s">
        <v>3920</v>
      </c>
      <c r="C1657" s="105" t="s">
        <v>703</v>
      </c>
      <c r="D1657" s="106"/>
      <c r="E1657" s="107">
        <v>2885.76</v>
      </c>
      <c r="F1657" s="108">
        <f t="shared" si="413"/>
        <v>2885.76</v>
      </c>
      <c r="G1657" s="108">
        <f t="shared" si="414"/>
        <v>2308.608</v>
      </c>
      <c r="H1657" s="115">
        <v>40</v>
      </c>
      <c r="I1657" s="105"/>
      <c r="J1657" s="108" t="str">
        <f t="shared" si="400"/>
        <v/>
      </c>
      <c r="K1657" s="110">
        <v>1</v>
      </c>
      <c r="L1657" s="110">
        <v>30</v>
      </c>
      <c r="M1657" s="111" t="s">
        <v>357</v>
      </c>
      <c r="N1657" s="118" t="s">
        <v>3208</v>
      </c>
      <c r="O1657" s="113">
        <v>4620105828451</v>
      </c>
      <c r="P1657" s="130">
        <v>25.2</v>
      </c>
      <c r="Q1657" s="131">
        <v>0.02409</v>
      </c>
      <c r="R1657" s="75">
        <f t="shared" si="415"/>
        <v>0</v>
      </c>
      <c r="S1657" s="76">
        <f t="shared" si="416"/>
        <v>0</v>
      </c>
      <c r="T1657" s="21"/>
      <c r="W1657" s="19"/>
    </row>
    <row r="1658" s="18" customFormat="1" outlineLevel="1" spans="1:23">
      <c r="A1658" s="128" t="s">
        <v>3921</v>
      </c>
      <c r="B1658" s="104" t="s">
        <v>3922</v>
      </c>
      <c r="C1658" s="105" t="s">
        <v>703</v>
      </c>
      <c r="D1658" s="106"/>
      <c r="E1658" s="107">
        <v>3820.62</v>
      </c>
      <c r="F1658" s="108">
        <f t="shared" si="413"/>
        <v>3820.62</v>
      </c>
      <c r="G1658" s="108">
        <f t="shared" si="414"/>
        <v>3056.496</v>
      </c>
      <c r="H1658" s="115">
        <v>28</v>
      </c>
      <c r="I1658" s="105"/>
      <c r="J1658" s="108" t="str">
        <f t="shared" si="400"/>
        <v/>
      </c>
      <c r="K1658" s="110">
        <v>1</v>
      </c>
      <c r="L1658" s="169">
        <v>10</v>
      </c>
      <c r="M1658" s="111" t="s">
        <v>357</v>
      </c>
      <c r="N1658" s="118" t="s">
        <v>3208</v>
      </c>
      <c r="O1658" s="113">
        <v>4620105828468</v>
      </c>
      <c r="P1658" s="130">
        <v>19.4</v>
      </c>
      <c r="Q1658" s="131">
        <v>0.02904</v>
      </c>
      <c r="R1658" s="75">
        <f t="shared" si="415"/>
        <v>0</v>
      </c>
      <c r="S1658" s="76">
        <f t="shared" si="416"/>
        <v>0</v>
      </c>
      <c r="T1658" s="21"/>
      <c r="W1658" s="19"/>
    </row>
    <row r="1659" s="18" customFormat="1" outlineLevel="1" spans="1:23">
      <c r="A1659" s="128" t="s">
        <v>3923</v>
      </c>
      <c r="B1659" s="104" t="s">
        <v>3924</v>
      </c>
      <c r="C1659" s="105" t="s">
        <v>703</v>
      </c>
      <c r="D1659" s="106"/>
      <c r="E1659" s="107">
        <v>4341.71</v>
      </c>
      <c r="F1659" s="108">
        <f t="shared" si="413"/>
        <v>4341.71</v>
      </c>
      <c r="G1659" s="108">
        <f t="shared" si="414"/>
        <v>3473.368</v>
      </c>
      <c r="H1659" s="115">
        <v>11</v>
      </c>
      <c r="I1659" s="105"/>
      <c r="J1659" s="108" t="str">
        <f t="shared" si="400"/>
        <v/>
      </c>
      <c r="K1659" s="110">
        <v>1</v>
      </c>
      <c r="L1659" s="110">
        <v>15</v>
      </c>
      <c r="M1659" s="111" t="s">
        <v>357</v>
      </c>
      <c r="N1659" s="118" t="s">
        <v>3208</v>
      </c>
      <c r="O1659" s="113">
        <v>4620105828475</v>
      </c>
      <c r="P1659" s="130">
        <v>22.6</v>
      </c>
      <c r="Q1659" s="131">
        <v>0.021692</v>
      </c>
      <c r="R1659" s="75">
        <f t="shared" si="415"/>
        <v>0</v>
      </c>
      <c r="S1659" s="76">
        <f t="shared" si="416"/>
        <v>0</v>
      </c>
      <c r="T1659" s="21"/>
      <c r="W1659" s="19"/>
    </row>
    <row r="1660" s="18" customFormat="1" outlineLevel="1" spans="1:23">
      <c r="A1660" s="128" t="s">
        <v>3925</v>
      </c>
      <c r="B1660" s="104" t="s">
        <v>3926</v>
      </c>
      <c r="C1660" s="105" t="s">
        <v>703</v>
      </c>
      <c r="D1660" s="106"/>
      <c r="E1660" s="107">
        <v>5344.2</v>
      </c>
      <c r="F1660" s="108">
        <f t="shared" si="413"/>
        <v>5344.2</v>
      </c>
      <c r="G1660" s="108">
        <f t="shared" si="414"/>
        <v>4275.36</v>
      </c>
      <c r="H1660" s="115">
        <v>9</v>
      </c>
      <c r="I1660" s="105"/>
      <c r="J1660" s="108" t="str">
        <f t="shared" si="400"/>
        <v/>
      </c>
      <c r="K1660" s="110">
        <v>1</v>
      </c>
      <c r="L1660" s="110">
        <v>15</v>
      </c>
      <c r="M1660" s="111" t="s">
        <v>357</v>
      </c>
      <c r="N1660" s="118" t="s">
        <v>3208</v>
      </c>
      <c r="O1660" s="113">
        <v>4620105828482</v>
      </c>
      <c r="P1660" s="130">
        <v>22.2</v>
      </c>
      <c r="Q1660" s="131">
        <v>0.017595</v>
      </c>
      <c r="R1660" s="75">
        <f t="shared" si="415"/>
        <v>0</v>
      </c>
      <c r="S1660" s="76">
        <f t="shared" si="416"/>
        <v>0</v>
      </c>
      <c r="T1660" s="21"/>
      <c r="W1660" s="19"/>
    </row>
    <row r="1661" s="18" customFormat="1" outlineLevel="1" spans="1:23">
      <c r="A1661" s="128" t="s">
        <v>3927</v>
      </c>
      <c r="B1661" s="104" t="s">
        <v>3928</v>
      </c>
      <c r="C1661" s="105" t="s">
        <v>703</v>
      </c>
      <c r="D1661" s="106"/>
      <c r="E1661" s="107">
        <v>7190.95</v>
      </c>
      <c r="F1661" s="108">
        <f t="shared" si="413"/>
        <v>7190.95</v>
      </c>
      <c r="G1661" s="108">
        <f t="shared" si="414"/>
        <v>5752.76</v>
      </c>
      <c r="H1661" s="115">
        <v>20</v>
      </c>
      <c r="I1661" s="105"/>
      <c r="J1661" s="108" t="str">
        <f t="shared" si="400"/>
        <v/>
      </c>
      <c r="K1661" s="110">
        <v>1</v>
      </c>
      <c r="L1661" s="169">
        <v>10</v>
      </c>
      <c r="M1661" s="111" t="s">
        <v>357</v>
      </c>
      <c r="N1661" s="118" t="s">
        <v>3208</v>
      </c>
      <c r="O1661" s="113">
        <v>4620105828499</v>
      </c>
      <c r="P1661" s="130">
        <v>26</v>
      </c>
      <c r="Q1661" s="131">
        <v>0.021692</v>
      </c>
      <c r="R1661" s="75">
        <f t="shared" si="415"/>
        <v>0</v>
      </c>
      <c r="S1661" s="76">
        <f t="shared" si="416"/>
        <v>0</v>
      </c>
      <c r="T1661" s="21"/>
      <c r="W1661" s="19"/>
    </row>
    <row r="1662" outlineLevel="1" spans="1:23">
      <c r="A1662" s="93" t="s">
        <v>179</v>
      </c>
      <c r="B1662" s="94"/>
      <c r="C1662" s="105"/>
      <c r="D1662" s="106"/>
      <c r="E1662" s="107"/>
      <c r="F1662" s="108"/>
      <c r="G1662" s="108"/>
      <c r="H1662" s="117"/>
      <c r="I1662" s="105"/>
      <c r="J1662" s="108" t="str">
        <f t="shared" ref="J1662:J1725" si="417">IF(D1662="","",IF(F1662="","",ROUND(D1662*F1662,2)))</f>
        <v/>
      </c>
      <c r="K1662" s="110"/>
      <c r="L1662" s="110"/>
      <c r="M1662" s="118"/>
      <c r="N1662" s="118"/>
      <c r="O1662" s="113"/>
      <c r="P1662" s="130"/>
      <c r="Q1662" s="131"/>
      <c r="R1662" s="75"/>
      <c r="S1662" s="76"/>
      <c r="W1662" s="19"/>
    </row>
    <row r="1663" outlineLevel="1" spans="1:23">
      <c r="A1663" s="128" t="s">
        <v>3929</v>
      </c>
      <c r="B1663" s="104" t="s">
        <v>3930</v>
      </c>
      <c r="C1663" s="105" t="s">
        <v>703</v>
      </c>
      <c r="D1663" s="106"/>
      <c r="E1663" s="107">
        <v>280.57</v>
      </c>
      <c r="F1663" s="108">
        <f>E1663-E1663*$G$2%</f>
        <v>280.57</v>
      </c>
      <c r="G1663" s="108">
        <f>E1663-(20*E1663/100)</f>
        <v>224.456</v>
      </c>
      <c r="H1663" s="115">
        <v>199</v>
      </c>
      <c r="I1663" s="105"/>
      <c r="J1663" s="108" t="str">
        <f t="shared" si="417"/>
        <v/>
      </c>
      <c r="K1663" s="110">
        <v>1</v>
      </c>
      <c r="L1663" s="110">
        <v>100</v>
      </c>
      <c r="M1663" s="111" t="s">
        <v>357</v>
      </c>
      <c r="N1663" s="112" t="s">
        <v>3931</v>
      </c>
      <c r="O1663" s="113">
        <v>4620105820240</v>
      </c>
      <c r="P1663" s="130">
        <v>16.44</v>
      </c>
      <c r="Q1663" s="131">
        <v>0.063936</v>
      </c>
      <c r="R1663" s="75">
        <f>P1663/L1663*D1663</f>
        <v>0</v>
      </c>
      <c r="S1663" s="76">
        <f>Q1663/L1663*D1663</f>
        <v>0</v>
      </c>
      <c r="W1663" s="19"/>
    </row>
    <row r="1664" outlineLevel="1" spans="1:23">
      <c r="A1664" s="128" t="s">
        <v>3932</v>
      </c>
      <c r="B1664" s="104" t="s">
        <v>3933</v>
      </c>
      <c r="C1664" s="105" t="s">
        <v>703</v>
      </c>
      <c r="D1664" s="106"/>
      <c r="E1664" s="107">
        <v>362.92</v>
      </c>
      <c r="F1664" s="108">
        <f>E1664-E1664*$G$2%</f>
        <v>362.92</v>
      </c>
      <c r="G1664" s="108">
        <f>E1664-(20*E1664/100)</f>
        <v>290.336</v>
      </c>
      <c r="H1664" s="115">
        <v>132</v>
      </c>
      <c r="I1664" s="105"/>
      <c r="J1664" s="108" t="str">
        <f t="shared" si="417"/>
        <v/>
      </c>
      <c r="K1664" s="110">
        <v>1</v>
      </c>
      <c r="L1664" s="110">
        <v>80</v>
      </c>
      <c r="M1664" s="111" t="s">
        <v>357</v>
      </c>
      <c r="N1664" s="112" t="s">
        <v>3931</v>
      </c>
      <c r="O1664" s="113">
        <v>4620105820257</v>
      </c>
      <c r="P1664" s="130">
        <v>15.4</v>
      </c>
      <c r="Q1664" s="131">
        <v>0.063936</v>
      </c>
      <c r="R1664" s="75">
        <f>P1664/L1664*D1664</f>
        <v>0</v>
      </c>
      <c r="S1664" s="76">
        <f>Q1664/L1664*D1664</f>
        <v>0</v>
      </c>
      <c r="W1664" s="19"/>
    </row>
    <row r="1665" outlineLevel="1" spans="1:23">
      <c r="A1665" s="128" t="s">
        <v>3934</v>
      </c>
      <c r="B1665" s="104" t="s">
        <v>3935</v>
      </c>
      <c r="C1665" s="105" t="s">
        <v>703</v>
      </c>
      <c r="D1665" s="106"/>
      <c r="E1665" s="107">
        <v>280.57</v>
      </c>
      <c r="F1665" s="108">
        <f>E1665-E1665*$G$2%</f>
        <v>280.57</v>
      </c>
      <c r="G1665" s="108">
        <f>E1665-(20*E1665/100)</f>
        <v>224.456</v>
      </c>
      <c r="H1665" s="114">
        <v>160</v>
      </c>
      <c r="I1665" s="105"/>
      <c r="J1665" s="108" t="str">
        <f t="shared" si="417"/>
        <v/>
      </c>
      <c r="K1665" s="110">
        <v>1</v>
      </c>
      <c r="L1665" s="110">
        <v>100</v>
      </c>
      <c r="M1665" s="111" t="s">
        <v>357</v>
      </c>
      <c r="N1665" s="112" t="s">
        <v>3931</v>
      </c>
      <c r="O1665" s="113">
        <v>4620105820271</v>
      </c>
      <c r="P1665" s="130">
        <v>17.44</v>
      </c>
      <c r="Q1665" s="131">
        <v>0.063936</v>
      </c>
      <c r="R1665" s="75">
        <f>P1665/L1665*D1665</f>
        <v>0</v>
      </c>
      <c r="S1665" s="76">
        <f>Q1665/L1665*D1665</f>
        <v>0</v>
      </c>
      <c r="W1665" s="19"/>
    </row>
    <row r="1666" outlineLevel="1" spans="1:23">
      <c r="A1666" s="128" t="s">
        <v>3936</v>
      </c>
      <c r="B1666" s="104" t="s">
        <v>3937</v>
      </c>
      <c r="C1666" s="105" t="s">
        <v>703</v>
      </c>
      <c r="D1666" s="106"/>
      <c r="E1666" s="107">
        <v>362.92</v>
      </c>
      <c r="F1666" s="108">
        <f>E1666-E1666*$G$2%</f>
        <v>362.92</v>
      </c>
      <c r="G1666" s="108">
        <f>E1666-(20*E1666/100)</f>
        <v>290.336</v>
      </c>
      <c r="H1666" s="115">
        <v>81</v>
      </c>
      <c r="I1666" s="105"/>
      <c r="J1666" s="108" t="str">
        <f t="shared" si="417"/>
        <v/>
      </c>
      <c r="K1666" s="110">
        <v>1</v>
      </c>
      <c r="L1666" s="110">
        <v>80</v>
      </c>
      <c r="M1666" s="111" t="s">
        <v>357</v>
      </c>
      <c r="N1666" s="112" t="s">
        <v>3931</v>
      </c>
      <c r="O1666" s="113">
        <v>4620105820288</v>
      </c>
      <c r="P1666" s="130">
        <v>17.3</v>
      </c>
      <c r="Q1666" s="131">
        <v>0.063936</v>
      </c>
      <c r="R1666" s="75">
        <f>P1666/L1666*D1666</f>
        <v>0</v>
      </c>
      <c r="S1666" s="76">
        <f>Q1666/L1666*D1666</f>
        <v>0</v>
      </c>
      <c r="W1666" s="19"/>
    </row>
    <row r="1667" s="18" customFormat="1" outlineLevel="1" spans="1:23">
      <c r="A1667" s="93" t="s">
        <v>180</v>
      </c>
      <c r="B1667" s="94"/>
      <c r="C1667" s="105"/>
      <c r="D1667" s="106"/>
      <c r="E1667" s="107"/>
      <c r="F1667" s="108"/>
      <c r="G1667" s="108"/>
      <c r="H1667" s="117"/>
      <c r="I1667" s="105"/>
      <c r="J1667" s="108" t="str">
        <f t="shared" si="417"/>
        <v/>
      </c>
      <c r="K1667" s="110"/>
      <c r="L1667" s="110"/>
      <c r="M1667" s="118"/>
      <c r="N1667" s="118"/>
      <c r="O1667" s="113"/>
      <c r="P1667" s="130"/>
      <c r="Q1667" s="131"/>
      <c r="R1667" s="75"/>
      <c r="S1667" s="76"/>
      <c r="T1667" s="21"/>
      <c r="W1667" s="19"/>
    </row>
    <row r="1668" s="18" customFormat="1" outlineLevel="1" spans="1:23">
      <c r="A1668" s="128" t="s">
        <v>3938</v>
      </c>
      <c r="B1668" s="104" t="s">
        <v>3939</v>
      </c>
      <c r="C1668" s="105" t="s">
        <v>703</v>
      </c>
      <c r="D1668" s="106"/>
      <c r="E1668" s="107">
        <v>130.77</v>
      </c>
      <c r="F1668" s="108">
        <f t="shared" ref="F1668:F1675" si="418">E1668-E1668*$G$2%</f>
        <v>130.77</v>
      </c>
      <c r="G1668" s="108">
        <f t="shared" ref="G1668:G1675" si="419">E1668-(20*E1668/100)</f>
        <v>104.616</v>
      </c>
      <c r="H1668" s="115">
        <v>466</v>
      </c>
      <c r="I1668" s="105"/>
      <c r="J1668" s="108" t="str">
        <f t="shared" si="417"/>
        <v/>
      </c>
      <c r="K1668" s="110">
        <v>1</v>
      </c>
      <c r="L1668" s="110">
        <v>100</v>
      </c>
      <c r="M1668" s="111" t="s">
        <v>357</v>
      </c>
      <c r="N1668" s="112" t="s">
        <v>3940</v>
      </c>
      <c r="O1668" s="113">
        <v>4620105820189</v>
      </c>
      <c r="P1668" s="130">
        <v>8.1</v>
      </c>
      <c r="Q1668" s="131">
        <v>0.04368</v>
      </c>
      <c r="R1668" s="75">
        <f t="shared" ref="R1668:R1675" si="420">P1668/L1668*D1668</f>
        <v>0</v>
      </c>
      <c r="S1668" s="76">
        <f t="shared" ref="S1668:S1675" si="421">Q1668/L1668*D1668</f>
        <v>0</v>
      </c>
      <c r="T1668" s="21"/>
      <c r="W1668" s="19"/>
    </row>
    <row r="1669" s="18" customFormat="1" outlineLevel="1" spans="1:23">
      <c r="A1669" s="128" t="s">
        <v>3941</v>
      </c>
      <c r="B1669" s="104" t="s">
        <v>3942</v>
      </c>
      <c r="C1669" s="105" t="s">
        <v>703</v>
      </c>
      <c r="D1669" s="106"/>
      <c r="E1669" s="107">
        <v>130.77</v>
      </c>
      <c r="F1669" s="108">
        <f t="shared" si="418"/>
        <v>130.77</v>
      </c>
      <c r="G1669" s="108">
        <f t="shared" si="419"/>
        <v>104.616</v>
      </c>
      <c r="H1669" s="115">
        <v>496</v>
      </c>
      <c r="I1669" s="105"/>
      <c r="J1669" s="108" t="str">
        <f t="shared" si="417"/>
        <v/>
      </c>
      <c r="K1669" s="110">
        <v>1</v>
      </c>
      <c r="L1669" s="110">
        <v>100</v>
      </c>
      <c r="M1669" s="111" t="s">
        <v>357</v>
      </c>
      <c r="N1669" s="112" t="s">
        <v>3940</v>
      </c>
      <c r="O1669" s="113">
        <v>4620105820196</v>
      </c>
      <c r="P1669" s="130">
        <v>8.1</v>
      </c>
      <c r="Q1669" s="131">
        <v>0.04368</v>
      </c>
      <c r="R1669" s="75">
        <f t="shared" si="420"/>
        <v>0</v>
      </c>
      <c r="S1669" s="76">
        <f t="shared" si="421"/>
        <v>0</v>
      </c>
      <c r="T1669" s="21"/>
      <c r="W1669" s="19"/>
    </row>
    <row r="1670" s="18" customFormat="1" outlineLevel="1" spans="1:23">
      <c r="A1670" s="128" t="s">
        <v>3943</v>
      </c>
      <c r="B1670" s="104" t="s">
        <v>3944</v>
      </c>
      <c r="C1670" s="105" t="s">
        <v>703</v>
      </c>
      <c r="D1670" s="106"/>
      <c r="E1670" s="107">
        <v>144.56</v>
      </c>
      <c r="F1670" s="108">
        <f t="shared" si="418"/>
        <v>144.56</v>
      </c>
      <c r="G1670" s="108">
        <f t="shared" si="419"/>
        <v>115.648</v>
      </c>
      <c r="H1670" s="115">
        <v>498</v>
      </c>
      <c r="I1670" s="105"/>
      <c r="J1670" s="108" t="str">
        <f t="shared" si="417"/>
        <v/>
      </c>
      <c r="K1670" s="110">
        <v>1</v>
      </c>
      <c r="L1670" s="110">
        <v>100</v>
      </c>
      <c r="M1670" s="111" t="s">
        <v>357</v>
      </c>
      <c r="N1670" s="112" t="s">
        <v>3940</v>
      </c>
      <c r="O1670" s="113">
        <v>4620105820202</v>
      </c>
      <c r="P1670" s="130">
        <v>10.4</v>
      </c>
      <c r="Q1670" s="131">
        <v>0.057024</v>
      </c>
      <c r="R1670" s="75">
        <f t="shared" si="420"/>
        <v>0</v>
      </c>
      <c r="S1670" s="76">
        <f t="shared" si="421"/>
        <v>0</v>
      </c>
      <c r="T1670" s="21"/>
      <c r="W1670" s="19"/>
    </row>
    <row r="1671" s="18" customFormat="1" outlineLevel="1" spans="1:23">
      <c r="A1671" s="128" t="s">
        <v>3945</v>
      </c>
      <c r="B1671" s="104" t="s">
        <v>3946</v>
      </c>
      <c r="C1671" s="105" t="s">
        <v>703</v>
      </c>
      <c r="D1671" s="106"/>
      <c r="E1671" s="107">
        <v>144.56</v>
      </c>
      <c r="F1671" s="108">
        <f t="shared" si="418"/>
        <v>144.56</v>
      </c>
      <c r="G1671" s="108">
        <f t="shared" si="419"/>
        <v>115.648</v>
      </c>
      <c r="H1671" s="115">
        <v>484</v>
      </c>
      <c r="I1671" s="105"/>
      <c r="J1671" s="108" t="str">
        <f t="shared" si="417"/>
        <v/>
      </c>
      <c r="K1671" s="110">
        <v>1</v>
      </c>
      <c r="L1671" s="110">
        <v>100</v>
      </c>
      <c r="M1671" s="111" t="s">
        <v>357</v>
      </c>
      <c r="N1671" s="112" t="s">
        <v>3940</v>
      </c>
      <c r="O1671" s="113">
        <v>4620105820219</v>
      </c>
      <c r="P1671" s="130">
        <v>10.4</v>
      </c>
      <c r="Q1671" s="131">
        <v>0.057024</v>
      </c>
      <c r="R1671" s="75">
        <f t="shared" si="420"/>
        <v>0</v>
      </c>
      <c r="S1671" s="76">
        <f t="shared" si="421"/>
        <v>0</v>
      </c>
      <c r="T1671" s="21"/>
      <c r="W1671" s="19"/>
    </row>
    <row r="1672" s="18" customFormat="1" outlineLevel="1" spans="1:23">
      <c r="A1672" s="128" t="s">
        <v>3947</v>
      </c>
      <c r="B1672" s="104" t="s">
        <v>3948</v>
      </c>
      <c r="C1672" s="105" t="s">
        <v>703</v>
      </c>
      <c r="D1672" s="106"/>
      <c r="E1672" s="107">
        <v>206.21</v>
      </c>
      <c r="F1672" s="108">
        <f t="shared" si="418"/>
        <v>206.21</v>
      </c>
      <c r="G1672" s="108">
        <f t="shared" si="419"/>
        <v>164.968</v>
      </c>
      <c r="H1672" s="115">
        <v>438</v>
      </c>
      <c r="I1672" s="105"/>
      <c r="J1672" s="108" t="str">
        <f t="shared" si="417"/>
        <v/>
      </c>
      <c r="K1672" s="110">
        <v>1</v>
      </c>
      <c r="L1672" s="110">
        <v>100</v>
      </c>
      <c r="M1672" s="111" t="s">
        <v>357</v>
      </c>
      <c r="N1672" s="112" t="s">
        <v>3940</v>
      </c>
      <c r="O1672" s="113">
        <v>4620105820226</v>
      </c>
      <c r="P1672" s="130">
        <v>12</v>
      </c>
      <c r="Q1672" s="131">
        <v>0.084915</v>
      </c>
      <c r="R1672" s="75">
        <f t="shared" si="420"/>
        <v>0</v>
      </c>
      <c r="S1672" s="76">
        <f t="shared" si="421"/>
        <v>0</v>
      </c>
      <c r="T1672" s="21"/>
      <c r="W1672" s="19"/>
    </row>
    <row r="1673" s="18" customFormat="1" outlineLevel="1" spans="1:23">
      <c r="A1673" s="128" t="s">
        <v>3949</v>
      </c>
      <c r="B1673" s="104" t="s">
        <v>3950</v>
      </c>
      <c r="C1673" s="105" t="s">
        <v>703</v>
      </c>
      <c r="D1673" s="106"/>
      <c r="E1673" s="107">
        <v>206.21</v>
      </c>
      <c r="F1673" s="108">
        <f t="shared" si="418"/>
        <v>206.21</v>
      </c>
      <c r="G1673" s="108">
        <f t="shared" si="419"/>
        <v>164.968</v>
      </c>
      <c r="H1673" s="115">
        <v>475</v>
      </c>
      <c r="I1673" s="105"/>
      <c r="J1673" s="108" t="str">
        <f t="shared" si="417"/>
        <v/>
      </c>
      <c r="K1673" s="110">
        <v>1</v>
      </c>
      <c r="L1673" s="110">
        <v>100</v>
      </c>
      <c r="M1673" s="111" t="s">
        <v>357</v>
      </c>
      <c r="N1673" s="112" t="s">
        <v>3940</v>
      </c>
      <c r="O1673" s="113">
        <v>4620105820233</v>
      </c>
      <c r="P1673" s="130">
        <v>12</v>
      </c>
      <c r="Q1673" s="131">
        <v>0.084915</v>
      </c>
      <c r="R1673" s="75">
        <f t="shared" si="420"/>
        <v>0</v>
      </c>
      <c r="S1673" s="76">
        <f t="shared" si="421"/>
        <v>0</v>
      </c>
      <c r="T1673" s="21"/>
      <c r="W1673" s="19"/>
    </row>
    <row r="1674" s="18" customFormat="1" outlineLevel="1" spans="1:23">
      <c r="A1674" s="128" t="s">
        <v>3951</v>
      </c>
      <c r="B1674" s="104" t="s">
        <v>3952</v>
      </c>
      <c r="C1674" s="105" t="s">
        <v>703</v>
      </c>
      <c r="D1674" s="106"/>
      <c r="E1674" s="107">
        <v>211.27</v>
      </c>
      <c r="F1674" s="108">
        <f t="shared" si="418"/>
        <v>211.27</v>
      </c>
      <c r="G1674" s="108">
        <f t="shared" si="419"/>
        <v>169.016</v>
      </c>
      <c r="H1674" s="115">
        <v>398</v>
      </c>
      <c r="I1674" s="105"/>
      <c r="J1674" s="108" t="str">
        <f t="shared" si="417"/>
        <v/>
      </c>
      <c r="K1674" s="110">
        <v>1</v>
      </c>
      <c r="L1674" s="110">
        <v>100</v>
      </c>
      <c r="M1674" s="111" t="s">
        <v>357</v>
      </c>
      <c r="N1674" s="112" t="s">
        <v>3940</v>
      </c>
      <c r="O1674" s="113">
        <v>4620105825443</v>
      </c>
      <c r="P1674" s="130">
        <v>8.4</v>
      </c>
      <c r="Q1674" s="131">
        <v>0.071928</v>
      </c>
      <c r="R1674" s="75">
        <f t="shared" si="420"/>
        <v>0</v>
      </c>
      <c r="S1674" s="76">
        <f t="shared" si="421"/>
        <v>0</v>
      </c>
      <c r="T1674" s="21"/>
      <c r="W1674" s="19"/>
    </row>
    <row r="1675" s="18" customFormat="1" outlineLevel="1" spans="1:23">
      <c r="A1675" s="128" t="s">
        <v>3953</v>
      </c>
      <c r="B1675" s="104" t="s">
        <v>3954</v>
      </c>
      <c r="C1675" s="105" t="s">
        <v>703</v>
      </c>
      <c r="D1675" s="106"/>
      <c r="E1675" s="107">
        <v>211.27</v>
      </c>
      <c r="F1675" s="108">
        <f t="shared" si="418"/>
        <v>211.27</v>
      </c>
      <c r="G1675" s="108">
        <f t="shared" si="419"/>
        <v>169.016</v>
      </c>
      <c r="H1675" s="115">
        <v>399</v>
      </c>
      <c r="I1675" s="105"/>
      <c r="J1675" s="108" t="str">
        <f t="shared" si="417"/>
        <v/>
      </c>
      <c r="K1675" s="110">
        <v>1</v>
      </c>
      <c r="L1675" s="110">
        <v>100</v>
      </c>
      <c r="M1675" s="111" t="s">
        <v>357</v>
      </c>
      <c r="N1675" s="112" t="s">
        <v>3940</v>
      </c>
      <c r="O1675" s="113">
        <v>4620105825450</v>
      </c>
      <c r="P1675" s="130">
        <v>8.4</v>
      </c>
      <c r="Q1675" s="131">
        <v>0.071928</v>
      </c>
      <c r="R1675" s="75">
        <f t="shared" si="420"/>
        <v>0</v>
      </c>
      <c r="S1675" s="76">
        <f t="shared" si="421"/>
        <v>0</v>
      </c>
      <c r="T1675" s="21"/>
      <c r="W1675" s="19"/>
    </row>
    <row r="1676" s="18" customFormat="1" outlineLevel="1" spans="1:23">
      <c r="A1676" s="93" t="s">
        <v>181</v>
      </c>
      <c r="B1676" s="94"/>
      <c r="C1676" s="105"/>
      <c r="D1676" s="106"/>
      <c r="E1676" s="107"/>
      <c r="F1676" s="108"/>
      <c r="G1676" s="108"/>
      <c r="H1676" s="117"/>
      <c r="I1676" s="105"/>
      <c r="J1676" s="108" t="str">
        <f t="shared" si="417"/>
        <v/>
      </c>
      <c r="K1676" s="110"/>
      <c r="L1676" s="110"/>
      <c r="M1676" s="118"/>
      <c r="N1676" s="118"/>
      <c r="O1676" s="113"/>
      <c r="P1676" s="130"/>
      <c r="Q1676" s="131"/>
      <c r="R1676" s="75"/>
      <c r="S1676" s="76"/>
      <c r="T1676" s="21"/>
      <c r="W1676" s="19"/>
    </row>
    <row r="1677" s="18" customFormat="1" outlineLevel="1" spans="1:23">
      <c r="A1677" s="132" t="s">
        <v>3955</v>
      </c>
      <c r="B1677" s="104" t="s">
        <v>3956</v>
      </c>
      <c r="C1677" s="105" t="s">
        <v>703</v>
      </c>
      <c r="D1677" s="106"/>
      <c r="E1677" s="107">
        <v>125.64</v>
      </c>
      <c r="F1677" s="108">
        <f>E1677-E1677*$G$2%</f>
        <v>125.64</v>
      </c>
      <c r="G1677" s="108">
        <f>E1677-(20*E1677/100)</f>
        <v>100.512</v>
      </c>
      <c r="H1677" s="117"/>
      <c r="I1677" s="105" t="s">
        <v>487</v>
      </c>
      <c r="J1677" s="108" t="str">
        <f t="shared" si="417"/>
        <v/>
      </c>
      <c r="K1677" s="110">
        <v>1</v>
      </c>
      <c r="L1677" s="110">
        <v>500</v>
      </c>
      <c r="M1677" s="111" t="s">
        <v>357</v>
      </c>
      <c r="N1677" s="112" t="s">
        <v>3940</v>
      </c>
      <c r="O1677" s="113">
        <v>4620105825368</v>
      </c>
      <c r="P1677" s="130"/>
      <c r="Q1677" s="131">
        <v>0.072732</v>
      </c>
      <c r="R1677" s="75">
        <f>P1677/L1677*D1677</f>
        <v>0</v>
      </c>
      <c r="S1677" s="76">
        <f>Q1677/L1677*D1677</f>
        <v>0</v>
      </c>
      <c r="T1677" s="21"/>
      <c r="W1677" s="19"/>
    </row>
    <row r="1678" s="18" customFormat="1" outlineLevel="1" spans="1:23">
      <c r="A1678" s="132" t="s">
        <v>3957</v>
      </c>
      <c r="B1678" s="104" t="s">
        <v>3958</v>
      </c>
      <c r="C1678" s="105" t="s">
        <v>703</v>
      </c>
      <c r="D1678" s="106"/>
      <c r="E1678" s="107">
        <v>125.64</v>
      </c>
      <c r="F1678" s="108">
        <f>E1678-E1678*$G$2%</f>
        <v>125.64</v>
      </c>
      <c r="G1678" s="108">
        <f>E1678-(20*E1678/100)</f>
        <v>100.512</v>
      </c>
      <c r="H1678" s="117"/>
      <c r="I1678" s="105" t="s">
        <v>487</v>
      </c>
      <c r="J1678" s="108" t="str">
        <f t="shared" si="417"/>
        <v/>
      </c>
      <c r="K1678" s="110">
        <v>1</v>
      </c>
      <c r="L1678" s="110">
        <v>500</v>
      </c>
      <c r="M1678" s="111" t="s">
        <v>357</v>
      </c>
      <c r="N1678" s="112" t="s">
        <v>3940</v>
      </c>
      <c r="O1678" s="113">
        <v>4620105825375</v>
      </c>
      <c r="P1678" s="130"/>
      <c r="Q1678" s="131">
        <v>0.072732</v>
      </c>
      <c r="R1678" s="75">
        <f>P1678/L1678*D1678</f>
        <v>0</v>
      </c>
      <c r="S1678" s="76">
        <f>Q1678/L1678*D1678</f>
        <v>0</v>
      </c>
      <c r="T1678" s="21"/>
      <c r="W1678" s="19"/>
    </row>
    <row r="1679" s="18" customFormat="1" outlineLevel="1" spans="1:23">
      <c r="A1679" s="93" t="s">
        <v>182</v>
      </c>
      <c r="B1679" s="94"/>
      <c r="C1679" s="105"/>
      <c r="D1679" s="106"/>
      <c r="E1679" s="107"/>
      <c r="F1679" s="108"/>
      <c r="G1679" s="108"/>
      <c r="H1679" s="117"/>
      <c r="I1679" s="105"/>
      <c r="J1679" s="108" t="str">
        <f t="shared" si="417"/>
        <v/>
      </c>
      <c r="K1679" s="110"/>
      <c r="L1679" s="110"/>
      <c r="M1679" s="118"/>
      <c r="N1679" s="118"/>
      <c r="O1679" s="113"/>
      <c r="P1679" s="130"/>
      <c r="Q1679" s="131"/>
      <c r="R1679" s="75"/>
      <c r="S1679" s="76"/>
      <c r="T1679" s="21"/>
      <c r="W1679" s="19"/>
    </row>
    <row r="1680" s="18" customFormat="1" outlineLevel="1" spans="1:23">
      <c r="A1680" s="132" t="s">
        <v>3959</v>
      </c>
      <c r="B1680" s="104" t="s">
        <v>3960</v>
      </c>
      <c r="C1680" s="105" t="s">
        <v>703</v>
      </c>
      <c r="D1680" s="106"/>
      <c r="E1680" s="107">
        <v>69.34</v>
      </c>
      <c r="F1680" s="108">
        <f>E1680-E1680*$G$2%</f>
        <v>69.34</v>
      </c>
      <c r="G1680" s="108">
        <f>E1680-(20*E1680/100)</f>
        <v>55.472</v>
      </c>
      <c r="H1680" s="117"/>
      <c r="I1680" s="105" t="s">
        <v>487</v>
      </c>
      <c r="J1680" s="108" t="str">
        <f t="shared" si="417"/>
        <v/>
      </c>
      <c r="K1680" s="110">
        <v>1</v>
      </c>
      <c r="L1680" s="110">
        <v>800</v>
      </c>
      <c r="M1680" s="111" t="s">
        <v>357</v>
      </c>
      <c r="N1680" s="112" t="s">
        <v>3940</v>
      </c>
      <c r="O1680" s="113">
        <v>4620105825382</v>
      </c>
      <c r="P1680" s="130"/>
      <c r="Q1680" s="131">
        <v>0.072732</v>
      </c>
      <c r="R1680" s="75">
        <f>P1680/L1680*D1680</f>
        <v>0</v>
      </c>
      <c r="S1680" s="76">
        <f>Q1680/L1680*D1680</f>
        <v>0</v>
      </c>
      <c r="T1680" s="21"/>
      <c r="W1680" s="19"/>
    </row>
    <row r="1681" s="18" customFormat="1" outlineLevel="1" spans="1:23">
      <c r="A1681" s="132" t="s">
        <v>3961</v>
      </c>
      <c r="B1681" s="104" t="s">
        <v>3962</v>
      </c>
      <c r="C1681" s="105" t="s">
        <v>703</v>
      </c>
      <c r="D1681" s="106"/>
      <c r="E1681" s="107">
        <v>69.34</v>
      </c>
      <c r="F1681" s="108">
        <f>E1681-E1681*$G$2%</f>
        <v>69.34</v>
      </c>
      <c r="G1681" s="108">
        <f>E1681-(20*E1681/100)</f>
        <v>55.472</v>
      </c>
      <c r="H1681" s="117"/>
      <c r="I1681" s="105" t="s">
        <v>487</v>
      </c>
      <c r="J1681" s="108" t="str">
        <f t="shared" si="417"/>
        <v/>
      </c>
      <c r="K1681" s="110">
        <v>1</v>
      </c>
      <c r="L1681" s="110">
        <v>800</v>
      </c>
      <c r="M1681" s="111" t="s">
        <v>357</v>
      </c>
      <c r="N1681" s="112" t="s">
        <v>3940</v>
      </c>
      <c r="O1681" s="113">
        <v>4620105825399</v>
      </c>
      <c r="P1681" s="130"/>
      <c r="Q1681" s="131">
        <v>0.072732</v>
      </c>
      <c r="R1681" s="75">
        <f>P1681/L1681*D1681</f>
        <v>0</v>
      </c>
      <c r="S1681" s="76">
        <f>Q1681/L1681*D1681</f>
        <v>0</v>
      </c>
      <c r="T1681" s="21"/>
      <c r="W1681" s="19"/>
    </row>
    <row r="1682" outlineLevel="1" spans="1:23">
      <c r="A1682" s="93" t="s">
        <v>183</v>
      </c>
      <c r="B1682" s="94"/>
      <c r="C1682" s="105"/>
      <c r="D1682" s="106"/>
      <c r="E1682" s="107"/>
      <c r="F1682" s="108"/>
      <c r="G1682" s="108"/>
      <c r="H1682" s="117"/>
      <c r="I1682" s="105"/>
      <c r="J1682" s="108" t="str">
        <f t="shared" si="417"/>
        <v/>
      </c>
      <c r="K1682" s="110"/>
      <c r="L1682" s="110"/>
      <c r="M1682" s="118"/>
      <c r="N1682" s="118"/>
      <c r="O1682" s="113"/>
      <c r="P1682" s="130"/>
      <c r="Q1682" s="131"/>
      <c r="R1682" s="75"/>
      <c r="S1682" s="76"/>
      <c r="W1682" s="19"/>
    </row>
    <row r="1683" outlineLevel="1" spans="1:23">
      <c r="A1683" s="132" t="s">
        <v>3963</v>
      </c>
      <c r="B1683" s="104" t="s">
        <v>3964</v>
      </c>
      <c r="C1683" s="105" t="s">
        <v>703</v>
      </c>
      <c r="D1683" s="106"/>
      <c r="E1683" s="107">
        <v>180.41</v>
      </c>
      <c r="F1683" s="108">
        <f>E1683-E1683*$G$2%</f>
        <v>180.41</v>
      </c>
      <c r="G1683" s="108">
        <f>E1683-(20*E1683/100)</f>
        <v>144.328</v>
      </c>
      <c r="H1683" s="117"/>
      <c r="I1683" s="105" t="s">
        <v>487</v>
      </c>
      <c r="J1683" s="108" t="str">
        <f t="shared" si="417"/>
        <v/>
      </c>
      <c r="K1683" s="110">
        <v>1</v>
      </c>
      <c r="L1683" s="110">
        <v>150</v>
      </c>
      <c r="M1683" s="111" t="s">
        <v>357</v>
      </c>
      <c r="N1683" s="112" t="s">
        <v>2827</v>
      </c>
      <c r="O1683" s="113">
        <v>4620105820295</v>
      </c>
      <c r="P1683" s="130">
        <v>7.6</v>
      </c>
      <c r="Q1683" s="131">
        <v>0.03375</v>
      </c>
      <c r="R1683" s="75">
        <f>P1683/L1683*D1683</f>
        <v>0</v>
      </c>
      <c r="S1683" s="76">
        <f>Q1683/L1683*D1683</f>
        <v>0</v>
      </c>
      <c r="W1683" s="19"/>
    </row>
    <row r="1684" outlineLevel="1" spans="1:23">
      <c r="A1684" s="128" t="s">
        <v>3965</v>
      </c>
      <c r="B1684" s="104" t="s">
        <v>3966</v>
      </c>
      <c r="C1684" s="105" t="s">
        <v>703</v>
      </c>
      <c r="D1684" s="106"/>
      <c r="E1684" s="107">
        <v>365</v>
      </c>
      <c r="F1684" s="108">
        <f>E1684-E1684*$G$2%</f>
        <v>365</v>
      </c>
      <c r="G1684" s="108">
        <f>E1684-(20*E1684/100)</f>
        <v>292</v>
      </c>
      <c r="H1684" s="114">
        <v>26</v>
      </c>
      <c r="I1684" s="105"/>
      <c r="J1684" s="108" t="str">
        <f t="shared" si="417"/>
        <v/>
      </c>
      <c r="K1684" s="110">
        <v>1</v>
      </c>
      <c r="L1684" s="110">
        <v>100</v>
      </c>
      <c r="M1684" s="111" t="s">
        <v>357</v>
      </c>
      <c r="N1684" s="112" t="s">
        <v>2827</v>
      </c>
      <c r="O1684" s="113">
        <v>4620105820301</v>
      </c>
      <c r="P1684" s="130">
        <v>15.22</v>
      </c>
      <c r="Q1684" s="131">
        <v>0.057024</v>
      </c>
      <c r="R1684" s="75">
        <f>P1684/L1684*D1684</f>
        <v>0</v>
      </c>
      <c r="S1684" s="76">
        <f>Q1684/L1684*D1684</f>
        <v>0</v>
      </c>
      <c r="W1684" s="19"/>
    </row>
    <row r="1685" outlineLevel="1" spans="1:23">
      <c r="A1685" s="128" t="s">
        <v>3967</v>
      </c>
      <c r="B1685" s="104" t="s">
        <v>3968</v>
      </c>
      <c r="C1685" s="105" t="s">
        <v>703</v>
      </c>
      <c r="D1685" s="106"/>
      <c r="E1685" s="107">
        <v>365</v>
      </c>
      <c r="F1685" s="108">
        <f>E1685-E1685*$G$2%</f>
        <v>365</v>
      </c>
      <c r="G1685" s="108">
        <f>E1685-(20*E1685/100)</f>
        <v>292</v>
      </c>
      <c r="H1685" s="115">
        <v>19</v>
      </c>
      <c r="I1685" s="105"/>
      <c r="J1685" s="108" t="str">
        <f t="shared" si="417"/>
        <v/>
      </c>
      <c r="K1685" s="110">
        <v>1</v>
      </c>
      <c r="L1685" s="110">
        <v>100</v>
      </c>
      <c r="M1685" s="111" t="s">
        <v>357</v>
      </c>
      <c r="N1685" s="112" t="s">
        <v>2827</v>
      </c>
      <c r="O1685" s="113">
        <v>4620105820318</v>
      </c>
      <c r="P1685" s="130">
        <v>7.6</v>
      </c>
      <c r="Q1685" s="131">
        <v>0.03375</v>
      </c>
      <c r="R1685" s="75">
        <f>P1685/L1685*D1685</f>
        <v>0</v>
      </c>
      <c r="S1685" s="76">
        <f>Q1685/L1685*D1685</f>
        <v>0</v>
      </c>
      <c r="W1685" s="19"/>
    </row>
    <row r="1686" outlineLevel="1" spans="1:23">
      <c r="A1686" s="132" t="s">
        <v>3969</v>
      </c>
      <c r="B1686" s="104" t="s">
        <v>3970</v>
      </c>
      <c r="C1686" s="105" t="s">
        <v>703</v>
      </c>
      <c r="D1686" s="106"/>
      <c r="E1686" s="107">
        <v>180.41</v>
      </c>
      <c r="F1686" s="108">
        <f>E1686-E1686*$G$2%</f>
        <v>180.41</v>
      </c>
      <c r="G1686" s="108">
        <f>E1686-(20*E1686/100)</f>
        <v>144.328</v>
      </c>
      <c r="H1686" s="117"/>
      <c r="I1686" s="105" t="s">
        <v>487</v>
      </c>
      <c r="J1686" s="108" t="str">
        <f t="shared" si="417"/>
        <v/>
      </c>
      <c r="K1686" s="110">
        <v>1</v>
      </c>
      <c r="L1686" s="110">
        <v>150</v>
      </c>
      <c r="M1686" s="111" t="s">
        <v>357</v>
      </c>
      <c r="N1686" s="112" t="s">
        <v>2827</v>
      </c>
      <c r="O1686" s="113">
        <v>4620105820325</v>
      </c>
      <c r="P1686" s="130">
        <v>15.26</v>
      </c>
      <c r="Q1686" s="131">
        <v>0.057024</v>
      </c>
      <c r="R1686" s="75">
        <f>P1686/L1686*D1686</f>
        <v>0</v>
      </c>
      <c r="S1686" s="76">
        <f>Q1686/L1686*D1686</f>
        <v>0</v>
      </c>
      <c r="W1686" s="19"/>
    </row>
    <row r="1687" outlineLevel="1" spans="1:23">
      <c r="A1687" s="93" t="s">
        <v>184</v>
      </c>
      <c r="B1687" s="94"/>
      <c r="C1687" s="105"/>
      <c r="D1687" s="106"/>
      <c r="E1687" s="107"/>
      <c r="F1687" s="108"/>
      <c r="G1687" s="108"/>
      <c r="H1687" s="117"/>
      <c r="I1687" s="105"/>
      <c r="J1687" s="108" t="str">
        <f t="shared" si="417"/>
        <v/>
      </c>
      <c r="K1687" s="110"/>
      <c r="L1687" s="110"/>
      <c r="M1687" s="118"/>
      <c r="N1687" s="118"/>
      <c r="O1687" s="113"/>
      <c r="P1687" s="130"/>
      <c r="Q1687" s="131"/>
      <c r="R1687" s="75"/>
      <c r="S1687" s="76"/>
      <c r="W1687" s="19"/>
    </row>
    <row r="1688" outlineLevel="1" spans="1:23">
      <c r="A1688" s="128" t="s">
        <v>3971</v>
      </c>
      <c r="B1688" s="104" t="s">
        <v>3972</v>
      </c>
      <c r="C1688" s="105" t="s">
        <v>703</v>
      </c>
      <c r="D1688" s="106"/>
      <c r="E1688" s="107">
        <v>1057.91</v>
      </c>
      <c r="F1688" s="108">
        <f>E1688-E1688*$G$2%</f>
        <v>1057.91</v>
      </c>
      <c r="G1688" s="108">
        <f>E1688-(20*E1688/100)</f>
        <v>846.328</v>
      </c>
      <c r="H1688" s="114">
        <v>188</v>
      </c>
      <c r="I1688" s="105"/>
      <c r="J1688" s="108" t="str">
        <f t="shared" si="417"/>
        <v/>
      </c>
      <c r="K1688" s="110">
        <v>1</v>
      </c>
      <c r="L1688" s="110">
        <v>120</v>
      </c>
      <c r="M1688" s="111" t="s">
        <v>357</v>
      </c>
      <c r="N1688" s="112" t="s">
        <v>2827</v>
      </c>
      <c r="O1688" s="113">
        <v>4620105820165</v>
      </c>
      <c r="P1688" s="130">
        <v>13</v>
      </c>
      <c r="Q1688" s="131">
        <v>0.063936</v>
      </c>
      <c r="R1688" s="75">
        <f>P1688/L1688*D1688</f>
        <v>0</v>
      </c>
      <c r="S1688" s="76">
        <f>Q1688/L1688*D1688</f>
        <v>0</v>
      </c>
      <c r="W1688" s="19"/>
    </row>
    <row r="1689" outlineLevel="1" spans="1:23">
      <c r="A1689" s="128" t="s">
        <v>3973</v>
      </c>
      <c r="B1689" s="104" t="s">
        <v>3974</v>
      </c>
      <c r="C1689" s="105" t="s">
        <v>703</v>
      </c>
      <c r="D1689" s="106"/>
      <c r="E1689" s="107">
        <v>1162.09</v>
      </c>
      <c r="F1689" s="108">
        <f>E1689-E1689*$G$2%</f>
        <v>1162.09</v>
      </c>
      <c r="G1689" s="108">
        <f>E1689-(20*E1689/100)</f>
        <v>929.672</v>
      </c>
      <c r="H1689" s="114">
        <v>159</v>
      </c>
      <c r="I1689" s="105"/>
      <c r="J1689" s="108" t="str">
        <f t="shared" si="417"/>
        <v/>
      </c>
      <c r="K1689" s="110">
        <v>1</v>
      </c>
      <c r="L1689" s="110">
        <v>100</v>
      </c>
      <c r="M1689" s="111" t="s">
        <v>357</v>
      </c>
      <c r="N1689" s="112" t="s">
        <v>2827</v>
      </c>
      <c r="O1689" s="113">
        <v>4620105820172</v>
      </c>
      <c r="P1689" s="130">
        <v>11.8</v>
      </c>
      <c r="Q1689" s="131">
        <v>0.063936</v>
      </c>
      <c r="R1689" s="75">
        <f>P1689/L1689*D1689</f>
        <v>0</v>
      </c>
      <c r="S1689" s="76">
        <f>Q1689/L1689*D1689</f>
        <v>0</v>
      </c>
      <c r="W1689" s="19"/>
    </row>
    <row r="1690" outlineLevel="1" spans="1:23">
      <c r="A1690" s="93" t="s">
        <v>186</v>
      </c>
      <c r="B1690" s="94"/>
      <c r="C1690" s="95"/>
      <c r="D1690" s="106"/>
      <c r="E1690" s="107"/>
      <c r="F1690" s="85"/>
      <c r="G1690" s="108"/>
      <c r="H1690" s="117"/>
      <c r="I1690" s="105"/>
      <c r="J1690" s="108" t="str">
        <f t="shared" si="417"/>
        <v/>
      </c>
      <c r="K1690" s="95"/>
      <c r="L1690" s="95"/>
      <c r="M1690" s="95"/>
      <c r="N1690" s="95"/>
      <c r="O1690" s="95"/>
      <c r="P1690" s="99"/>
      <c r="Q1690" s="100"/>
      <c r="R1690" s="101"/>
      <c r="S1690" s="102"/>
      <c r="W1690" s="19"/>
    </row>
    <row r="1691" outlineLevel="1" spans="1:23">
      <c r="A1691" s="132" t="s">
        <v>3975</v>
      </c>
      <c r="B1691" s="156" t="s">
        <v>3976</v>
      </c>
      <c r="C1691" s="105" t="s">
        <v>2048</v>
      </c>
      <c r="D1691" s="106"/>
      <c r="E1691" s="107">
        <v>1574.09</v>
      </c>
      <c r="F1691" s="108">
        <f t="shared" ref="F1691:F1754" si="422">E1691-E1691*$G$2%</f>
        <v>1574.09</v>
      </c>
      <c r="G1691" s="108">
        <f t="shared" ref="G1691:G1754" si="423">E1691-(20*E1691/100)</f>
        <v>1259.272</v>
      </c>
      <c r="H1691" s="115">
        <v>5</v>
      </c>
      <c r="I1691" s="105" t="s">
        <v>487</v>
      </c>
      <c r="J1691" s="108" t="str">
        <f t="shared" si="417"/>
        <v/>
      </c>
      <c r="K1691" s="105">
        <v>1</v>
      </c>
      <c r="L1691" s="105">
        <v>13</v>
      </c>
      <c r="M1691" s="111" t="s">
        <v>357</v>
      </c>
      <c r="N1691" s="112" t="s">
        <v>3977</v>
      </c>
      <c r="O1691" s="113">
        <v>4670042796504</v>
      </c>
      <c r="P1691" s="130">
        <v>9</v>
      </c>
      <c r="Q1691" s="125">
        <v>0.12907</v>
      </c>
      <c r="R1691" s="75">
        <f t="shared" ref="R1691:R1754" si="424">P1691/L1691*D1691</f>
        <v>0</v>
      </c>
      <c r="S1691" s="76">
        <f t="shared" ref="S1691:S1754" si="425">Q1691/L1691*D1691</f>
        <v>0</v>
      </c>
      <c r="W1691" s="19"/>
    </row>
    <row r="1692" outlineLevel="1" spans="1:23">
      <c r="A1692" s="128" t="s">
        <v>3978</v>
      </c>
      <c r="B1692" s="156" t="s">
        <v>3979</v>
      </c>
      <c r="C1692" s="105" t="s">
        <v>2048</v>
      </c>
      <c r="D1692" s="106"/>
      <c r="E1692" s="107">
        <v>1372.95</v>
      </c>
      <c r="F1692" s="108">
        <f t="shared" si="422"/>
        <v>1372.95</v>
      </c>
      <c r="G1692" s="108">
        <f t="shared" si="423"/>
        <v>1098.36</v>
      </c>
      <c r="H1692" s="115">
        <v>11</v>
      </c>
      <c r="I1692" s="105"/>
      <c r="J1692" s="108" t="str">
        <f t="shared" si="417"/>
        <v/>
      </c>
      <c r="K1692" s="105">
        <v>1</v>
      </c>
      <c r="L1692" s="105">
        <v>13</v>
      </c>
      <c r="M1692" s="111" t="s">
        <v>357</v>
      </c>
      <c r="N1692" s="112" t="s">
        <v>3977</v>
      </c>
      <c r="O1692" s="113">
        <v>4670042796511</v>
      </c>
      <c r="P1692" s="130">
        <v>9</v>
      </c>
      <c r="Q1692" s="125">
        <v>0.12907</v>
      </c>
      <c r="R1692" s="75">
        <f t="shared" si="424"/>
        <v>0</v>
      </c>
      <c r="S1692" s="76">
        <f t="shared" si="425"/>
        <v>0</v>
      </c>
      <c r="W1692" s="19"/>
    </row>
    <row r="1693" outlineLevel="1" spans="1:23">
      <c r="A1693" s="128" t="s">
        <v>3980</v>
      </c>
      <c r="B1693" s="156" t="s">
        <v>3981</v>
      </c>
      <c r="C1693" s="105" t="s">
        <v>2048</v>
      </c>
      <c r="D1693" s="106"/>
      <c r="E1693" s="107">
        <v>1372.95</v>
      </c>
      <c r="F1693" s="108">
        <f t="shared" si="422"/>
        <v>1372.95</v>
      </c>
      <c r="G1693" s="108">
        <f t="shared" si="423"/>
        <v>1098.36</v>
      </c>
      <c r="H1693" s="115">
        <v>11</v>
      </c>
      <c r="I1693" s="105"/>
      <c r="J1693" s="108" t="str">
        <f t="shared" si="417"/>
        <v/>
      </c>
      <c r="K1693" s="105">
        <v>1</v>
      </c>
      <c r="L1693" s="105">
        <v>13</v>
      </c>
      <c r="M1693" s="111" t="s">
        <v>357</v>
      </c>
      <c r="N1693" s="112" t="s">
        <v>3977</v>
      </c>
      <c r="O1693" s="113">
        <v>4670042796528</v>
      </c>
      <c r="P1693" s="130">
        <v>9</v>
      </c>
      <c r="Q1693" s="125">
        <v>0.12907</v>
      </c>
      <c r="R1693" s="75">
        <f t="shared" si="424"/>
        <v>0</v>
      </c>
      <c r="S1693" s="76">
        <f t="shared" si="425"/>
        <v>0</v>
      </c>
      <c r="W1693" s="19"/>
    </row>
    <row r="1694" outlineLevel="1" spans="1:23">
      <c r="A1694" s="128" t="s">
        <v>3982</v>
      </c>
      <c r="B1694" s="156" t="s">
        <v>3983</v>
      </c>
      <c r="C1694" s="105" t="s">
        <v>2048</v>
      </c>
      <c r="D1694" s="106"/>
      <c r="E1694" s="107">
        <v>1372.95</v>
      </c>
      <c r="F1694" s="108">
        <f t="shared" si="422"/>
        <v>1372.95</v>
      </c>
      <c r="G1694" s="108">
        <f t="shared" si="423"/>
        <v>1098.36</v>
      </c>
      <c r="H1694" s="115">
        <v>21</v>
      </c>
      <c r="I1694" s="105"/>
      <c r="J1694" s="108" t="str">
        <f t="shared" si="417"/>
        <v/>
      </c>
      <c r="K1694" s="105">
        <v>1</v>
      </c>
      <c r="L1694" s="105">
        <v>13</v>
      </c>
      <c r="M1694" s="111" t="s">
        <v>357</v>
      </c>
      <c r="N1694" s="112" t="s">
        <v>3977</v>
      </c>
      <c r="O1694" s="113">
        <v>4670042796535</v>
      </c>
      <c r="P1694" s="130">
        <v>9</v>
      </c>
      <c r="Q1694" s="125">
        <v>0.12907</v>
      </c>
      <c r="R1694" s="75">
        <f t="shared" si="424"/>
        <v>0</v>
      </c>
      <c r="S1694" s="76">
        <f t="shared" si="425"/>
        <v>0</v>
      </c>
      <c r="W1694" s="19"/>
    </row>
    <row r="1695" outlineLevel="1" spans="1:23">
      <c r="A1695" s="128" t="s">
        <v>3984</v>
      </c>
      <c r="B1695" s="156" t="s">
        <v>3985</v>
      </c>
      <c r="C1695" s="105" t="s">
        <v>2048</v>
      </c>
      <c r="D1695" s="106"/>
      <c r="E1695" s="107">
        <v>1372.95</v>
      </c>
      <c r="F1695" s="108">
        <f t="shared" si="422"/>
        <v>1372.95</v>
      </c>
      <c r="G1695" s="108">
        <f t="shared" si="423"/>
        <v>1098.36</v>
      </c>
      <c r="H1695" s="114">
        <v>9</v>
      </c>
      <c r="I1695" s="105"/>
      <c r="J1695" s="108" t="str">
        <f t="shared" si="417"/>
        <v/>
      </c>
      <c r="K1695" s="105">
        <v>1</v>
      </c>
      <c r="L1695" s="105">
        <v>13</v>
      </c>
      <c r="M1695" s="111" t="s">
        <v>357</v>
      </c>
      <c r="N1695" s="112" t="s">
        <v>3977</v>
      </c>
      <c r="O1695" s="113">
        <v>4670042796542</v>
      </c>
      <c r="P1695" s="130">
        <v>9</v>
      </c>
      <c r="Q1695" s="125">
        <v>0.12907</v>
      </c>
      <c r="R1695" s="75">
        <f t="shared" si="424"/>
        <v>0</v>
      </c>
      <c r="S1695" s="76">
        <f t="shared" si="425"/>
        <v>0</v>
      </c>
      <c r="W1695" s="19"/>
    </row>
    <row r="1696" outlineLevel="1" spans="1:23">
      <c r="A1696" s="132" t="s">
        <v>3986</v>
      </c>
      <c r="B1696" s="156" t="s">
        <v>3987</v>
      </c>
      <c r="C1696" s="105" t="s">
        <v>2048</v>
      </c>
      <c r="D1696" s="106"/>
      <c r="E1696" s="107">
        <v>1296.12</v>
      </c>
      <c r="F1696" s="108">
        <f t="shared" si="422"/>
        <v>1296.12</v>
      </c>
      <c r="G1696" s="108">
        <f t="shared" si="423"/>
        <v>1036.896</v>
      </c>
      <c r="H1696" s="117"/>
      <c r="I1696" s="105" t="s">
        <v>487</v>
      </c>
      <c r="J1696" s="108" t="str">
        <f t="shared" si="417"/>
        <v/>
      </c>
      <c r="K1696" s="105">
        <v>1</v>
      </c>
      <c r="L1696" s="105">
        <v>13</v>
      </c>
      <c r="M1696" s="111" t="s">
        <v>357</v>
      </c>
      <c r="N1696" s="112" t="s">
        <v>3977</v>
      </c>
      <c r="O1696" s="113">
        <v>4670042796559</v>
      </c>
      <c r="P1696" s="130">
        <v>9</v>
      </c>
      <c r="Q1696" s="125">
        <v>0.12907</v>
      </c>
      <c r="R1696" s="75">
        <f t="shared" si="424"/>
        <v>0</v>
      </c>
      <c r="S1696" s="76">
        <f t="shared" si="425"/>
        <v>0</v>
      </c>
      <c r="W1696" s="19"/>
    </row>
    <row r="1697" outlineLevel="1" spans="1:23">
      <c r="A1697" s="128" t="s">
        <v>3988</v>
      </c>
      <c r="B1697" s="156" t="s">
        <v>3989</v>
      </c>
      <c r="C1697" s="105" t="s">
        <v>2048</v>
      </c>
      <c r="D1697" s="106"/>
      <c r="E1697" s="107">
        <v>2056.23</v>
      </c>
      <c r="F1697" s="108">
        <f t="shared" si="422"/>
        <v>2056.23</v>
      </c>
      <c r="G1697" s="108">
        <f t="shared" si="423"/>
        <v>1644.984</v>
      </c>
      <c r="H1697" s="115">
        <v>5</v>
      </c>
      <c r="I1697" s="105"/>
      <c r="J1697" s="108" t="str">
        <f t="shared" si="417"/>
        <v/>
      </c>
      <c r="K1697" s="105">
        <v>1</v>
      </c>
      <c r="L1697" s="105">
        <v>12</v>
      </c>
      <c r="M1697" s="111" t="s">
        <v>357</v>
      </c>
      <c r="N1697" s="112" t="s">
        <v>3977</v>
      </c>
      <c r="O1697" s="113">
        <v>4630076445595</v>
      </c>
      <c r="P1697" s="130">
        <v>8.5</v>
      </c>
      <c r="Q1697" s="125">
        <v>0.07406</v>
      </c>
      <c r="R1697" s="75">
        <f t="shared" si="424"/>
        <v>0</v>
      </c>
      <c r="S1697" s="76">
        <f t="shared" si="425"/>
        <v>0</v>
      </c>
      <c r="W1697" s="19"/>
    </row>
    <row r="1698" outlineLevel="1" spans="1:23">
      <c r="A1698" s="128" t="s">
        <v>3990</v>
      </c>
      <c r="B1698" s="156" t="s">
        <v>3991</v>
      </c>
      <c r="C1698" s="105" t="s">
        <v>2048</v>
      </c>
      <c r="D1698" s="106"/>
      <c r="E1698" s="107">
        <v>1805.06</v>
      </c>
      <c r="F1698" s="108">
        <f t="shared" si="422"/>
        <v>1805.06</v>
      </c>
      <c r="G1698" s="108">
        <f t="shared" si="423"/>
        <v>1444.048</v>
      </c>
      <c r="H1698" s="115">
        <v>7</v>
      </c>
      <c r="I1698" s="105"/>
      <c r="J1698" s="108" t="str">
        <f t="shared" si="417"/>
        <v/>
      </c>
      <c r="K1698" s="105">
        <v>1</v>
      </c>
      <c r="L1698" s="105">
        <v>12</v>
      </c>
      <c r="M1698" s="111" t="s">
        <v>357</v>
      </c>
      <c r="N1698" s="112" t="s">
        <v>3977</v>
      </c>
      <c r="O1698" s="113">
        <v>4630076445601</v>
      </c>
      <c r="P1698" s="130">
        <v>8.5</v>
      </c>
      <c r="Q1698" s="125">
        <v>0.07406</v>
      </c>
      <c r="R1698" s="75">
        <f t="shared" si="424"/>
        <v>0</v>
      </c>
      <c r="S1698" s="76">
        <f t="shared" si="425"/>
        <v>0</v>
      </c>
      <c r="W1698" s="19"/>
    </row>
    <row r="1699" outlineLevel="1" spans="1:23">
      <c r="A1699" s="128" t="s">
        <v>3992</v>
      </c>
      <c r="B1699" s="156" t="s">
        <v>3993</v>
      </c>
      <c r="C1699" s="105" t="s">
        <v>2048</v>
      </c>
      <c r="D1699" s="106"/>
      <c r="E1699" s="107">
        <v>1805.06</v>
      </c>
      <c r="F1699" s="108">
        <f t="shared" si="422"/>
        <v>1805.06</v>
      </c>
      <c r="G1699" s="108">
        <f t="shared" si="423"/>
        <v>1444.048</v>
      </c>
      <c r="H1699" s="115">
        <v>33</v>
      </c>
      <c r="I1699" s="105"/>
      <c r="J1699" s="108" t="str">
        <f t="shared" si="417"/>
        <v/>
      </c>
      <c r="K1699" s="105">
        <v>1</v>
      </c>
      <c r="L1699" s="105">
        <v>12</v>
      </c>
      <c r="M1699" s="111" t="s">
        <v>357</v>
      </c>
      <c r="N1699" s="112" t="s">
        <v>3977</v>
      </c>
      <c r="O1699" s="113">
        <v>4630076445748</v>
      </c>
      <c r="P1699" s="130">
        <v>8.5</v>
      </c>
      <c r="Q1699" s="125">
        <v>0.07406</v>
      </c>
      <c r="R1699" s="75">
        <f t="shared" si="424"/>
        <v>0</v>
      </c>
      <c r="S1699" s="76">
        <f t="shared" si="425"/>
        <v>0</v>
      </c>
      <c r="W1699" s="19"/>
    </row>
    <row r="1700" outlineLevel="1" spans="1:23">
      <c r="A1700" s="128" t="s">
        <v>3994</v>
      </c>
      <c r="B1700" s="156" t="s">
        <v>3995</v>
      </c>
      <c r="C1700" s="105" t="s">
        <v>2048</v>
      </c>
      <c r="D1700" s="106"/>
      <c r="E1700" s="107">
        <v>1805.06</v>
      </c>
      <c r="F1700" s="108">
        <f t="shared" si="422"/>
        <v>1805.06</v>
      </c>
      <c r="G1700" s="108">
        <f t="shared" si="423"/>
        <v>1444.048</v>
      </c>
      <c r="H1700" s="115">
        <v>20</v>
      </c>
      <c r="I1700" s="105"/>
      <c r="J1700" s="108" t="str">
        <f t="shared" si="417"/>
        <v/>
      </c>
      <c r="K1700" s="105">
        <v>1</v>
      </c>
      <c r="L1700" s="105">
        <v>12</v>
      </c>
      <c r="M1700" s="111" t="s">
        <v>357</v>
      </c>
      <c r="N1700" s="112" t="s">
        <v>3977</v>
      </c>
      <c r="O1700" s="113">
        <v>4630076445779</v>
      </c>
      <c r="P1700" s="130">
        <v>8.5</v>
      </c>
      <c r="Q1700" s="125">
        <v>0.07406</v>
      </c>
      <c r="R1700" s="75">
        <f t="shared" si="424"/>
        <v>0</v>
      </c>
      <c r="S1700" s="76">
        <f t="shared" si="425"/>
        <v>0</v>
      </c>
      <c r="W1700" s="19"/>
    </row>
    <row r="1701" outlineLevel="1" spans="1:23">
      <c r="A1701" s="128" t="s">
        <v>3996</v>
      </c>
      <c r="B1701" s="156" t="s">
        <v>3997</v>
      </c>
      <c r="C1701" s="105" t="s">
        <v>2048</v>
      </c>
      <c r="D1701" s="106"/>
      <c r="E1701" s="107">
        <v>1805.06</v>
      </c>
      <c r="F1701" s="108">
        <f t="shared" si="422"/>
        <v>1805.06</v>
      </c>
      <c r="G1701" s="108">
        <f t="shared" si="423"/>
        <v>1444.048</v>
      </c>
      <c r="H1701" s="115">
        <v>23</v>
      </c>
      <c r="I1701" s="105"/>
      <c r="J1701" s="108" t="str">
        <f t="shared" si="417"/>
        <v/>
      </c>
      <c r="K1701" s="105">
        <v>1</v>
      </c>
      <c r="L1701" s="105">
        <v>12</v>
      </c>
      <c r="M1701" s="111" t="s">
        <v>357</v>
      </c>
      <c r="N1701" s="112" t="s">
        <v>3977</v>
      </c>
      <c r="O1701" s="113">
        <v>4630076445786</v>
      </c>
      <c r="P1701" s="130">
        <v>8.5</v>
      </c>
      <c r="Q1701" s="125">
        <v>0.07406</v>
      </c>
      <c r="R1701" s="75">
        <f t="shared" si="424"/>
        <v>0</v>
      </c>
      <c r="S1701" s="76">
        <f t="shared" si="425"/>
        <v>0</v>
      </c>
      <c r="W1701" s="19"/>
    </row>
    <row r="1702" outlineLevel="1" spans="1:23">
      <c r="A1702" s="128" t="s">
        <v>3998</v>
      </c>
      <c r="B1702" s="156" t="s">
        <v>3999</v>
      </c>
      <c r="C1702" s="105" t="s">
        <v>2048</v>
      </c>
      <c r="D1702" s="106"/>
      <c r="E1702" s="107">
        <v>1667.88</v>
      </c>
      <c r="F1702" s="108">
        <f t="shared" si="422"/>
        <v>1667.88</v>
      </c>
      <c r="G1702" s="108">
        <f t="shared" si="423"/>
        <v>1334.304</v>
      </c>
      <c r="H1702" s="115">
        <v>18</v>
      </c>
      <c r="I1702" s="105"/>
      <c r="J1702" s="108" t="str">
        <f t="shared" si="417"/>
        <v/>
      </c>
      <c r="K1702" s="105">
        <v>1</v>
      </c>
      <c r="L1702" s="105">
        <v>12</v>
      </c>
      <c r="M1702" s="111" t="s">
        <v>357</v>
      </c>
      <c r="N1702" s="112" t="s">
        <v>3977</v>
      </c>
      <c r="O1702" s="113">
        <v>4630076445793</v>
      </c>
      <c r="P1702" s="130">
        <v>8.5</v>
      </c>
      <c r="Q1702" s="125">
        <v>0.07406</v>
      </c>
      <c r="R1702" s="75">
        <f t="shared" si="424"/>
        <v>0</v>
      </c>
      <c r="S1702" s="76">
        <f t="shared" si="425"/>
        <v>0</v>
      </c>
      <c r="W1702" s="19"/>
    </row>
    <row r="1703" outlineLevel="1" spans="1:23">
      <c r="A1703" s="128" t="s">
        <v>4000</v>
      </c>
      <c r="B1703" s="156" t="s">
        <v>4001</v>
      </c>
      <c r="C1703" s="105" t="s">
        <v>2048</v>
      </c>
      <c r="D1703" s="106"/>
      <c r="E1703" s="107">
        <v>2092.14</v>
      </c>
      <c r="F1703" s="108">
        <f t="shared" si="422"/>
        <v>2092.14</v>
      </c>
      <c r="G1703" s="108">
        <f t="shared" si="423"/>
        <v>1673.712</v>
      </c>
      <c r="H1703" s="115">
        <v>6</v>
      </c>
      <c r="I1703" s="105"/>
      <c r="J1703" s="108" t="str">
        <f t="shared" si="417"/>
        <v/>
      </c>
      <c r="K1703" s="105">
        <v>1</v>
      </c>
      <c r="L1703" s="105">
        <v>13</v>
      </c>
      <c r="M1703" s="111" t="s">
        <v>357</v>
      </c>
      <c r="N1703" s="112" t="s">
        <v>3977</v>
      </c>
      <c r="O1703" s="113">
        <v>4670042796566</v>
      </c>
      <c r="P1703" s="130">
        <v>12.7</v>
      </c>
      <c r="Q1703" s="125">
        <v>0.12907</v>
      </c>
      <c r="R1703" s="75">
        <f t="shared" si="424"/>
        <v>0</v>
      </c>
      <c r="S1703" s="76">
        <f t="shared" si="425"/>
        <v>0</v>
      </c>
      <c r="W1703" s="19"/>
    </row>
    <row r="1704" outlineLevel="1" spans="1:23">
      <c r="A1704" s="132" t="s">
        <v>4002</v>
      </c>
      <c r="B1704" s="156" t="s">
        <v>4003</v>
      </c>
      <c r="C1704" s="105" t="s">
        <v>2048</v>
      </c>
      <c r="D1704" s="106"/>
      <c r="E1704" s="107">
        <v>1894.57</v>
      </c>
      <c r="F1704" s="108">
        <f t="shared" si="422"/>
        <v>1894.57</v>
      </c>
      <c r="G1704" s="108">
        <f t="shared" si="423"/>
        <v>1515.656</v>
      </c>
      <c r="H1704" s="117"/>
      <c r="I1704" s="105" t="s">
        <v>487</v>
      </c>
      <c r="J1704" s="108" t="str">
        <f t="shared" si="417"/>
        <v/>
      </c>
      <c r="K1704" s="105">
        <v>1</v>
      </c>
      <c r="L1704" s="105">
        <v>13</v>
      </c>
      <c r="M1704" s="111" t="s">
        <v>357</v>
      </c>
      <c r="N1704" s="112" t="s">
        <v>3977</v>
      </c>
      <c r="O1704" s="113">
        <v>4670042796573</v>
      </c>
      <c r="P1704" s="130">
        <v>12.7</v>
      </c>
      <c r="Q1704" s="125">
        <v>0.12907</v>
      </c>
      <c r="R1704" s="75">
        <f t="shared" si="424"/>
        <v>0</v>
      </c>
      <c r="S1704" s="76">
        <f t="shared" si="425"/>
        <v>0</v>
      </c>
      <c r="W1704" s="19"/>
    </row>
    <row r="1705" outlineLevel="1" spans="1:23">
      <c r="A1705" s="132" t="s">
        <v>4004</v>
      </c>
      <c r="B1705" s="156" t="s">
        <v>4005</v>
      </c>
      <c r="C1705" s="105" t="s">
        <v>2048</v>
      </c>
      <c r="D1705" s="106"/>
      <c r="E1705" s="107">
        <v>1894.57</v>
      </c>
      <c r="F1705" s="108">
        <f t="shared" si="422"/>
        <v>1894.57</v>
      </c>
      <c r="G1705" s="108">
        <f t="shared" si="423"/>
        <v>1515.656</v>
      </c>
      <c r="H1705" s="117"/>
      <c r="I1705" s="105" t="s">
        <v>487</v>
      </c>
      <c r="J1705" s="108" t="str">
        <f t="shared" si="417"/>
        <v/>
      </c>
      <c r="K1705" s="105">
        <v>1</v>
      </c>
      <c r="L1705" s="105">
        <v>13</v>
      </c>
      <c r="M1705" s="111" t="s">
        <v>357</v>
      </c>
      <c r="N1705" s="112" t="s">
        <v>3977</v>
      </c>
      <c r="O1705" s="113">
        <v>4670042796580</v>
      </c>
      <c r="P1705" s="130">
        <v>12.7</v>
      </c>
      <c r="Q1705" s="125">
        <v>0.12907</v>
      </c>
      <c r="R1705" s="75">
        <f t="shared" si="424"/>
        <v>0</v>
      </c>
      <c r="S1705" s="76">
        <f t="shared" si="425"/>
        <v>0</v>
      </c>
      <c r="W1705" s="19"/>
    </row>
    <row r="1706" outlineLevel="1" spans="1:23">
      <c r="A1706" s="128" t="s">
        <v>4006</v>
      </c>
      <c r="B1706" s="156" t="s">
        <v>4007</v>
      </c>
      <c r="C1706" s="105" t="s">
        <v>2048</v>
      </c>
      <c r="D1706" s="106"/>
      <c r="E1706" s="107">
        <v>1894.57</v>
      </c>
      <c r="F1706" s="108">
        <f t="shared" si="422"/>
        <v>1894.57</v>
      </c>
      <c r="G1706" s="108">
        <f t="shared" si="423"/>
        <v>1515.656</v>
      </c>
      <c r="H1706" s="115">
        <v>8</v>
      </c>
      <c r="I1706" s="105"/>
      <c r="J1706" s="108" t="str">
        <f t="shared" si="417"/>
        <v/>
      </c>
      <c r="K1706" s="105">
        <v>1</v>
      </c>
      <c r="L1706" s="105">
        <v>13</v>
      </c>
      <c r="M1706" s="111" t="s">
        <v>357</v>
      </c>
      <c r="N1706" s="112" t="s">
        <v>3977</v>
      </c>
      <c r="O1706" s="113">
        <v>4670042796597</v>
      </c>
      <c r="P1706" s="130">
        <v>12.7</v>
      </c>
      <c r="Q1706" s="125">
        <v>0.12907</v>
      </c>
      <c r="R1706" s="75">
        <f t="shared" si="424"/>
        <v>0</v>
      </c>
      <c r="S1706" s="76">
        <f t="shared" si="425"/>
        <v>0</v>
      </c>
      <c r="W1706" s="19"/>
    </row>
    <row r="1707" outlineLevel="1" spans="1:23">
      <c r="A1707" s="128" t="s">
        <v>4008</v>
      </c>
      <c r="B1707" s="156" t="s">
        <v>4009</v>
      </c>
      <c r="C1707" s="105" t="s">
        <v>2048</v>
      </c>
      <c r="D1707" s="106"/>
      <c r="E1707" s="107">
        <v>1894.57</v>
      </c>
      <c r="F1707" s="108">
        <f t="shared" si="422"/>
        <v>1894.57</v>
      </c>
      <c r="G1707" s="108">
        <f t="shared" si="423"/>
        <v>1515.656</v>
      </c>
      <c r="H1707" s="115">
        <v>18</v>
      </c>
      <c r="I1707" s="105"/>
      <c r="J1707" s="108" t="str">
        <f t="shared" si="417"/>
        <v/>
      </c>
      <c r="K1707" s="105">
        <v>1</v>
      </c>
      <c r="L1707" s="105">
        <v>13</v>
      </c>
      <c r="M1707" s="111" t="s">
        <v>357</v>
      </c>
      <c r="N1707" s="112" t="s">
        <v>3977</v>
      </c>
      <c r="O1707" s="113">
        <v>4670042796603</v>
      </c>
      <c r="P1707" s="130">
        <v>12.7</v>
      </c>
      <c r="Q1707" s="125">
        <v>0.12907</v>
      </c>
      <c r="R1707" s="75">
        <f t="shared" si="424"/>
        <v>0</v>
      </c>
      <c r="S1707" s="76">
        <f t="shared" si="425"/>
        <v>0</v>
      </c>
      <c r="W1707" s="19"/>
    </row>
    <row r="1708" outlineLevel="1" spans="1:23">
      <c r="A1708" s="128" t="s">
        <v>4010</v>
      </c>
      <c r="B1708" s="156" t="s">
        <v>4011</v>
      </c>
      <c r="C1708" s="105" t="s">
        <v>2048</v>
      </c>
      <c r="D1708" s="106"/>
      <c r="E1708" s="107">
        <v>1772.92</v>
      </c>
      <c r="F1708" s="108">
        <f t="shared" si="422"/>
        <v>1772.92</v>
      </c>
      <c r="G1708" s="108">
        <f t="shared" si="423"/>
        <v>1418.336</v>
      </c>
      <c r="H1708" s="115">
        <v>11</v>
      </c>
      <c r="I1708" s="105"/>
      <c r="J1708" s="108" t="str">
        <f t="shared" si="417"/>
        <v/>
      </c>
      <c r="K1708" s="105">
        <v>1</v>
      </c>
      <c r="L1708" s="105">
        <v>13</v>
      </c>
      <c r="M1708" s="111" t="s">
        <v>357</v>
      </c>
      <c r="N1708" s="112" t="s">
        <v>3977</v>
      </c>
      <c r="O1708" s="113">
        <v>4670042796610</v>
      </c>
      <c r="P1708" s="130">
        <v>12.7</v>
      </c>
      <c r="Q1708" s="125">
        <v>0.12907</v>
      </c>
      <c r="R1708" s="75">
        <f t="shared" si="424"/>
        <v>0</v>
      </c>
      <c r="S1708" s="76">
        <f t="shared" si="425"/>
        <v>0</v>
      </c>
      <c r="W1708" s="19"/>
    </row>
    <row r="1709" outlineLevel="1" spans="1:23">
      <c r="A1709" s="132" t="s">
        <v>4012</v>
      </c>
      <c r="B1709" s="119" t="s">
        <v>4013</v>
      </c>
      <c r="C1709" s="105" t="s">
        <v>2048</v>
      </c>
      <c r="D1709" s="106"/>
      <c r="E1709" s="107">
        <v>1937.64</v>
      </c>
      <c r="F1709" s="108">
        <f t="shared" si="422"/>
        <v>1937.64</v>
      </c>
      <c r="G1709" s="108">
        <f t="shared" si="423"/>
        <v>1550.112</v>
      </c>
      <c r="H1709" s="115">
        <v>1</v>
      </c>
      <c r="I1709" s="105" t="s">
        <v>487</v>
      </c>
      <c r="J1709" s="108" t="str">
        <f t="shared" si="417"/>
        <v/>
      </c>
      <c r="K1709" s="105">
        <v>1</v>
      </c>
      <c r="L1709" s="105">
        <v>10</v>
      </c>
      <c r="M1709" s="111" t="s">
        <v>357</v>
      </c>
      <c r="N1709" s="112" t="s">
        <v>3977</v>
      </c>
      <c r="O1709" s="113">
        <v>4670042796627</v>
      </c>
      <c r="P1709" s="130">
        <v>10.5</v>
      </c>
      <c r="Q1709" s="125">
        <v>0.129076</v>
      </c>
      <c r="R1709" s="75">
        <f t="shared" si="424"/>
        <v>0</v>
      </c>
      <c r="S1709" s="76">
        <f t="shared" si="425"/>
        <v>0</v>
      </c>
      <c r="W1709" s="19"/>
    </row>
    <row r="1710" outlineLevel="1" spans="1:23">
      <c r="A1710" s="128" t="s">
        <v>4014</v>
      </c>
      <c r="B1710" s="119" t="s">
        <v>4015</v>
      </c>
      <c r="C1710" s="105" t="s">
        <v>2048</v>
      </c>
      <c r="D1710" s="106"/>
      <c r="E1710" s="107">
        <v>1840.1</v>
      </c>
      <c r="F1710" s="108">
        <f t="shared" si="422"/>
        <v>1840.1</v>
      </c>
      <c r="G1710" s="108">
        <f t="shared" si="423"/>
        <v>1472.08</v>
      </c>
      <c r="H1710" s="115">
        <v>18</v>
      </c>
      <c r="I1710" s="105"/>
      <c r="J1710" s="108" t="str">
        <f t="shared" si="417"/>
        <v/>
      </c>
      <c r="K1710" s="105">
        <v>1</v>
      </c>
      <c r="L1710" s="105">
        <v>10</v>
      </c>
      <c r="M1710" s="111" t="s">
        <v>357</v>
      </c>
      <c r="N1710" s="112" t="s">
        <v>3977</v>
      </c>
      <c r="O1710" s="113">
        <v>4670042796634</v>
      </c>
      <c r="P1710" s="130">
        <v>10.5</v>
      </c>
      <c r="Q1710" s="125">
        <v>0.129076</v>
      </c>
      <c r="R1710" s="75">
        <f t="shared" si="424"/>
        <v>0</v>
      </c>
      <c r="S1710" s="76">
        <f t="shared" si="425"/>
        <v>0</v>
      </c>
      <c r="W1710" s="19"/>
    </row>
    <row r="1711" outlineLevel="1" spans="1:23">
      <c r="A1711" s="132" t="s">
        <v>4016</v>
      </c>
      <c r="B1711" s="119" t="s">
        <v>4017</v>
      </c>
      <c r="C1711" s="105" t="s">
        <v>2048</v>
      </c>
      <c r="D1711" s="106"/>
      <c r="E1711" s="107">
        <v>1840.1</v>
      </c>
      <c r="F1711" s="108">
        <f t="shared" si="422"/>
        <v>1840.1</v>
      </c>
      <c r="G1711" s="108">
        <f t="shared" si="423"/>
        <v>1472.08</v>
      </c>
      <c r="H1711" s="115">
        <v>4</v>
      </c>
      <c r="I1711" s="105" t="s">
        <v>487</v>
      </c>
      <c r="J1711" s="108" t="str">
        <f t="shared" si="417"/>
        <v/>
      </c>
      <c r="K1711" s="105">
        <v>1</v>
      </c>
      <c r="L1711" s="105">
        <v>10</v>
      </c>
      <c r="M1711" s="111" t="s">
        <v>357</v>
      </c>
      <c r="N1711" s="112" t="s">
        <v>3977</v>
      </c>
      <c r="O1711" s="113">
        <v>4670042796641</v>
      </c>
      <c r="P1711" s="130">
        <v>10.5</v>
      </c>
      <c r="Q1711" s="125">
        <v>0.129076</v>
      </c>
      <c r="R1711" s="75">
        <f t="shared" si="424"/>
        <v>0</v>
      </c>
      <c r="S1711" s="76">
        <f t="shared" si="425"/>
        <v>0</v>
      </c>
      <c r="W1711" s="19"/>
    </row>
    <row r="1712" outlineLevel="1" spans="1:23">
      <c r="A1712" s="128" t="s">
        <v>4018</v>
      </c>
      <c r="B1712" s="119" t="s">
        <v>4019</v>
      </c>
      <c r="C1712" s="105" t="s">
        <v>2048</v>
      </c>
      <c r="D1712" s="106"/>
      <c r="E1712" s="107">
        <v>1840.1</v>
      </c>
      <c r="F1712" s="108">
        <f t="shared" si="422"/>
        <v>1840.1</v>
      </c>
      <c r="G1712" s="108">
        <f t="shared" si="423"/>
        <v>1472.08</v>
      </c>
      <c r="H1712" s="115">
        <v>21</v>
      </c>
      <c r="I1712" s="105"/>
      <c r="J1712" s="108" t="str">
        <f t="shared" si="417"/>
        <v/>
      </c>
      <c r="K1712" s="105">
        <v>1</v>
      </c>
      <c r="L1712" s="105">
        <v>10</v>
      </c>
      <c r="M1712" s="111" t="s">
        <v>357</v>
      </c>
      <c r="N1712" s="112" t="s">
        <v>3977</v>
      </c>
      <c r="O1712" s="113">
        <v>4670042796658</v>
      </c>
      <c r="P1712" s="130">
        <v>10.5</v>
      </c>
      <c r="Q1712" s="125">
        <v>0.129076</v>
      </c>
      <c r="R1712" s="75">
        <f t="shared" si="424"/>
        <v>0</v>
      </c>
      <c r="S1712" s="76">
        <f t="shared" si="425"/>
        <v>0</v>
      </c>
      <c r="W1712" s="19"/>
    </row>
    <row r="1713" outlineLevel="1" spans="1:23">
      <c r="A1713" s="128" t="s">
        <v>4020</v>
      </c>
      <c r="B1713" s="119" t="s">
        <v>4021</v>
      </c>
      <c r="C1713" s="105" t="s">
        <v>2048</v>
      </c>
      <c r="D1713" s="106"/>
      <c r="E1713" s="107">
        <v>1840.1</v>
      </c>
      <c r="F1713" s="108">
        <f t="shared" si="422"/>
        <v>1840.1</v>
      </c>
      <c r="G1713" s="108">
        <f t="shared" si="423"/>
        <v>1472.08</v>
      </c>
      <c r="H1713" s="115">
        <v>13</v>
      </c>
      <c r="I1713" s="105"/>
      <c r="J1713" s="108" t="str">
        <f t="shared" si="417"/>
        <v/>
      </c>
      <c r="K1713" s="105">
        <v>1</v>
      </c>
      <c r="L1713" s="105">
        <v>10</v>
      </c>
      <c r="M1713" s="111" t="s">
        <v>357</v>
      </c>
      <c r="N1713" s="112" t="s">
        <v>3977</v>
      </c>
      <c r="O1713" s="113">
        <v>4670042796665</v>
      </c>
      <c r="P1713" s="130">
        <v>10.5</v>
      </c>
      <c r="Q1713" s="125">
        <v>0.129076</v>
      </c>
      <c r="R1713" s="75">
        <f t="shared" si="424"/>
        <v>0</v>
      </c>
      <c r="S1713" s="76">
        <f t="shared" si="425"/>
        <v>0</v>
      </c>
      <c r="W1713" s="19"/>
    </row>
    <row r="1714" outlineLevel="1" spans="1:23">
      <c r="A1714" s="128" t="s">
        <v>4022</v>
      </c>
      <c r="B1714" s="119" t="s">
        <v>4023</v>
      </c>
      <c r="C1714" s="105" t="s">
        <v>2048</v>
      </c>
      <c r="D1714" s="106"/>
      <c r="E1714" s="107">
        <v>1764.14</v>
      </c>
      <c r="F1714" s="108">
        <f t="shared" si="422"/>
        <v>1764.14</v>
      </c>
      <c r="G1714" s="108">
        <f t="shared" si="423"/>
        <v>1411.312</v>
      </c>
      <c r="H1714" s="114">
        <v>30</v>
      </c>
      <c r="I1714" s="105"/>
      <c r="J1714" s="108" t="str">
        <f t="shared" si="417"/>
        <v/>
      </c>
      <c r="K1714" s="105">
        <v>1</v>
      </c>
      <c r="L1714" s="105">
        <v>10</v>
      </c>
      <c r="M1714" s="111" t="s">
        <v>357</v>
      </c>
      <c r="N1714" s="112" t="s">
        <v>3977</v>
      </c>
      <c r="O1714" s="113">
        <v>4670042796672</v>
      </c>
      <c r="P1714" s="130">
        <v>9</v>
      </c>
      <c r="Q1714" s="125">
        <v>0.129076</v>
      </c>
      <c r="R1714" s="75">
        <f t="shared" si="424"/>
        <v>0</v>
      </c>
      <c r="S1714" s="76">
        <f t="shared" si="425"/>
        <v>0</v>
      </c>
      <c r="W1714" s="19"/>
    </row>
    <row r="1715" outlineLevel="1" spans="1:23">
      <c r="A1715" s="128" t="s">
        <v>4024</v>
      </c>
      <c r="B1715" s="119" t="s">
        <v>4025</v>
      </c>
      <c r="C1715" s="105" t="s">
        <v>2048</v>
      </c>
      <c r="D1715" s="106"/>
      <c r="E1715" s="107">
        <v>2463.84</v>
      </c>
      <c r="F1715" s="108">
        <f t="shared" si="422"/>
        <v>2463.84</v>
      </c>
      <c r="G1715" s="108">
        <f t="shared" si="423"/>
        <v>1971.072</v>
      </c>
      <c r="H1715" s="115">
        <v>6</v>
      </c>
      <c r="I1715" s="105"/>
      <c r="J1715" s="108" t="str">
        <f t="shared" si="417"/>
        <v/>
      </c>
      <c r="K1715" s="105">
        <v>1</v>
      </c>
      <c r="L1715" s="105">
        <v>10</v>
      </c>
      <c r="M1715" s="111" t="s">
        <v>357</v>
      </c>
      <c r="N1715" s="112" t="s">
        <v>3977</v>
      </c>
      <c r="O1715" s="255" t="s">
        <v>4026</v>
      </c>
      <c r="P1715" s="130">
        <v>10.5</v>
      </c>
      <c r="Q1715" s="125">
        <v>0.129076</v>
      </c>
      <c r="R1715" s="75">
        <f t="shared" si="424"/>
        <v>0</v>
      </c>
      <c r="S1715" s="76">
        <f t="shared" si="425"/>
        <v>0</v>
      </c>
      <c r="W1715" s="19"/>
    </row>
    <row r="1716" outlineLevel="1" spans="1:23">
      <c r="A1716" s="132" t="s">
        <v>4027</v>
      </c>
      <c r="B1716" s="119" t="s">
        <v>4028</v>
      </c>
      <c r="C1716" s="105" t="s">
        <v>2048</v>
      </c>
      <c r="D1716" s="106"/>
      <c r="E1716" s="107">
        <v>1373.86</v>
      </c>
      <c r="F1716" s="108">
        <f t="shared" si="422"/>
        <v>1373.86</v>
      </c>
      <c r="G1716" s="108">
        <f t="shared" si="423"/>
        <v>1099.088</v>
      </c>
      <c r="H1716" s="115">
        <v>1</v>
      </c>
      <c r="I1716" s="105" t="s">
        <v>487</v>
      </c>
      <c r="J1716" s="108" t="str">
        <f t="shared" si="417"/>
        <v/>
      </c>
      <c r="K1716" s="105">
        <v>1</v>
      </c>
      <c r="L1716" s="105">
        <v>10</v>
      </c>
      <c r="M1716" s="111" t="s">
        <v>357</v>
      </c>
      <c r="N1716" s="112" t="s">
        <v>3977</v>
      </c>
      <c r="O1716" s="113">
        <v>4670042796689</v>
      </c>
      <c r="P1716" s="130">
        <v>7</v>
      </c>
      <c r="Q1716" s="125">
        <v>0.129076</v>
      </c>
      <c r="R1716" s="75">
        <f t="shared" si="424"/>
        <v>0</v>
      </c>
      <c r="S1716" s="76">
        <f t="shared" si="425"/>
        <v>0</v>
      </c>
      <c r="W1716" s="19"/>
    </row>
    <row r="1717" outlineLevel="1" spans="1:23">
      <c r="A1717" s="128" t="s">
        <v>4029</v>
      </c>
      <c r="B1717" s="119" t="s">
        <v>4030</v>
      </c>
      <c r="C1717" s="105" t="s">
        <v>2048</v>
      </c>
      <c r="D1717" s="106"/>
      <c r="E1717" s="107">
        <v>1323.57</v>
      </c>
      <c r="F1717" s="108">
        <f t="shared" si="422"/>
        <v>1323.57</v>
      </c>
      <c r="G1717" s="108">
        <f t="shared" si="423"/>
        <v>1058.856</v>
      </c>
      <c r="H1717" s="115">
        <v>13</v>
      </c>
      <c r="I1717" s="105"/>
      <c r="J1717" s="108" t="str">
        <f t="shared" si="417"/>
        <v/>
      </c>
      <c r="K1717" s="105">
        <v>1</v>
      </c>
      <c r="L1717" s="105">
        <v>10</v>
      </c>
      <c r="M1717" s="111" t="s">
        <v>357</v>
      </c>
      <c r="N1717" s="112" t="s">
        <v>3977</v>
      </c>
      <c r="O1717" s="113">
        <v>4670042796696</v>
      </c>
      <c r="P1717" s="130">
        <v>7</v>
      </c>
      <c r="Q1717" s="125">
        <v>0.129076</v>
      </c>
      <c r="R1717" s="75">
        <f t="shared" si="424"/>
        <v>0</v>
      </c>
      <c r="S1717" s="76">
        <f t="shared" si="425"/>
        <v>0</v>
      </c>
      <c r="W1717" s="19"/>
    </row>
    <row r="1718" s="18" customFormat="1" outlineLevel="1" spans="1:23">
      <c r="A1718" s="128" t="s">
        <v>4031</v>
      </c>
      <c r="B1718" s="119" t="s">
        <v>4032</v>
      </c>
      <c r="C1718" s="105" t="s">
        <v>2048</v>
      </c>
      <c r="D1718" s="106"/>
      <c r="E1718" s="107">
        <v>1323.57</v>
      </c>
      <c r="F1718" s="108">
        <f t="shared" si="422"/>
        <v>1323.57</v>
      </c>
      <c r="G1718" s="108">
        <f t="shared" si="423"/>
        <v>1058.856</v>
      </c>
      <c r="H1718" s="115">
        <v>22</v>
      </c>
      <c r="I1718" s="105"/>
      <c r="J1718" s="108" t="str">
        <f t="shared" si="417"/>
        <v/>
      </c>
      <c r="K1718" s="105">
        <v>1</v>
      </c>
      <c r="L1718" s="105">
        <v>10</v>
      </c>
      <c r="M1718" s="111" t="s">
        <v>357</v>
      </c>
      <c r="N1718" s="112" t="s">
        <v>3977</v>
      </c>
      <c r="O1718" s="113">
        <v>4670042796702</v>
      </c>
      <c r="P1718" s="130">
        <v>8</v>
      </c>
      <c r="Q1718" s="125">
        <v>0.129076</v>
      </c>
      <c r="R1718" s="75">
        <f t="shared" si="424"/>
        <v>0</v>
      </c>
      <c r="S1718" s="76">
        <f t="shared" si="425"/>
        <v>0</v>
      </c>
      <c r="T1718" s="21"/>
      <c r="W1718" s="19"/>
    </row>
    <row r="1719" outlineLevel="1" spans="1:23">
      <c r="A1719" s="128" t="s">
        <v>4033</v>
      </c>
      <c r="B1719" s="119" t="s">
        <v>4034</v>
      </c>
      <c r="C1719" s="105" t="s">
        <v>2048</v>
      </c>
      <c r="D1719" s="106"/>
      <c r="E1719" s="107">
        <v>1323.57</v>
      </c>
      <c r="F1719" s="108">
        <f t="shared" si="422"/>
        <v>1323.57</v>
      </c>
      <c r="G1719" s="108">
        <f t="shared" si="423"/>
        <v>1058.856</v>
      </c>
      <c r="H1719" s="115">
        <v>11</v>
      </c>
      <c r="I1719" s="105"/>
      <c r="J1719" s="108" t="str">
        <f t="shared" si="417"/>
        <v/>
      </c>
      <c r="K1719" s="105">
        <v>1</v>
      </c>
      <c r="L1719" s="105">
        <v>10</v>
      </c>
      <c r="M1719" s="111" t="s">
        <v>357</v>
      </c>
      <c r="N1719" s="112" t="s">
        <v>3977</v>
      </c>
      <c r="O1719" s="113">
        <v>4670042796719</v>
      </c>
      <c r="P1719" s="130">
        <v>8</v>
      </c>
      <c r="Q1719" s="125">
        <v>0.129076</v>
      </c>
      <c r="R1719" s="75">
        <f t="shared" si="424"/>
        <v>0</v>
      </c>
      <c r="S1719" s="76">
        <f t="shared" si="425"/>
        <v>0</v>
      </c>
      <c r="W1719" s="19"/>
    </row>
    <row r="1720" outlineLevel="1" spans="1:23">
      <c r="A1720" s="128" t="s">
        <v>4035</v>
      </c>
      <c r="B1720" s="119" t="s">
        <v>4036</v>
      </c>
      <c r="C1720" s="105" t="s">
        <v>2048</v>
      </c>
      <c r="D1720" s="106"/>
      <c r="E1720" s="107">
        <v>1323.57</v>
      </c>
      <c r="F1720" s="108">
        <f t="shared" si="422"/>
        <v>1323.57</v>
      </c>
      <c r="G1720" s="108">
        <f t="shared" si="423"/>
        <v>1058.856</v>
      </c>
      <c r="H1720" s="115">
        <v>27</v>
      </c>
      <c r="I1720" s="105"/>
      <c r="J1720" s="108" t="str">
        <f t="shared" si="417"/>
        <v/>
      </c>
      <c r="K1720" s="105">
        <v>1</v>
      </c>
      <c r="L1720" s="105">
        <v>10</v>
      </c>
      <c r="M1720" s="111" t="s">
        <v>357</v>
      </c>
      <c r="N1720" s="112" t="s">
        <v>3977</v>
      </c>
      <c r="O1720" s="113">
        <v>4670042796726</v>
      </c>
      <c r="P1720" s="130">
        <v>8</v>
      </c>
      <c r="Q1720" s="125">
        <v>0.129076</v>
      </c>
      <c r="R1720" s="75">
        <f t="shared" si="424"/>
        <v>0</v>
      </c>
      <c r="S1720" s="76">
        <f t="shared" si="425"/>
        <v>0</v>
      </c>
      <c r="W1720" s="19"/>
    </row>
    <row r="1721" outlineLevel="1" spans="1:23">
      <c r="A1721" s="128" t="s">
        <v>4037</v>
      </c>
      <c r="B1721" s="119" t="s">
        <v>4038</v>
      </c>
      <c r="C1721" s="105" t="s">
        <v>2048</v>
      </c>
      <c r="D1721" s="106"/>
      <c r="E1721" s="107">
        <v>1272.12</v>
      </c>
      <c r="F1721" s="108">
        <f t="shared" si="422"/>
        <v>1272.12</v>
      </c>
      <c r="G1721" s="108">
        <f t="shared" si="423"/>
        <v>1017.696</v>
      </c>
      <c r="H1721" s="115">
        <v>33</v>
      </c>
      <c r="I1721" s="105"/>
      <c r="J1721" s="108" t="str">
        <f t="shared" si="417"/>
        <v/>
      </c>
      <c r="K1721" s="105">
        <v>1</v>
      </c>
      <c r="L1721" s="105">
        <v>10</v>
      </c>
      <c r="M1721" s="111" t="s">
        <v>357</v>
      </c>
      <c r="N1721" s="112" t="s">
        <v>3977</v>
      </c>
      <c r="O1721" s="113">
        <v>4670042796733</v>
      </c>
      <c r="P1721" s="130">
        <v>8</v>
      </c>
      <c r="Q1721" s="125">
        <v>0.129076</v>
      </c>
      <c r="R1721" s="75">
        <f t="shared" si="424"/>
        <v>0</v>
      </c>
      <c r="S1721" s="76">
        <f t="shared" si="425"/>
        <v>0</v>
      </c>
      <c r="W1721" s="19"/>
    </row>
    <row r="1722" outlineLevel="1" spans="1:23">
      <c r="A1722" s="128" t="s">
        <v>4039</v>
      </c>
      <c r="B1722" s="119" t="s">
        <v>4040</v>
      </c>
      <c r="C1722" s="105" t="s">
        <v>2048</v>
      </c>
      <c r="D1722" s="106"/>
      <c r="E1722" s="107">
        <v>1594.81</v>
      </c>
      <c r="F1722" s="108">
        <f t="shared" si="422"/>
        <v>1594.81</v>
      </c>
      <c r="G1722" s="108">
        <f t="shared" si="423"/>
        <v>1275.848</v>
      </c>
      <c r="H1722" s="115">
        <v>9</v>
      </c>
      <c r="I1722" s="105"/>
      <c r="J1722" s="108" t="str">
        <f t="shared" si="417"/>
        <v/>
      </c>
      <c r="K1722" s="105">
        <v>1</v>
      </c>
      <c r="L1722" s="105">
        <v>10</v>
      </c>
      <c r="M1722" s="111" t="s">
        <v>357</v>
      </c>
      <c r="N1722" s="112" t="s">
        <v>3977</v>
      </c>
      <c r="O1722" s="255" t="s">
        <v>4041</v>
      </c>
      <c r="P1722" s="130">
        <v>8</v>
      </c>
      <c r="Q1722" s="125">
        <v>0.129076</v>
      </c>
      <c r="R1722" s="75">
        <f t="shared" si="424"/>
        <v>0</v>
      </c>
      <c r="S1722" s="76">
        <f t="shared" si="425"/>
        <v>0</v>
      </c>
      <c r="W1722" s="19"/>
    </row>
    <row r="1723" outlineLevel="1" spans="1:23">
      <c r="A1723" s="128" t="s">
        <v>4042</v>
      </c>
      <c r="B1723" s="119" t="s">
        <v>4043</v>
      </c>
      <c r="C1723" s="105" t="s">
        <v>2048</v>
      </c>
      <c r="D1723" s="106"/>
      <c r="E1723" s="107">
        <v>1418.25</v>
      </c>
      <c r="F1723" s="108">
        <f t="shared" si="422"/>
        <v>1418.25</v>
      </c>
      <c r="G1723" s="108">
        <f t="shared" si="423"/>
        <v>1134.6</v>
      </c>
      <c r="H1723" s="115">
        <v>8</v>
      </c>
      <c r="I1723" s="105"/>
      <c r="J1723" s="108" t="str">
        <f t="shared" si="417"/>
        <v/>
      </c>
      <c r="K1723" s="105">
        <v>1</v>
      </c>
      <c r="L1723" s="105">
        <v>16</v>
      </c>
      <c r="M1723" s="111" t="s">
        <v>357</v>
      </c>
      <c r="N1723" s="112" t="s">
        <v>3977</v>
      </c>
      <c r="O1723" s="113">
        <v>4670042796740</v>
      </c>
      <c r="P1723" s="124">
        <v>13</v>
      </c>
      <c r="Q1723" s="125">
        <v>0.07406</v>
      </c>
      <c r="R1723" s="75">
        <f t="shared" si="424"/>
        <v>0</v>
      </c>
      <c r="S1723" s="76">
        <f t="shared" si="425"/>
        <v>0</v>
      </c>
      <c r="W1723" s="19"/>
    </row>
    <row r="1724" outlineLevel="1" spans="1:23">
      <c r="A1724" s="128" t="s">
        <v>4044</v>
      </c>
      <c r="B1724" s="119" t="s">
        <v>4045</v>
      </c>
      <c r="C1724" s="105" t="s">
        <v>2048</v>
      </c>
      <c r="D1724" s="106"/>
      <c r="E1724" s="107">
        <v>1335.28</v>
      </c>
      <c r="F1724" s="108">
        <f t="shared" si="422"/>
        <v>1335.28</v>
      </c>
      <c r="G1724" s="108">
        <f t="shared" si="423"/>
        <v>1068.224</v>
      </c>
      <c r="H1724" s="114">
        <v>11</v>
      </c>
      <c r="I1724" s="105"/>
      <c r="J1724" s="108" t="str">
        <f t="shared" si="417"/>
        <v/>
      </c>
      <c r="K1724" s="105">
        <v>1</v>
      </c>
      <c r="L1724" s="105">
        <v>16</v>
      </c>
      <c r="M1724" s="111" t="s">
        <v>357</v>
      </c>
      <c r="N1724" s="112" t="s">
        <v>3977</v>
      </c>
      <c r="O1724" s="113">
        <v>4670042796757</v>
      </c>
      <c r="P1724" s="124">
        <v>13</v>
      </c>
      <c r="Q1724" s="125">
        <v>0.07406</v>
      </c>
      <c r="R1724" s="75">
        <f t="shared" si="424"/>
        <v>0</v>
      </c>
      <c r="S1724" s="76">
        <f t="shared" si="425"/>
        <v>0</v>
      </c>
      <c r="W1724" s="19"/>
    </row>
    <row r="1725" outlineLevel="1" spans="1:23">
      <c r="A1725" s="128" t="s">
        <v>4046</v>
      </c>
      <c r="B1725" s="119" t="s">
        <v>4047</v>
      </c>
      <c r="C1725" s="105" t="s">
        <v>2048</v>
      </c>
      <c r="D1725" s="106"/>
      <c r="E1725" s="107">
        <v>1335.28</v>
      </c>
      <c r="F1725" s="108">
        <f t="shared" si="422"/>
        <v>1335.28</v>
      </c>
      <c r="G1725" s="108">
        <f t="shared" si="423"/>
        <v>1068.224</v>
      </c>
      <c r="H1725" s="115">
        <v>25</v>
      </c>
      <c r="I1725" s="105"/>
      <c r="J1725" s="108" t="str">
        <f t="shared" si="417"/>
        <v/>
      </c>
      <c r="K1725" s="105">
        <v>1</v>
      </c>
      <c r="L1725" s="105">
        <v>16</v>
      </c>
      <c r="M1725" s="111" t="s">
        <v>357</v>
      </c>
      <c r="N1725" s="112" t="s">
        <v>3977</v>
      </c>
      <c r="O1725" s="113">
        <v>4670042796764</v>
      </c>
      <c r="P1725" s="124">
        <v>13</v>
      </c>
      <c r="Q1725" s="125">
        <v>0.07406</v>
      </c>
      <c r="R1725" s="75">
        <f t="shared" si="424"/>
        <v>0</v>
      </c>
      <c r="S1725" s="76">
        <f t="shared" si="425"/>
        <v>0</v>
      </c>
      <c r="W1725" s="19"/>
    </row>
    <row r="1726" outlineLevel="1" spans="1:23">
      <c r="A1726" s="128" t="s">
        <v>4048</v>
      </c>
      <c r="B1726" s="119" t="s">
        <v>4049</v>
      </c>
      <c r="C1726" s="105" t="s">
        <v>2048</v>
      </c>
      <c r="D1726" s="106"/>
      <c r="E1726" s="107">
        <v>1335.28</v>
      </c>
      <c r="F1726" s="108">
        <f t="shared" si="422"/>
        <v>1335.28</v>
      </c>
      <c r="G1726" s="108">
        <f t="shared" si="423"/>
        <v>1068.224</v>
      </c>
      <c r="H1726" s="115">
        <v>13</v>
      </c>
      <c r="I1726" s="105"/>
      <c r="J1726" s="108" t="str">
        <f t="shared" ref="J1726:J1789" si="426">IF(D1726="","",IF(F1726="","",ROUND(D1726*F1726,2)))</f>
        <v/>
      </c>
      <c r="K1726" s="105">
        <v>1</v>
      </c>
      <c r="L1726" s="105">
        <v>16</v>
      </c>
      <c r="M1726" s="111" t="s">
        <v>357</v>
      </c>
      <c r="N1726" s="112" t="s">
        <v>3977</v>
      </c>
      <c r="O1726" s="113">
        <v>4670042796771</v>
      </c>
      <c r="P1726" s="124">
        <v>13</v>
      </c>
      <c r="Q1726" s="125">
        <v>0.07406</v>
      </c>
      <c r="R1726" s="75">
        <f t="shared" si="424"/>
        <v>0</v>
      </c>
      <c r="S1726" s="76">
        <f t="shared" si="425"/>
        <v>0</v>
      </c>
      <c r="W1726" s="19"/>
    </row>
    <row r="1727" outlineLevel="1" spans="1:23">
      <c r="A1727" s="128" t="s">
        <v>4050</v>
      </c>
      <c r="B1727" s="119" t="s">
        <v>4051</v>
      </c>
      <c r="C1727" s="105" t="s">
        <v>2048</v>
      </c>
      <c r="D1727" s="106"/>
      <c r="E1727" s="107">
        <v>1335.28</v>
      </c>
      <c r="F1727" s="108">
        <f t="shared" si="422"/>
        <v>1335.28</v>
      </c>
      <c r="G1727" s="108">
        <f t="shared" si="423"/>
        <v>1068.224</v>
      </c>
      <c r="H1727" s="115">
        <v>26</v>
      </c>
      <c r="I1727" s="105"/>
      <c r="J1727" s="108" t="str">
        <f t="shared" si="426"/>
        <v/>
      </c>
      <c r="K1727" s="105">
        <v>1</v>
      </c>
      <c r="L1727" s="105">
        <v>16</v>
      </c>
      <c r="M1727" s="111" t="s">
        <v>357</v>
      </c>
      <c r="N1727" s="112" t="s">
        <v>3977</v>
      </c>
      <c r="O1727" s="113">
        <v>4670042796788</v>
      </c>
      <c r="P1727" s="124">
        <v>13</v>
      </c>
      <c r="Q1727" s="125">
        <v>0.07406</v>
      </c>
      <c r="R1727" s="75">
        <f t="shared" si="424"/>
        <v>0</v>
      </c>
      <c r="S1727" s="76">
        <f t="shared" si="425"/>
        <v>0</v>
      </c>
      <c r="W1727" s="19"/>
    </row>
    <row r="1728" outlineLevel="1" spans="1:23">
      <c r="A1728" s="128" t="s">
        <v>4052</v>
      </c>
      <c r="B1728" s="119" t="s">
        <v>4053</v>
      </c>
      <c r="C1728" s="105" t="s">
        <v>2048</v>
      </c>
      <c r="D1728" s="106"/>
      <c r="E1728" s="107">
        <v>1243.08</v>
      </c>
      <c r="F1728" s="108">
        <f t="shared" si="422"/>
        <v>1243.08</v>
      </c>
      <c r="G1728" s="108">
        <f t="shared" si="423"/>
        <v>994.464</v>
      </c>
      <c r="H1728" s="115">
        <v>33</v>
      </c>
      <c r="I1728" s="105"/>
      <c r="J1728" s="108" t="str">
        <f t="shared" si="426"/>
        <v/>
      </c>
      <c r="K1728" s="105">
        <v>1</v>
      </c>
      <c r="L1728" s="105">
        <v>16</v>
      </c>
      <c r="M1728" s="111" t="s">
        <v>357</v>
      </c>
      <c r="N1728" s="112" t="s">
        <v>3977</v>
      </c>
      <c r="O1728" s="113">
        <v>4670042796795</v>
      </c>
      <c r="P1728" s="124">
        <v>13</v>
      </c>
      <c r="Q1728" s="125">
        <v>0.07406</v>
      </c>
      <c r="R1728" s="75">
        <f t="shared" si="424"/>
        <v>0</v>
      </c>
      <c r="S1728" s="76">
        <f t="shared" si="425"/>
        <v>0</v>
      </c>
      <c r="W1728" s="19"/>
    </row>
    <row r="1729" outlineLevel="1" spans="1:23">
      <c r="A1729" s="128" t="s">
        <v>4054</v>
      </c>
      <c r="B1729" s="119" t="s">
        <v>4055</v>
      </c>
      <c r="C1729" s="105" t="s">
        <v>2048</v>
      </c>
      <c r="D1729" s="106"/>
      <c r="E1729" s="107">
        <v>1771.58</v>
      </c>
      <c r="F1729" s="108">
        <f t="shared" si="422"/>
        <v>1771.58</v>
      </c>
      <c r="G1729" s="108">
        <f t="shared" si="423"/>
        <v>1417.264</v>
      </c>
      <c r="H1729" s="115">
        <v>7</v>
      </c>
      <c r="I1729" s="105"/>
      <c r="J1729" s="108" t="str">
        <f t="shared" si="426"/>
        <v/>
      </c>
      <c r="K1729" s="105">
        <v>1</v>
      </c>
      <c r="L1729" s="105">
        <v>16</v>
      </c>
      <c r="M1729" s="111" t="s">
        <v>357</v>
      </c>
      <c r="N1729" s="112" t="s">
        <v>3977</v>
      </c>
      <c r="O1729" s="255" t="s">
        <v>4056</v>
      </c>
      <c r="P1729" s="124">
        <v>14.4</v>
      </c>
      <c r="Q1729" s="125">
        <v>0.07406</v>
      </c>
      <c r="R1729" s="75">
        <f t="shared" si="424"/>
        <v>0</v>
      </c>
      <c r="S1729" s="76">
        <f t="shared" si="425"/>
        <v>0</v>
      </c>
      <c r="W1729" s="19"/>
    </row>
    <row r="1730" outlineLevel="1" spans="1:23">
      <c r="A1730" s="128" t="s">
        <v>4057</v>
      </c>
      <c r="B1730" s="119" t="s">
        <v>4058</v>
      </c>
      <c r="C1730" s="105" t="s">
        <v>2048</v>
      </c>
      <c r="D1730" s="106"/>
      <c r="E1730" s="107">
        <v>1773.52</v>
      </c>
      <c r="F1730" s="108">
        <f t="shared" si="422"/>
        <v>1773.52</v>
      </c>
      <c r="G1730" s="108">
        <f t="shared" si="423"/>
        <v>1418.816</v>
      </c>
      <c r="H1730" s="115">
        <v>13</v>
      </c>
      <c r="I1730" s="105"/>
      <c r="J1730" s="108" t="str">
        <f t="shared" si="426"/>
        <v/>
      </c>
      <c r="K1730" s="105">
        <v>1</v>
      </c>
      <c r="L1730" s="105">
        <v>13</v>
      </c>
      <c r="M1730" s="111" t="s">
        <v>357</v>
      </c>
      <c r="N1730" s="112" t="s">
        <v>3977</v>
      </c>
      <c r="O1730" s="113">
        <v>4670042796801</v>
      </c>
      <c r="P1730" s="124">
        <v>14.95</v>
      </c>
      <c r="Q1730" s="125">
        <v>0.07406</v>
      </c>
      <c r="R1730" s="75">
        <f t="shared" si="424"/>
        <v>0</v>
      </c>
      <c r="S1730" s="76">
        <f t="shared" si="425"/>
        <v>0</v>
      </c>
      <c r="W1730" s="19"/>
    </row>
    <row r="1731" outlineLevel="1" spans="1:23">
      <c r="A1731" s="128" t="s">
        <v>4059</v>
      </c>
      <c r="B1731" s="119" t="s">
        <v>4060</v>
      </c>
      <c r="C1731" s="105" t="s">
        <v>2048</v>
      </c>
      <c r="D1731" s="106"/>
      <c r="E1731" s="107">
        <v>1622.07</v>
      </c>
      <c r="F1731" s="108">
        <f t="shared" si="422"/>
        <v>1622.07</v>
      </c>
      <c r="G1731" s="108">
        <f t="shared" si="423"/>
        <v>1297.656</v>
      </c>
      <c r="H1731" s="115">
        <v>14</v>
      </c>
      <c r="I1731" s="105"/>
      <c r="J1731" s="108" t="str">
        <f t="shared" si="426"/>
        <v/>
      </c>
      <c r="K1731" s="105">
        <v>1</v>
      </c>
      <c r="L1731" s="105">
        <v>13</v>
      </c>
      <c r="M1731" s="111" t="s">
        <v>357</v>
      </c>
      <c r="N1731" s="112" t="s">
        <v>3977</v>
      </c>
      <c r="O1731" s="113">
        <v>4670042796818</v>
      </c>
      <c r="P1731" s="124">
        <v>14.95</v>
      </c>
      <c r="Q1731" s="125">
        <v>0.07406</v>
      </c>
      <c r="R1731" s="75">
        <f t="shared" si="424"/>
        <v>0</v>
      </c>
      <c r="S1731" s="76">
        <f t="shared" si="425"/>
        <v>0</v>
      </c>
      <c r="W1731" s="19"/>
    </row>
    <row r="1732" outlineLevel="1" spans="1:23">
      <c r="A1732" s="128" t="s">
        <v>4061</v>
      </c>
      <c r="B1732" s="119" t="s">
        <v>4062</v>
      </c>
      <c r="C1732" s="105" t="s">
        <v>2048</v>
      </c>
      <c r="D1732" s="106"/>
      <c r="E1732" s="107">
        <v>1622.07</v>
      </c>
      <c r="F1732" s="108">
        <f t="shared" si="422"/>
        <v>1622.07</v>
      </c>
      <c r="G1732" s="108">
        <f t="shared" si="423"/>
        <v>1297.656</v>
      </c>
      <c r="H1732" s="115">
        <v>12</v>
      </c>
      <c r="I1732" s="105"/>
      <c r="J1732" s="108" t="str">
        <f t="shared" si="426"/>
        <v/>
      </c>
      <c r="K1732" s="105">
        <v>1</v>
      </c>
      <c r="L1732" s="105">
        <v>13</v>
      </c>
      <c r="M1732" s="111" t="s">
        <v>357</v>
      </c>
      <c r="N1732" s="112" t="s">
        <v>3977</v>
      </c>
      <c r="O1732" s="113">
        <v>4670042796825</v>
      </c>
      <c r="P1732" s="124">
        <v>14.95</v>
      </c>
      <c r="Q1732" s="125">
        <v>0.07406</v>
      </c>
      <c r="R1732" s="75">
        <f t="shared" si="424"/>
        <v>0</v>
      </c>
      <c r="S1732" s="76">
        <f t="shared" si="425"/>
        <v>0</v>
      </c>
      <c r="W1732" s="19"/>
    </row>
    <row r="1733" outlineLevel="1" spans="1:23">
      <c r="A1733" s="128" t="s">
        <v>4063</v>
      </c>
      <c r="B1733" s="119" t="s">
        <v>4064</v>
      </c>
      <c r="C1733" s="105" t="s">
        <v>2048</v>
      </c>
      <c r="D1733" s="106"/>
      <c r="E1733" s="107">
        <v>1622.07</v>
      </c>
      <c r="F1733" s="108">
        <f t="shared" si="422"/>
        <v>1622.07</v>
      </c>
      <c r="G1733" s="108">
        <f t="shared" si="423"/>
        <v>1297.656</v>
      </c>
      <c r="H1733" s="115">
        <v>17</v>
      </c>
      <c r="I1733" s="105"/>
      <c r="J1733" s="108" t="str">
        <f t="shared" si="426"/>
        <v/>
      </c>
      <c r="K1733" s="105">
        <v>1</v>
      </c>
      <c r="L1733" s="105">
        <v>13</v>
      </c>
      <c r="M1733" s="111" t="s">
        <v>357</v>
      </c>
      <c r="N1733" s="112" t="s">
        <v>3977</v>
      </c>
      <c r="O1733" s="113">
        <v>4670042796832</v>
      </c>
      <c r="P1733" s="124">
        <v>14.95</v>
      </c>
      <c r="Q1733" s="125">
        <v>0.07406</v>
      </c>
      <c r="R1733" s="75">
        <f t="shared" si="424"/>
        <v>0</v>
      </c>
      <c r="S1733" s="76">
        <f t="shared" si="425"/>
        <v>0</v>
      </c>
      <c r="W1733" s="19"/>
    </row>
    <row r="1734" outlineLevel="1" spans="1:23">
      <c r="A1734" s="128" t="s">
        <v>4065</v>
      </c>
      <c r="B1734" s="119" t="s">
        <v>4066</v>
      </c>
      <c r="C1734" s="105" t="s">
        <v>2048</v>
      </c>
      <c r="D1734" s="106"/>
      <c r="E1734" s="107">
        <v>1622.07</v>
      </c>
      <c r="F1734" s="108">
        <f t="shared" si="422"/>
        <v>1622.07</v>
      </c>
      <c r="G1734" s="108">
        <f t="shared" si="423"/>
        <v>1297.656</v>
      </c>
      <c r="H1734" s="115">
        <v>13</v>
      </c>
      <c r="I1734" s="105"/>
      <c r="J1734" s="108" t="str">
        <f t="shared" si="426"/>
        <v/>
      </c>
      <c r="K1734" s="105">
        <v>1</v>
      </c>
      <c r="L1734" s="105">
        <v>13</v>
      </c>
      <c r="M1734" s="111" t="s">
        <v>357</v>
      </c>
      <c r="N1734" s="112" t="s">
        <v>3977</v>
      </c>
      <c r="O1734" s="113">
        <v>4670042796849</v>
      </c>
      <c r="P1734" s="124">
        <v>14.95</v>
      </c>
      <c r="Q1734" s="125">
        <v>0.07406</v>
      </c>
      <c r="R1734" s="75">
        <f t="shared" si="424"/>
        <v>0</v>
      </c>
      <c r="S1734" s="76">
        <f t="shared" si="425"/>
        <v>0</v>
      </c>
      <c r="W1734" s="19"/>
    </row>
    <row r="1735" outlineLevel="1" spans="1:23">
      <c r="A1735" s="128" t="s">
        <v>4067</v>
      </c>
      <c r="B1735" s="119" t="s">
        <v>4068</v>
      </c>
      <c r="C1735" s="105" t="s">
        <v>2048</v>
      </c>
      <c r="D1735" s="106"/>
      <c r="E1735" s="107">
        <v>1539.47</v>
      </c>
      <c r="F1735" s="108">
        <f t="shared" si="422"/>
        <v>1539.47</v>
      </c>
      <c r="G1735" s="108">
        <f t="shared" si="423"/>
        <v>1231.576</v>
      </c>
      <c r="H1735" s="114">
        <v>27</v>
      </c>
      <c r="I1735" s="105"/>
      <c r="J1735" s="108" t="str">
        <f t="shared" si="426"/>
        <v/>
      </c>
      <c r="K1735" s="105">
        <v>1</v>
      </c>
      <c r="L1735" s="105">
        <v>13</v>
      </c>
      <c r="M1735" s="111" t="s">
        <v>357</v>
      </c>
      <c r="N1735" s="112" t="s">
        <v>3977</v>
      </c>
      <c r="O1735" s="113">
        <v>4670042796856</v>
      </c>
      <c r="P1735" s="124">
        <v>14.95</v>
      </c>
      <c r="Q1735" s="125">
        <v>0.07406</v>
      </c>
      <c r="R1735" s="75">
        <f t="shared" si="424"/>
        <v>0</v>
      </c>
      <c r="S1735" s="76">
        <f t="shared" si="425"/>
        <v>0</v>
      </c>
      <c r="W1735" s="19"/>
    </row>
    <row r="1736" outlineLevel="1" spans="1:23">
      <c r="A1736" s="128" t="s">
        <v>4069</v>
      </c>
      <c r="B1736" s="119" t="s">
        <v>4070</v>
      </c>
      <c r="C1736" s="105" t="s">
        <v>2048</v>
      </c>
      <c r="D1736" s="106"/>
      <c r="E1736" s="107">
        <v>2193.95</v>
      </c>
      <c r="F1736" s="108">
        <f t="shared" si="422"/>
        <v>2193.95</v>
      </c>
      <c r="G1736" s="108">
        <f t="shared" si="423"/>
        <v>1755.16</v>
      </c>
      <c r="H1736" s="115">
        <v>4</v>
      </c>
      <c r="I1736" s="105"/>
      <c r="J1736" s="108" t="str">
        <f t="shared" si="426"/>
        <v/>
      </c>
      <c r="K1736" s="105">
        <v>1</v>
      </c>
      <c r="L1736" s="105">
        <v>13</v>
      </c>
      <c r="M1736" s="111" t="s">
        <v>357</v>
      </c>
      <c r="N1736" s="112" t="s">
        <v>3977</v>
      </c>
      <c r="O1736" s="255" t="s">
        <v>4071</v>
      </c>
      <c r="P1736" s="124">
        <v>14.95</v>
      </c>
      <c r="Q1736" s="125">
        <v>0.07406</v>
      </c>
      <c r="R1736" s="75">
        <f t="shared" si="424"/>
        <v>0</v>
      </c>
      <c r="S1736" s="76">
        <f t="shared" si="425"/>
        <v>0</v>
      </c>
      <c r="W1736" s="19"/>
    </row>
    <row r="1737" outlineLevel="1" spans="1:23">
      <c r="A1737" s="128" t="s">
        <v>4072</v>
      </c>
      <c r="B1737" s="119" t="s">
        <v>4073</v>
      </c>
      <c r="C1737" s="105" t="s">
        <v>2048</v>
      </c>
      <c r="D1737" s="106"/>
      <c r="E1737" s="107">
        <v>1843.14</v>
      </c>
      <c r="F1737" s="108">
        <f t="shared" si="422"/>
        <v>1843.14</v>
      </c>
      <c r="G1737" s="108">
        <f t="shared" si="423"/>
        <v>1474.512</v>
      </c>
      <c r="H1737" s="115">
        <v>10</v>
      </c>
      <c r="I1737" s="105"/>
      <c r="J1737" s="108" t="str">
        <f t="shared" si="426"/>
        <v/>
      </c>
      <c r="K1737" s="105">
        <v>1</v>
      </c>
      <c r="L1737" s="105">
        <v>10</v>
      </c>
      <c r="M1737" s="111" t="s">
        <v>357</v>
      </c>
      <c r="N1737" s="112" t="s">
        <v>3977</v>
      </c>
      <c r="O1737" s="113">
        <v>4670042796863</v>
      </c>
      <c r="P1737" s="124">
        <v>17</v>
      </c>
      <c r="Q1737" s="125">
        <v>0.07406</v>
      </c>
      <c r="R1737" s="75">
        <f t="shared" si="424"/>
        <v>0</v>
      </c>
      <c r="S1737" s="76">
        <f t="shared" si="425"/>
        <v>0</v>
      </c>
      <c r="W1737" s="19"/>
    </row>
    <row r="1738" outlineLevel="1" spans="1:23">
      <c r="A1738" s="132" t="s">
        <v>4074</v>
      </c>
      <c r="B1738" s="119" t="s">
        <v>4075</v>
      </c>
      <c r="C1738" s="105" t="s">
        <v>2048</v>
      </c>
      <c r="D1738" s="106"/>
      <c r="E1738" s="107">
        <v>1753.37</v>
      </c>
      <c r="F1738" s="108">
        <f t="shared" si="422"/>
        <v>1753.37</v>
      </c>
      <c r="G1738" s="108">
        <f t="shared" si="423"/>
        <v>1402.696</v>
      </c>
      <c r="H1738" s="115">
        <v>9</v>
      </c>
      <c r="I1738" s="105" t="s">
        <v>487</v>
      </c>
      <c r="J1738" s="108" t="str">
        <f t="shared" si="426"/>
        <v/>
      </c>
      <c r="K1738" s="105">
        <v>1</v>
      </c>
      <c r="L1738" s="105">
        <v>10</v>
      </c>
      <c r="M1738" s="111" t="s">
        <v>357</v>
      </c>
      <c r="N1738" s="112" t="s">
        <v>3977</v>
      </c>
      <c r="O1738" s="113">
        <v>4670042796870</v>
      </c>
      <c r="P1738" s="124">
        <v>17</v>
      </c>
      <c r="Q1738" s="125">
        <v>0.07406</v>
      </c>
      <c r="R1738" s="75">
        <f t="shared" si="424"/>
        <v>0</v>
      </c>
      <c r="S1738" s="76">
        <f t="shared" si="425"/>
        <v>0</v>
      </c>
      <c r="W1738" s="19"/>
    </row>
    <row r="1739" outlineLevel="1" spans="1:23">
      <c r="A1739" s="132" t="s">
        <v>4076</v>
      </c>
      <c r="B1739" s="119" t="s">
        <v>4077</v>
      </c>
      <c r="C1739" s="105" t="s">
        <v>2048</v>
      </c>
      <c r="D1739" s="106"/>
      <c r="E1739" s="107">
        <v>1753.37</v>
      </c>
      <c r="F1739" s="108">
        <f t="shared" si="422"/>
        <v>1753.37</v>
      </c>
      <c r="G1739" s="108">
        <f t="shared" si="423"/>
        <v>1402.696</v>
      </c>
      <c r="H1739" s="117"/>
      <c r="I1739" s="105" t="s">
        <v>487</v>
      </c>
      <c r="J1739" s="108" t="str">
        <f t="shared" si="426"/>
        <v/>
      </c>
      <c r="K1739" s="105">
        <v>1</v>
      </c>
      <c r="L1739" s="105">
        <v>10</v>
      </c>
      <c r="M1739" s="111" t="s">
        <v>357</v>
      </c>
      <c r="N1739" s="112" t="s">
        <v>3977</v>
      </c>
      <c r="O1739" s="113">
        <v>4670042796887</v>
      </c>
      <c r="P1739" s="124">
        <v>17</v>
      </c>
      <c r="Q1739" s="125">
        <v>0.07406</v>
      </c>
      <c r="R1739" s="75">
        <f t="shared" si="424"/>
        <v>0</v>
      </c>
      <c r="S1739" s="76">
        <f t="shared" si="425"/>
        <v>0</v>
      </c>
      <c r="W1739" s="19"/>
    </row>
    <row r="1740" outlineLevel="1" spans="1:23">
      <c r="A1740" s="128" t="s">
        <v>4078</v>
      </c>
      <c r="B1740" s="119" t="s">
        <v>4079</v>
      </c>
      <c r="C1740" s="105" t="s">
        <v>2048</v>
      </c>
      <c r="D1740" s="106"/>
      <c r="E1740" s="107">
        <v>1753.37</v>
      </c>
      <c r="F1740" s="108">
        <f t="shared" si="422"/>
        <v>1753.37</v>
      </c>
      <c r="G1740" s="108">
        <f t="shared" si="423"/>
        <v>1402.696</v>
      </c>
      <c r="H1740" s="115">
        <v>14</v>
      </c>
      <c r="I1740" s="105"/>
      <c r="J1740" s="108" t="str">
        <f t="shared" si="426"/>
        <v/>
      </c>
      <c r="K1740" s="105">
        <v>1</v>
      </c>
      <c r="L1740" s="105">
        <v>10</v>
      </c>
      <c r="M1740" s="111" t="s">
        <v>357</v>
      </c>
      <c r="N1740" s="112" t="s">
        <v>3977</v>
      </c>
      <c r="O1740" s="113">
        <v>4670042796894</v>
      </c>
      <c r="P1740" s="124">
        <v>17</v>
      </c>
      <c r="Q1740" s="125">
        <v>0.07406</v>
      </c>
      <c r="R1740" s="75">
        <f t="shared" si="424"/>
        <v>0</v>
      </c>
      <c r="S1740" s="76">
        <f t="shared" si="425"/>
        <v>0</v>
      </c>
      <c r="W1740" s="19"/>
    </row>
    <row r="1741" outlineLevel="1" spans="1:23">
      <c r="A1741" s="128" t="s">
        <v>4080</v>
      </c>
      <c r="B1741" s="119" t="s">
        <v>4081</v>
      </c>
      <c r="C1741" s="105" t="s">
        <v>2048</v>
      </c>
      <c r="D1741" s="106"/>
      <c r="E1741" s="107">
        <v>1753.37</v>
      </c>
      <c r="F1741" s="108">
        <f t="shared" si="422"/>
        <v>1753.37</v>
      </c>
      <c r="G1741" s="108">
        <f t="shared" si="423"/>
        <v>1402.696</v>
      </c>
      <c r="H1741" s="115">
        <v>28</v>
      </c>
      <c r="I1741" s="105"/>
      <c r="J1741" s="108" t="str">
        <f t="shared" si="426"/>
        <v/>
      </c>
      <c r="K1741" s="105">
        <v>1</v>
      </c>
      <c r="L1741" s="105">
        <v>10</v>
      </c>
      <c r="M1741" s="111" t="s">
        <v>357</v>
      </c>
      <c r="N1741" s="112" t="s">
        <v>3977</v>
      </c>
      <c r="O1741" s="113">
        <v>4670042796900</v>
      </c>
      <c r="P1741" s="124">
        <v>17</v>
      </c>
      <c r="Q1741" s="125">
        <v>0.07406</v>
      </c>
      <c r="R1741" s="75">
        <f t="shared" si="424"/>
        <v>0</v>
      </c>
      <c r="S1741" s="76">
        <f t="shared" si="425"/>
        <v>0</v>
      </c>
      <c r="W1741" s="19"/>
    </row>
    <row r="1742" outlineLevel="1" spans="1:23">
      <c r="A1742" s="128" t="s">
        <v>4082</v>
      </c>
      <c r="B1742" s="119" t="s">
        <v>4083</v>
      </c>
      <c r="C1742" s="105" t="s">
        <v>2048</v>
      </c>
      <c r="D1742" s="106"/>
      <c r="E1742" s="107">
        <v>1685.68</v>
      </c>
      <c r="F1742" s="108">
        <f t="shared" si="422"/>
        <v>1685.68</v>
      </c>
      <c r="G1742" s="108">
        <f t="shared" si="423"/>
        <v>1348.544</v>
      </c>
      <c r="H1742" s="114">
        <v>18</v>
      </c>
      <c r="I1742" s="105"/>
      <c r="J1742" s="108" t="str">
        <f t="shared" si="426"/>
        <v/>
      </c>
      <c r="K1742" s="105">
        <v>1</v>
      </c>
      <c r="L1742" s="105">
        <v>10</v>
      </c>
      <c r="M1742" s="111" t="s">
        <v>357</v>
      </c>
      <c r="N1742" s="112" t="s">
        <v>3977</v>
      </c>
      <c r="O1742" s="113">
        <v>4670042796917</v>
      </c>
      <c r="P1742" s="124">
        <v>17</v>
      </c>
      <c r="Q1742" s="125">
        <v>0.07406</v>
      </c>
      <c r="R1742" s="75">
        <f t="shared" si="424"/>
        <v>0</v>
      </c>
      <c r="S1742" s="76">
        <f t="shared" si="425"/>
        <v>0</v>
      </c>
      <c r="W1742" s="19"/>
    </row>
    <row r="1743" outlineLevel="1" spans="1:23">
      <c r="A1743" s="128" t="s">
        <v>4084</v>
      </c>
      <c r="B1743" s="119" t="s">
        <v>4085</v>
      </c>
      <c r="C1743" s="105" t="s">
        <v>2048</v>
      </c>
      <c r="D1743" s="106"/>
      <c r="E1743" s="107">
        <v>2158.2</v>
      </c>
      <c r="F1743" s="108">
        <f t="shared" si="422"/>
        <v>2158.2</v>
      </c>
      <c r="G1743" s="108">
        <f t="shared" si="423"/>
        <v>1726.56</v>
      </c>
      <c r="H1743" s="115">
        <v>8</v>
      </c>
      <c r="I1743" s="105"/>
      <c r="J1743" s="108" t="str">
        <f t="shared" si="426"/>
        <v/>
      </c>
      <c r="K1743" s="105">
        <v>1</v>
      </c>
      <c r="L1743" s="105">
        <v>10</v>
      </c>
      <c r="M1743" s="111" t="s">
        <v>357</v>
      </c>
      <c r="N1743" s="112" t="s">
        <v>3977</v>
      </c>
      <c r="O1743" s="113">
        <v>4630076441382</v>
      </c>
      <c r="P1743" s="124">
        <v>17</v>
      </c>
      <c r="Q1743" s="125">
        <v>0.07406</v>
      </c>
      <c r="R1743" s="75">
        <f t="shared" si="424"/>
        <v>0</v>
      </c>
      <c r="S1743" s="76">
        <f t="shared" si="425"/>
        <v>0</v>
      </c>
      <c r="W1743" s="19"/>
    </row>
    <row r="1744" s="18" customFormat="1" outlineLevel="1" spans="1:23">
      <c r="A1744" s="128" t="s">
        <v>4086</v>
      </c>
      <c r="B1744" s="119" t="s">
        <v>4087</v>
      </c>
      <c r="C1744" s="105" t="s">
        <v>2048</v>
      </c>
      <c r="D1744" s="106"/>
      <c r="E1744" s="107">
        <v>2600.83</v>
      </c>
      <c r="F1744" s="108">
        <f t="shared" si="422"/>
        <v>2600.83</v>
      </c>
      <c r="G1744" s="108">
        <f t="shared" si="423"/>
        <v>2080.664</v>
      </c>
      <c r="H1744" s="115">
        <v>10</v>
      </c>
      <c r="I1744" s="105"/>
      <c r="J1744" s="108" t="str">
        <f t="shared" si="426"/>
        <v/>
      </c>
      <c r="K1744" s="105">
        <v>1</v>
      </c>
      <c r="L1744" s="105">
        <v>10</v>
      </c>
      <c r="M1744" s="111" t="s">
        <v>357</v>
      </c>
      <c r="N1744" s="112" t="s">
        <v>3977</v>
      </c>
      <c r="O1744" s="113">
        <v>4650358701799</v>
      </c>
      <c r="P1744" s="124">
        <v>14.35</v>
      </c>
      <c r="Q1744" s="125">
        <v>0.06174</v>
      </c>
      <c r="R1744" s="75">
        <f t="shared" si="424"/>
        <v>0</v>
      </c>
      <c r="S1744" s="76">
        <f t="shared" si="425"/>
        <v>0</v>
      </c>
      <c r="T1744" s="21"/>
      <c r="W1744" s="19"/>
    </row>
    <row r="1745" s="18" customFormat="1" outlineLevel="1" spans="1:23">
      <c r="A1745" s="128" t="s">
        <v>4088</v>
      </c>
      <c r="B1745" s="119" t="s">
        <v>4089</v>
      </c>
      <c r="C1745" s="105" t="s">
        <v>2048</v>
      </c>
      <c r="D1745" s="106"/>
      <c r="E1745" s="107">
        <v>2177.89</v>
      </c>
      <c r="F1745" s="108">
        <f t="shared" si="422"/>
        <v>2177.89</v>
      </c>
      <c r="G1745" s="108">
        <f t="shared" si="423"/>
        <v>1742.312</v>
      </c>
      <c r="H1745" s="115">
        <v>10</v>
      </c>
      <c r="I1745" s="105"/>
      <c r="J1745" s="108" t="str">
        <f t="shared" si="426"/>
        <v/>
      </c>
      <c r="K1745" s="105">
        <v>1</v>
      </c>
      <c r="L1745" s="105">
        <v>10</v>
      </c>
      <c r="M1745" s="111" t="s">
        <v>357</v>
      </c>
      <c r="N1745" s="112" t="s">
        <v>3977</v>
      </c>
      <c r="O1745" s="113">
        <v>4650358701805</v>
      </c>
      <c r="P1745" s="124">
        <v>15.85</v>
      </c>
      <c r="Q1745" s="125">
        <v>0.06174</v>
      </c>
      <c r="R1745" s="75">
        <f t="shared" si="424"/>
        <v>0</v>
      </c>
      <c r="S1745" s="76">
        <f t="shared" si="425"/>
        <v>0</v>
      </c>
      <c r="T1745" s="21"/>
      <c r="W1745" s="19"/>
    </row>
    <row r="1746" s="18" customFormat="1" outlineLevel="1" spans="1:23">
      <c r="A1746" s="128" t="s">
        <v>4090</v>
      </c>
      <c r="B1746" s="119" t="s">
        <v>4091</v>
      </c>
      <c r="C1746" s="105" t="s">
        <v>2048</v>
      </c>
      <c r="D1746" s="106"/>
      <c r="E1746" s="107">
        <v>2177.89</v>
      </c>
      <c r="F1746" s="108">
        <f t="shared" si="422"/>
        <v>2177.89</v>
      </c>
      <c r="G1746" s="108">
        <f t="shared" si="423"/>
        <v>1742.312</v>
      </c>
      <c r="H1746" s="115">
        <v>11</v>
      </c>
      <c r="I1746" s="105"/>
      <c r="J1746" s="108" t="str">
        <f t="shared" si="426"/>
        <v/>
      </c>
      <c r="K1746" s="105">
        <v>1</v>
      </c>
      <c r="L1746" s="105">
        <v>10</v>
      </c>
      <c r="M1746" s="111" t="s">
        <v>357</v>
      </c>
      <c r="N1746" s="112" t="s">
        <v>3977</v>
      </c>
      <c r="O1746" s="113">
        <v>4650358701812</v>
      </c>
      <c r="P1746" s="124">
        <v>16.7</v>
      </c>
      <c r="Q1746" s="125">
        <v>0.06174</v>
      </c>
      <c r="R1746" s="75">
        <f t="shared" si="424"/>
        <v>0</v>
      </c>
      <c r="S1746" s="76">
        <f t="shared" si="425"/>
        <v>0</v>
      </c>
      <c r="T1746" s="21"/>
      <c r="W1746" s="19"/>
    </row>
    <row r="1747" s="18" customFormat="1" outlineLevel="1" spans="1:23">
      <c r="A1747" s="128" t="s">
        <v>4092</v>
      </c>
      <c r="B1747" s="119" t="s">
        <v>4093</v>
      </c>
      <c r="C1747" s="105" t="s">
        <v>2048</v>
      </c>
      <c r="D1747" s="106"/>
      <c r="E1747" s="107">
        <v>2177.89</v>
      </c>
      <c r="F1747" s="108">
        <f t="shared" si="422"/>
        <v>2177.89</v>
      </c>
      <c r="G1747" s="108">
        <f t="shared" si="423"/>
        <v>1742.312</v>
      </c>
      <c r="H1747" s="115">
        <v>11</v>
      </c>
      <c r="I1747" s="105"/>
      <c r="J1747" s="108" t="str">
        <f t="shared" si="426"/>
        <v/>
      </c>
      <c r="K1747" s="105">
        <v>1</v>
      </c>
      <c r="L1747" s="105">
        <v>10</v>
      </c>
      <c r="M1747" s="111" t="s">
        <v>357</v>
      </c>
      <c r="N1747" s="112" t="s">
        <v>3977</v>
      </c>
      <c r="O1747" s="113">
        <v>4650358701829</v>
      </c>
      <c r="P1747" s="124">
        <v>16.45</v>
      </c>
      <c r="Q1747" s="125">
        <v>0.06174</v>
      </c>
      <c r="R1747" s="75">
        <f t="shared" si="424"/>
        <v>0</v>
      </c>
      <c r="S1747" s="76">
        <f t="shared" si="425"/>
        <v>0</v>
      </c>
      <c r="T1747" s="21"/>
      <c r="W1747" s="19"/>
    </row>
    <row r="1748" s="18" customFormat="1" outlineLevel="1" spans="1:23">
      <c r="A1748" s="128" t="s">
        <v>4094</v>
      </c>
      <c r="B1748" s="119" t="s">
        <v>4095</v>
      </c>
      <c r="C1748" s="105" t="s">
        <v>2048</v>
      </c>
      <c r="D1748" s="106"/>
      <c r="E1748" s="107">
        <v>2177.89</v>
      </c>
      <c r="F1748" s="108">
        <f t="shared" si="422"/>
        <v>2177.89</v>
      </c>
      <c r="G1748" s="108">
        <f t="shared" si="423"/>
        <v>1742.312</v>
      </c>
      <c r="H1748" s="115">
        <v>19</v>
      </c>
      <c r="I1748" s="105"/>
      <c r="J1748" s="108" t="str">
        <f t="shared" si="426"/>
        <v/>
      </c>
      <c r="K1748" s="105">
        <v>1</v>
      </c>
      <c r="L1748" s="105">
        <v>10</v>
      </c>
      <c r="M1748" s="111" t="s">
        <v>357</v>
      </c>
      <c r="N1748" s="112" t="s">
        <v>3977</v>
      </c>
      <c r="O1748" s="113">
        <v>4650358701836</v>
      </c>
      <c r="P1748" s="124">
        <v>15.65</v>
      </c>
      <c r="Q1748" s="125">
        <v>0.06174</v>
      </c>
      <c r="R1748" s="75">
        <f t="shared" si="424"/>
        <v>0</v>
      </c>
      <c r="S1748" s="76">
        <f t="shared" si="425"/>
        <v>0</v>
      </c>
      <c r="T1748" s="21"/>
      <c r="W1748" s="19"/>
    </row>
    <row r="1749" s="18" customFormat="1" outlineLevel="1" spans="1:23">
      <c r="A1749" s="128" t="s">
        <v>4096</v>
      </c>
      <c r="B1749" s="119" t="s">
        <v>4097</v>
      </c>
      <c r="C1749" s="105" t="s">
        <v>2048</v>
      </c>
      <c r="D1749" s="106"/>
      <c r="E1749" s="107">
        <v>2177.89</v>
      </c>
      <c r="F1749" s="108">
        <f t="shared" si="422"/>
        <v>2177.89</v>
      </c>
      <c r="G1749" s="108">
        <f t="shared" si="423"/>
        <v>1742.312</v>
      </c>
      <c r="H1749" s="115">
        <v>14</v>
      </c>
      <c r="I1749" s="105"/>
      <c r="J1749" s="108" t="str">
        <f t="shared" si="426"/>
        <v/>
      </c>
      <c r="K1749" s="105">
        <v>1</v>
      </c>
      <c r="L1749" s="105">
        <v>10</v>
      </c>
      <c r="M1749" s="111" t="s">
        <v>357</v>
      </c>
      <c r="N1749" s="112" t="s">
        <v>3977</v>
      </c>
      <c r="O1749" s="113">
        <v>4650358701843</v>
      </c>
      <c r="P1749" s="124">
        <v>17.2</v>
      </c>
      <c r="Q1749" s="125">
        <v>0.06174</v>
      </c>
      <c r="R1749" s="75">
        <f t="shared" si="424"/>
        <v>0</v>
      </c>
      <c r="S1749" s="76">
        <f t="shared" si="425"/>
        <v>0</v>
      </c>
      <c r="T1749" s="21"/>
      <c r="W1749" s="19"/>
    </row>
    <row r="1750" s="18" customFormat="1" outlineLevel="1" spans="1:23">
      <c r="A1750" s="128" t="s">
        <v>4098</v>
      </c>
      <c r="B1750" s="119" t="s">
        <v>4099</v>
      </c>
      <c r="C1750" s="105" t="s">
        <v>2048</v>
      </c>
      <c r="D1750" s="106"/>
      <c r="E1750" s="107">
        <v>2687.02</v>
      </c>
      <c r="F1750" s="108">
        <f t="shared" si="422"/>
        <v>2687.02</v>
      </c>
      <c r="G1750" s="108">
        <f t="shared" si="423"/>
        <v>2149.616</v>
      </c>
      <c r="H1750" s="115">
        <v>9</v>
      </c>
      <c r="I1750" s="105"/>
      <c r="J1750" s="108" t="str">
        <f t="shared" si="426"/>
        <v/>
      </c>
      <c r="K1750" s="105">
        <v>1</v>
      </c>
      <c r="L1750" s="105">
        <v>10</v>
      </c>
      <c r="M1750" s="111" t="s">
        <v>357</v>
      </c>
      <c r="N1750" s="112" t="s">
        <v>3977</v>
      </c>
      <c r="O1750" s="113">
        <v>4650358701850</v>
      </c>
      <c r="P1750" s="124">
        <v>16.65</v>
      </c>
      <c r="Q1750" s="125">
        <v>0.06174</v>
      </c>
      <c r="R1750" s="75">
        <f t="shared" si="424"/>
        <v>0</v>
      </c>
      <c r="S1750" s="76">
        <f t="shared" si="425"/>
        <v>0</v>
      </c>
      <c r="T1750" s="21"/>
      <c r="W1750" s="19"/>
    </row>
    <row r="1751" outlineLevel="1" spans="1:23">
      <c r="A1751" s="128" t="s">
        <v>4100</v>
      </c>
      <c r="B1751" s="119" t="s">
        <v>4101</v>
      </c>
      <c r="C1751" s="105" t="s">
        <v>2048</v>
      </c>
      <c r="D1751" s="106"/>
      <c r="E1751" s="107">
        <v>3196.57</v>
      </c>
      <c r="F1751" s="108">
        <f t="shared" si="422"/>
        <v>3196.57</v>
      </c>
      <c r="G1751" s="108">
        <f t="shared" si="423"/>
        <v>2557.256</v>
      </c>
      <c r="H1751" s="115">
        <v>5</v>
      </c>
      <c r="I1751" s="105"/>
      <c r="J1751" s="108" t="str">
        <f t="shared" si="426"/>
        <v/>
      </c>
      <c r="K1751" s="105">
        <v>1</v>
      </c>
      <c r="L1751" s="105">
        <v>10</v>
      </c>
      <c r="M1751" s="111" t="s">
        <v>357</v>
      </c>
      <c r="N1751" s="112" t="s">
        <v>3977</v>
      </c>
      <c r="O1751" s="113">
        <v>4670042796924</v>
      </c>
      <c r="P1751" s="124">
        <v>19.5</v>
      </c>
      <c r="Q1751" s="125">
        <v>0.07406</v>
      </c>
      <c r="R1751" s="75">
        <f t="shared" si="424"/>
        <v>0</v>
      </c>
      <c r="S1751" s="76">
        <f t="shared" si="425"/>
        <v>0</v>
      </c>
      <c r="W1751" s="19"/>
    </row>
    <row r="1752" outlineLevel="1" spans="1:23">
      <c r="A1752" s="132" t="s">
        <v>4102</v>
      </c>
      <c r="B1752" s="119" t="s">
        <v>4103</v>
      </c>
      <c r="C1752" s="105" t="s">
        <v>2048</v>
      </c>
      <c r="D1752" s="106"/>
      <c r="E1752" s="107">
        <v>3052.18</v>
      </c>
      <c r="F1752" s="108">
        <f t="shared" si="422"/>
        <v>3052.18</v>
      </c>
      <c r="G1752" s="108">
        <f t="shared" si="423"/>
        <v>2441.744</v>
      </c>
      <c r="H1752" s="115">
        <v>3</v>
      </c>
      <c r="I1752" s="105" t="s">
        <v>487</v>
      </c>
      <c r="J1752" s="108" t="str">
        <f t="shared" si="426"/>
        <v/>
      </c>
      <c r="K1752" s="105">
        <v>1</v>
      </c>
      <c r="L1752" s="105">
        <v>10</v>
      </c>
      <c r="M1752" s="111" t="s">
        <v>357</v>
      </c>
      <c r="N1752" s="112" t="s">
        <v>3977</v>
      </c>
      <c r="O1752" s="113">
        <v>4670042796931</v>
      </c>
      <c r="P1752" s="124">
        <v>19.5</v>
      </c>
      <c r="Q1752" s="125">
        <v>0.07406</v>
      </c>
      <c r="R1752" s="75">
        <f t="shared" si="424"/>
        <v>0</v>
      </c>
      <c r="S1752" s="76">
        <f t="shared" si="425"/>
        <v>0</v>
      </c>
      <c r="W1752" s="19"/>
    </row>
    <row r="1753" outlineLevel="1" spans="1:23">
      <c r="A1753" s="128" t="s">
        <v>4104</v>
      </c>
      <c r="B1753" s="119" t="s">
        <v>4105</v>
      </c>
      <c r="C1753" s="105" t="s">
        <v>2048</v>
      </c>
      <c r="D1753" s="106"/>
      <c r="E1753" s="107">
        <v>3052.18</v>
      </c>
      <c r="F1753" s="108">
        <f t="shared" si="422"/>
        <v>3052.18</v>
      </c>
      <c r="G1753" s="108">
        <f t="shared" si="423"/>
        <v>2441.744</v>
      </c>
      <c r="H1753" s="115">
        <v>15</v>
      </c>
      <c r="I1753" s="105"/>
      <c r="J1753" s="108" t="str">
        <f t="shared" si="426"/>
        <v/>
      </c>
      <c r="K1753" s="105">
        <v>1</v>
      </c>
      <c r="L1753" s="105">
        <v>10</v>
      </c>
      <c r="M1753" s="111" t="s">
        <v>357</v>
      </c>
      <c r="N1753" s="112" t="s">
        <v>3977</v>
      </c>
      <c r="O1753" s="113">
        <v>4670042796948</v>
      </c>
      <c r="P1753" s="124">
        <v>19.5</v>
      </c>
      <c r="Q1753" s="125">
        <v>0.07406</v>
      </c>
      <c r="R1753" s="75">
        <f t="shared" si="424"/>
        <v>0</v>
      </c>
      <c r="S1753" s="76">
        <f t="shared" si="425"/>
        <v>0</v>
      </c>
      <c r="W1753" s="19"/>
    </row>
    <row r="1754" outlineLevel="1" spans="1:23">
      <c r="A1754" s="128" t="s">
        <v>4106</v>
      </c>
      <c r="B1754" s="119" t="s">
        <v>4107</v>
      </c>
      <c r="C1754" s="105" t="s">
        <v>2048</v>
      </c>
      <c r="D1754" s="106"/>
      <c r="E1754" s="107">
        <v>3052.18</v>
      </c>
      <c r="F1754" s="108">
        <f t="shared" si="422"/>
        <v>3052.18</v>
      </c>
      <c r="G1754" s="108">
        <f t="shared" si="423"/>
        <v>2441.744</v>
      </c>
      <c r="H1754" s="115">
        <v>14</v>
      </c>
      <c r="I1754" s="105"/>
      <c r="J1754" s="108" t="str">
        <f t="shared" si="426"/>
        <v/>
      </c>
      <c r="K1754" s="105">
        <v>1</v>
      </c>
      <c r="L1754" s="105">
        <v>10</v>
      </c>
      <c r="M1754" s="111" t="s">
        <v>357</v>
      </c>
      <c r="N1754" s="112" t="s">
        <v>3977</v>
      </c>
      <c r="O1754" s="113">
        <v>4670042796955</v>
      </c>
      <c r="P1754" s="124">
        <v>19.5</v>
      </c>
      <c r="Q1754" s="125">
        <v>0.07406</v>
      </c>
      <c r="R1754" s="75">
        <f t="shared" si="424"/>
        <v>0</v>
      </c>
      <c r="S1754" s="76">
        <f t="shared" si="425"/>
        <v>0</v>
      </c>
      <c r="W1754" s="19"/>
    </row>
    <row r="1755" outlineLevel="1" spans="1:23">
      <c r="A1755" s="132" t="s">
        <v>4108</v>
      </c>
      <c r="B1755" s="119" t="s">
        <v>4109</v>
      </c>
      <c r="C1755" s="105" t="s">
        <v>2048</v>
      </c>
      <c r="D1755" s="106"/>
      <c r="E1755" s="107">
        <v>3052.18</v>
      </c>
      <c r="F1755" s="108">
        <f t="shared" ref="F1755:F1818" si="427">E1755-E1755*$G$2%</f>
        <v>3052.18</v>
      </c>
      <c r="G1755" s="108">
        <f t="shared" ref="G1755:G1818" si="428">E1755-(20*E1755/100)</f>
        <v>2441.744</v>
      </c>
      <c r="H1755" s="115">
        <v>8</v>
      </c>
      <c r="I1755" s="105" t="s">
        <v>487</v>
      </c>
      <c r="J1755" s="108" t="str">
        <f t="shared" si="426"/>
        <v/>
      </c>
      <c r="K1755" s="105">
        <v>1</v>
      </c>
      <c r="L1755" s="105">
        <v>10</v>
      </c>
      <c r="M1755" s="111" t="s">
        <v>357</v>
      </c>
      <c r="N1755" s="112" t="s">
        <v>3977</v>
      </c>
      <c r="O1755" s="113">
        <v>4670042796962</v>
      </c>
      <c r="P1755" s="124">
        <v>19.5</v>
      </c>
      <c r="Q1755" s="125">
        <v>0.07406</v>
      </c>
      <c r="R1755" s="75">
        <f t="shared" ref="R1755:R1818" si="429">P1755/L1755*D1755</f>
        <v>0</v>
      </c>
      <c r="S1755" s="76">
        <f t="shared" ref="S1755:S1818" si="430">Q1755/L1755*D1755</f>
        <v>0</v>
      </c>
      <c r="W1755" s="19"/>
    </row>
    <row r="1756" outlineLevel="1" spans="1:23">
      <c r="A1756" s="128" t="s">
        <v>4110</v>
      </c>
      <c r="B1756" s="119" t="s">
        <v>4111</v>
      </c>
      <c r="C1756" s="105" t="s">
        <v>2048</v>
      </c>
      <c r="D1756" s="106"/>
      <c r="E1756" s="107">
        <v>2912.75</v>
      </c>
      <c r="F1756" s="108">
        <f t="shared" si="427"/>
        <v>2912.75</v>
      </c>
      <c r="G1756" s="108">
        <f t="shared" si="428"/>
        <v>2330.2</v>
      </c>
      <c r="H1756" s="115">
        <v>32</v>
      </c>
      <c r="I1756" s="105"/>
      <c r="J1756" s="108" t="str">
        <f t="shared" si="426"/>
        <v/>
      </c>
      <c r="K1756" s="105">
        <v>1</v>
      </c>
      <c r="L1756" s="105">
        <v>10</v>
      </c>
      <c r="M1756" s="111" t="s">
        <v>357</v>
      </c>
      <c r="N1756" s="112" t="s">
        <v>3977</v>
      </c>
      <c r="O1756" s="113">
        <v>4670042796979</v>
      </c>
      <c r="P1756" s="124">
        <v>19.5</v>
      </c>
      <c r="Q1756" s="125">
        <v>0.07406</v>
      </c>
      <c r="R1756" s="75">
        <f t="shared" si="429"/>
        <v>0</v>
      </c>
      <c r="S1756" s="76">
        <f t="shared" si="430"/>
        <v>0</v>
      </c>
      <c r="W1756" s="19"/>
    </row>
    <row r="1757" outlineLevel="1" spans="1:23">
      <c r="A1757" s="128" t="s">
        <v>4112</v>
      </c>
      <c r="B1757" s="119" t="s">
        <v>4113</v>
      </c>
      <c r="C1757" s="105" t="s">
        <v>2048</v>
      </c>
      <c r="D1757" s="106"/>
      <c r="E1757" s="107">
        <v>3502.13</v>
      </c>
      <c r="F1757" s="108">
        <f t="shared" si="427"/>
        <v>3502.13</v>
      </c>
      <c r="G1757" s="108">
        <f t="shared" si="428"/>
        <v>2801.704</v>
      </c>
      <c r="H1757" s="115">
        <v>5</v>
      </c>
      <c r="I1757" s="105"/>
      <c r="J1757" s="108" t="str">
        <f t="shared" si="426"/>
        <v/>
      </c>
      <c r="K1757" s="105">
        <v>1</v>
      </c>
      <c r="L1757" s="105">
        <v>10</v>
      </c>
      <c r="M1757" s="111" t="s">
        <v>357</v>
      </c>
      <c r="N1757" s="112" t="s">
        <v>3977</v>
      </c>
      <c r="O1757" s="113">
        <v>4630076441399</v>
      </c>
      <c r="P1757" s="124">
        <v>19.5</v>
      </c>
      <c r="Q1757" s="125">
        <v>0.07406</v>
      </c>
      <c r="R1757" s="75">
        <f t="shared" si="429"/>
        <v>0</v>
      </c>
      <c r="S1757" s="76">
        <f t="shared" si="430"/>
        <v>0</v>
      </c>
      <c r="W1757" s="19"/>
    </row>
    <row r="1758" s="22" customFormat="1" outlineLevel="1" spans="1:23">
      <c r="A1758" s="128" t="s">
        <v>4114</v>
      </c>
      <c r="B1758" s="119" t="s">
        <v>4115</v>
      </c>
      <c r="C1758" s="105" t="s">
        <v>2048</v>
      </c>
      <c r="D1758" s="106"/>
      <c r="E1758" s="107">
        <v>4555.67</v>
      </c>
      <c r="F1758" s="108">
        <f t="shared" si="427"/>
        <v>4555.67</v>
      </c>
      <c r="G1758" s="108">
        <f t="shared" si="428"/>
        <v>3644.536</v>
      </c>
      <c r="H1758" s="115">
        <v>5</v>
      </c>
      <c r="I1758" s="105"/>
      <c r="J1758" s="108" t="str">
        <f t="shared" si="426"/>
        <v/>
      </c>
      <c r="K1758" s="105">
        <v>1</v>
      </c>
      <c r="L1758" s="105">
        <v>8</v>
      </c>
      <c r="M1758" s="111" t="s">
        <v>357</v>
      </c>
      <c r="N1758" s="112" t="s">
        <v>3977</v>
      </c>
      <c r="O1758" s="113">
        <v>4670042796986</v>
      </c>
      <c r="P1758" s="124">
        <v>18.5</v>
      </c>
      <c r="Q1758" s="125">
        <v>0.07406</v>
      </c>
      <c r="R1758" s="75">
        <f t="shared" si="429"/>
        <v>0</v>
      </c>
      <c r="S1758" s="76">
        <f t="shared" si="430"/>
        <v>0</v>
      </c>
      <c r="W1758" s="19"/>
    </row>
    <row r="1759" s="22" customFormat="1" outlineLevel="1" spans="1:23">
      <c r="A1759" s="128" t="s">
        <v>4116</v>
      </c>
      <c r="B1759" s="119" t="s">
        <v>4117</v>
      </c>
      <c r="C1759" s="105" t="s">
        <v>2048</v>
      </c>
      <c r="D1759" s="106"/>
      <c r="E1759" s="107">
        <v>4284.25</v>
      </c>
      <c r="F1759" s="108">
        <f t="shared" si="427"/>
        <v>4284.25</v>
      </c>
      <c r="G1759" s="108">
        <f t="shared" si="428"/>
        <v>3427.4</v>
      </c>
      <c r="H1759" s="115">
        <v>10</v>
      </c>
      <c r="I1759" s="105"/>
      <c r="J1759" s="108" t="str">
        <f t="shared" si="426"/>
        <v/>
      </c>
      <c r="K1759" s="105">
        <v>1</v>
      </c>
      <c r="L1759" s="105">
        <v>8</v>
      </c>
      <c r="M1759" s="111" t="s">
        <v>357</v>
      </c>
      <c r="N1759" s="112" t="s">
        <v>3977</v>
      </c>
      <c r="O1759" s="113">
        <v>4670042796993</v>
      </c>
      <c r="P1759" s="124">
        <v>15.9</v>
      </c>
      <c r="Q1759" s="125">
        <v>0.06174</v>
      </c>
      <c r="R1759" s="75">
        <f t="shared" si="429"/>
        <v>0</v>
      </c>
      <c r="S1759" s="76">
        <f t="shared" si="430"/>
        <v>0</v>
      </c>
      <c r="W1759" s="19"/>
    </row>
    <row r="1760" s="22" customFormat="1" outlineLevel="1" spans="1:23">
      <c r="A1760" s="128" t="s">
        <v>4118</v>
      </c>
      <c r="B1760" s="119" t="s">
        <v>4119</v>
      </c>
      <c r="C1760" s="105" t="s">
        <v>2048</v>
      </c>
      <c r="D1760" s="106"/>
      <c r="E1760" s="107">
        <v>4284.25</v>
      </c>
      <c r="F1760" s="108">
        <f t="shared" si="427"/>
        <v>4284.25</v>
      </c>
      <c r="G1760" s="108">
        <f t="shared" si="428"/>
        <v>3427.4</v>
      </c>
      <c r="H1760" s="115">
        <v>11</v>
      </c>
      <c r="I1760" s="105"/>
      <c r="J1760" s="108" t="str">
        <f t="shared" si="426"/>
        <v/>
      </c>
      <c r="K1760" s="105">
        <v>1</v>
      </c>
      <c r="L1760" s="105">
        <v>8</v>
      </c>
      <c r="M1760" s="111" t="s">
        <v>357</v>
      </c>
      <c r="N1760" s="112" t="s">
        <v>3977</v>
      </c>
      <c r="O1760" s="113">
        <v>4670042797006</v>
      </c>
      <c r="P1760" s="124">
        <v>17</v>
      </c>
      <c r="Q1760" s="125">
        <v>0.06174</v>
      </c>
      <c r="R1760" s="75">
        <f t="shared" si="429"/>
        <v>0</v>
      </c>
      <c r="S1760" s="76">
        <f t="shared" si="430"/>
        <v>0</v>
      </c>
      <c r="W1760" s="19"/>
    </row>
    <row r="1761" s="22" customFormat="1" outlineLevel="1" spans="1:23">
      <c r="A1761" s="128" t="s">
        <v>4120</v>
      </c>
      <c r="B1761" s="119" t="s">
        <v>4121</v>
      </c>
      <c r="C1761" s="105" t="s">
        <v>2048</v>
      </c>
      <c r="D1761" s="106"/>
      <c r="E1761" s="107">
        <v>4284.25</v>
      </c>
      <c r="F1761" s="108">
        <f t="shared" si="427"/>
        <v>4284.25</v>
      </c>
      <c r="G1761" s="108">
        <f t="shared" si="428"/>
        <v>3427.4</v>
      </c>
      <c r="H1761" s="115">
        <v>12</v>
      </c>
      <c r="I1761" s="105"/>
      <c r="J1761" s="108" t="str">
        <f t="shared" si="426"/>
        <v/>
      </c>
      <c r="K1761" s="105">
        <v>1</v>
      </c>
      <c r="L1761" s="105">
        <v>8</v>
      </c>
      <c r="M1761" s="111" t="s">
        <v>357</v>
      </c>
      <c r="N1761" s="112" t="s">
        <v>3977</v>
      </c>
      <c r="O1761" s="113">
        <v>4670042797013</v>
      </c>
      <c r="P1761" s="124">
        <v>17.6</v>
      </c>
      <c r="Q1761" s="125">
        <v>0.06174</v>
      </c>
      <c r="R1761" s="75">
        <f t="shared" si="429"/>
        <v>0</v>
      </c>
      <c r="S1761" s="76">
        <f t="shared" si="430"/>
        <v>0</v>
      </c>
      <c r="W1761" s="19"/>
    </row>
    <row r="1762" s="22" customFormat="1" outlineLevel="1" spans="1:23">
      <c r="A1762" s="128" t="s">
        <v>4122</v>
      </c>
      <c r="B1762" s="119" t="s">
        <v>4123</v>
      </c>
      <c r="C1762" s="105" t="s">
        <v>2048</v>
      </c>
      <c r="D1762" s="106"/>
      <c r="E1762" s="107">
        <v>4284.25</v>
      </c>
      <c r="F1762" s="108">
        <f t="shared" si="427"/>
        <v>4284.25</v>
      </c>
      <c r="G1762" s="108">
        <f t="shared" si="428"/>
        <v>3427.4</v>
      </c>
      <c r="H1762" s="115">
        <v>22</v>
      </c>
      <c r="I1762" s="105"/>
      <c r="J1762" s="108" t="str">
        <f t="shared" si="426"/>
        <v/>
      </c>
      <c r="K1762" s="105">
        <v>1</v>
      </c>
      <c r="L1762" s="105">
        <v>8</v>
      </c>
      <c r="M1762" s="111" t="s">
        <v>357</v>
      </c>
      <c r="N1762" s="112" t="s">
        <v>3977</v>
      </c>
      <c r="O1762" s="113">
        <v>4670042797020</v>
      </c>
      <c r="P1762" s="124">
        <v>17.3</v>
      </c>
      <c r="Q1762" s="125">
        <v>0.06174</v>
      </c>
      <c r="R1762" s="75">
        <f t="shared" si="429"/>
        <v>0</v>
      </c>
      <c r="S1762" s="76">
        <f t="shared" si="430"/>
        <v>0</v>
      </c>
      <c r="W1762" s="19"/>
    </row>
    <row r="1763" s="22" customFormat="1" outlineLevel="1" spans="1:23">
      <c r="A1763" s="128" t="s">
        <v>4124</v>
      </c>
      <c r="B1763" s="119" t="s">
        <v>4125</v>
      </c>
      <c r="C1763" s="105" t="s">
        <v>2048</v>
      </c>
      <c r="D1763" s="106"/>
      <c r="E1763" s="107">
        <v>4127.49</v>
      </c>
      <c r="F1763" s="108">
        <f t="shared" si="427"/>
        <v>4127.49</v>
      </c>
      <c r="G1763" s="108">
        <f t="shared" si="428"/>
        <v>3301.992</v>
      </c>
      <c r="H1763" s="115">
        <v>38</v>
      </c>
      <c r="I1763" s="105"/>
      <c r="J1763" s="108" t="str">
        <f t="shared" si="426"/>
        <v/>
      </c>
      <c r="K1763" s="105">
        <v>1</v>
      </c>
      <c r="L1763" s="105">
        <v>8</v>
      </c>
      <c r="M1763" s="111" t="s">
        <v>357</v>
      </c>
      <c r="N1763" s="112" t="s">
        <v>3977</v>
      </c>
      <c r="O1763" s="113">
        <v>4670042797037</v>
      </c>
      <c r="P1763" s="124">
        <v>16.5</v>
      </c>
      <c r="Q1763" s="125">
        <v>0.06174</v>
      </c>
      <c r="R1763" s="75">
        <f t="shared" si="429"/>
        <v>0</v>
      </c>
      <c r="S1763" s="76">
        <f t="shared" si="430"/>
        <v>0</v>
      </c>
      <c r="W1763" s="19"/>
    </row>
    <row r="1764" s="22" customFormat="1" outlineLevel="1" spans="1:23">
      <c r="A1764" s="128" t="s">
        <v>4126</v>
      </c>
      <c r="B1764" s="119" t="s">
        <v>4127</v>
      </c>
      <c r="C1764" s="105" t="s">
        <v>2048</v>
      </c>
      <c r="D1764" s="106"/>
      <c r="E1764" s="107">
        <v>5975.49</v>
      </c>
      <c r="F1764" s="108">
        <f t="shared" si="427"/>
        <v>5975.49</v>
      </c>
      <c r="G1764" s="108">
        <f t="shared" si="428"/>
        <v>4780.392</v>
      </c>
      <c r="H1764" s="115">
        <v>5</v>
      </c>
      <c r="I1764" s="105"/>
      <c r="J1764" s="108" t="str">
        <f t="shared" si="426"/>
        <v/>
      </c>
      <c r="K1764" s="105">
        <v>1</v>
      </c>
      <c r="L1764" s="105">
        <v>8</v>
      </c>
      <c r="M1764" s="111" t="s">
        <v>357</v>
      </c>
      <c r="N1764" s="112" t="s">
        <v>3977</v>
      </c>
      <c r="O1764" s="255" t="s">
        <v>4128</v>
      </c>
      <c r="P1764" s="124">
        <v>18.5</v>
      </c>
      <c r="Q1764" s="125">
        <v>0.07406</v>
      </c>
      <c r="R1764" s="75">
        <f t="shared" si="429"/>
        <v>0</v>
      </c>
      <c r="S1764" s="76">
        <f t="shared" si="430"/>
        <v>0</v>
      </c>
      <c r="W1764" s="19"/>
    </row>
    <row r="1765" s="22" customFormat="1" outlineLevel="1" spans="1:23">
      <c r="A1765" s="128" t="s">
        <v>4129</v>
      </c>
      <c r="B1765" s="119" t="s">
        <v>4130</v>
      </c>
      <c r="C1765" s="105" t="s">
        <v>2048</v>
      </c>
      <c r="D1765" s="106"/>
      <c r="E1765" s="107">
        <v>5489.71</v>
      </c>
      <c r="F1765" s="108">
        <f t="shared" si="427"/>
        <v>5489.71</v>
      </c>
      <c r="G1765" s="108">
        <f t="shared" si="428"/>
        <v>4391.768</v>
      </c>
      <c r="H1765" s="115">
        <v>8</v>
      </c>
      <c r="I1765" s="105"/>
      <c r="J1765" s="108" t="str">
        <f t="shared" si="426"/>
        <v/>
      </c>
      <c r="K1765" s="105">
        <v>1</v>
      </c>
      <c r="L1765" s="170">
        <v>8</v>
      </c>
      <c r="M1765" s="111" t="s">
        <v>357</v>
      </c>
      <c r="N1765" s="112" t="s">
        <v>3977</v>
      </c>
      <c r="O1765" s="113">
        <v>4650358701867</v>
      </c>
      <c r="P1765" s="124">
        <v>16.75</v>
      </c>
      <c r="Q1765" s="125">
        <v>0.067032</v>
      </c>
      <c r="R1765" s="75">
        <f t="shared" si="429"/>
        <v>0</v>
      </c>
      <c r="S1765" s="76">
        <f t="shared" si="430"/>
        <v>0</v>
      </c>
      <c r="W1765" s="19"/>
    </row>
    <row r="1766" s="22" customFormat="1" outlineLevel="1" spans="1:23">
      <c r="A1766" s="128" t="s">
        <v>4131</v>
      </c>
      <c r="B1766" s="119" t="s">
        <v>4132</v>
      </c>
      <c r="C1766" s="105" t="s">
        <v>2048</v>
      </c>
      <c r="D1766" s="106"/>
      <c r="E1766" s="107">
        <v>4448.75</v>
      </c>
      <c r="F1766" s="108">
        <f t="shared" si="427"/>
        <v>4448.75</v>
      </c>
      <c r="G1766" s="108">
        <f t="shared" si="428"/>
        <v>3559</v>
      </c>
      <c r="H1766" s="115">
        <v>16</v>
      </c>
      <c r="I1766" s="105"/>
      <c r="J1766" s="108" t="str">
        <f t="shared" si="426"/>
        <v/>
      </c>
      <c r="K1766" s="105">
        <v>1</v>
      </c>
      <c r="L1766" s="170">
        <v>8</v>
      </c>
      <c r="M1766" s="111" t="s">
        <v>357</v>
      </c>
      <c r="N1766" s="112" t="s">
        <v>3977</v>
      </c>
      <c r="O1766" s="113">
        <v>4650358701874</v>
      </c>
      <c r="P1766" s="124">
        <v>21.5</v>
      </c>
      <c r="Q1766" s="125">
        <v>0.067032</v>
      </c>
      <c r="R1766" s="75">
        <f t="shared" si="429"/>
        <v>0</v>
      </c>
      <c r="S1766" s="76">
        <f t="shared" si="430"/>
        <v>0</v>
      </c>
      <c r="W1766" s="19"/>
    </row>
    <row r="1767" s="22" customFormat="1" outlineLevel="1" spans="1:23">
      <c r="A1767" s="128" t="s">
        <v>4133</v>
      </c>
      <c r="B1767" s="119" t="s">
        <v>4134</v>
      </c>
      <c r="C1767" s="105" t="s">
        <v>2048</v>
      </c>
      <c r="D1767" s="106"/>
      <c r="E1767" s="107">
        <v>4448.75</v>
      </c>
      <c r="F1767" s="108">
        <f t="shared" si="427"/>
        <v>4448.75</v>
      </c>
      <c r="G1767" s="108">
        <f t="shared" si="428"/>
        <v>3559</v>
      </c>
      <c r="H1767" s="115">
        <v>16</v>
      </c>
      <c r="I1767" s="105"/>
      <c r="J1767" s="108" t="str">
        <f t="shared" si="426"/>
        <v/>
      </c>
      <c r="K1767" s="105">
        <v>1</v>
      </c>
      <c r="L1767" s="170">
        <v>8</v>
      </c>
      <c r="M1767" s="111" t="s">
        <v>357</v>
      </c>
      <c r="N1767" s="112" t="s">
        <v>3977</v>
      </c>
      <c r="O1767" s="113">
        <v>4650358701881</v>
      </c>
      <c r="P1767" s="124">
        <v>21.05</v>
      </c>
      <c r="Q1767" s="125">
        <v>0.067032</v>
      </c>
      <c r="R1767" s="75">
        <f t="shared" si="429"/>
        <v>0</v>
      </c>
      <c r="S1767" s="76">
        <f t="shared" si="430"/>
        <v>0</v>
      </c>
      <c r="W1767" s="19"/>
    </row>
    <row r="1768" s="22" customFormat="1" outlineLevel="1" spans="1:23">
      <c r="A1768" s="128" t="s">
        <v>4135</v>
      </c>
      <c r="B1768" s="119" t="s">
        <v>4136</v>
      </c>
      <c r="C1768" s="105" t="s">
        <v>2048</v>
      </c>
      <c r="D1768" s="106"/>
      <c r="E1768" s="107">
        <v>4448.75</v>
      </c>
      <c r="F1768" s="108">
        <f t="shared" si="427"/>
        <v>4448.75</v>
      </c>
      <c r="G1768" s="108">
        <f t="shared" si="428"/>
        <v>3559</v>
      </c>
      <c r="H1768" s="115">
        <v>16</v>
      </c>
      <c r="I1768" s="105"/>
      <c r="J1768" s="108" t="str">
        <f t="shared" si="426"/>
        <v/>
      </c>
      <c r="K1768" s="105">
        <v>1</v>
      </c>
      <c r="L1768" s="170">
        <v>8</v>
      </c>
      <c r="M1768" s="111" t="s">
        <v>357</v>
      </c>
      <c r="N1768" s="112" t="s">
        <v>3977</v>
      </c>
      <c r="O1768" s="113">
        <v>4650358701898</v>
      </c>
      <c r="P1768" s="124">
        <v>19.05</v>
      </c>
      <c r="Q1768" s="125">
        <v>0.067032</v>
      </c>
      <c r="R1768" s="75">
        <f t="shared" si="429"/>
        <v>0</v>
      </c>
      <c r="S1768" s="76">
        <f t="shared" si="430"/>
        <v>0</v>
      </c>
      <c r="W1768" s="19"/>
    </row>
    <row r="1769" s="22" customFormat="1" outlineLevel="1" spans="1:23">
      <c r="A1769" s="128" t="s">
        <v>4137</v>
      </c>
      <c r="B1769" s="119" t="s">
        <v>4138</v>
      </c>
      <c r="C1769" s="105" t="s">
        <v>2048</v>
      </c>
      <c r="D1769" s="106"/>
      <c r="E1769" s="107">
        <v>4448.75</v>
      </c>
      <c r="F1769" s="108">
        <f t="shared" si="427"/>
        <v>4448.75</v>
      </c>
      <c r="G1769" s="108">
        <f t="shared" si="428"/>
        <v>3559</v>
      </c>
      <c r="H1769" s="115">
        <v>16</v>
      </c>
      <c r="I1769" s="105"/>
      <c r="J1769" s="108" t="str">
        <f t="shared" si="426"/>
        <v/>
      </c>
      <c r="K1769" s="105">
        <v>1</v>
      </c>
      <c r="L1769" s="170">
        <v>8</v>
      </c>
      <c r="M1769" s="111" t="s">
        <v>357</v>
      </c>
      <c r="N1769" s="112" t="s">
        <v>3977</v>
      </c>
      <c r="O1769" s="113">
        <v>4650358701904</v>
      </c>
      <c r="P1769" s="124">
        <v>19.85</v>
      </c>
      <c r="Q1769" s="125">
        <v>0.067032</v>
      </c>
      <c r="R1769" s="75">
        <f t="shared" si="429"/>
        <v>0</v>
      </c>
      <c r="S1769" s="76">
        <f t="shared" si="430"/>
        <v>0</v>
      </c>
      <c r="W1769" s="19"/>
    </row>
    <row r="1770" s="22" customFormat="1" outlineLevel="1" spans="1:23">
      <c r="A1770" s="128" t="s">
        <v>4139</v>
      </c>
      <c r="B1770" s="119" t="s">
        <v>4140</v>
      </c>
      <c r="C1770" s="105" t="s">
        <v>2048</v>
      </c>
      <c r="D1770" s="106"/>
      <c r="E1770" s="107">
        <v>4448.75</v>
      </c>
      <c r="F1770" s="108">
        <f t="shared" si="427"/>
        <v>4448.75</v>
      </c>
      <c r="G1770" s="108">
        <f t="shared" si="428"/>
        <v>3559</v>
      </c>
      <c r="H1770" s="115">
        <v>16</v>
      </c>
      <c r="I1770" s="105"/>
      <c r="J1770" s="108" t="str">
        <f t="shared" si="426"/>
        <v/>
      </c>
      <c r="K1770" s="105">
        <v>1</v>
      </c>
      <c r="L1770" s="170">
        <v>8</v>
      </c>
      <c r="M1770" s="111" t="s">
        <v>357</v>
      </c>
      <c r="N1770" s="112" t="s">
        <v>3977</v>
      </c>
      <c r="O1770" s="113">
        <v>4650358701911</v>
      </c>
      <c r="P1770" s="124">
        <v>20.05</v>
      </c>
      <c r="Q1770" s="125">
        <v>0.067032</v>
      </c>
      <c r="R1770" s="75">
        <f t="shared" si="429"/>
        <v>0</v>
      </c>
      <c r="S1770" s="76">
        <f t="shared" si="430"/>
        <v>0</v>
      </c>
      <c r="W1770" s="19"/>
    </row>
    <row r="1771" s="22" customFormat="1" outlineLevel="1" spans="1:23">
      <c r="A1771" s="128" t="s">
        <v>4141</v>
      </c>
      <c r="B1771" s="119" t="s">
        <v>4142</v>
      </c>
      <c r="C1771" s="105" t="s">
        <v>2048</v>
      </c>
      <c r="D1771" s="106"/>
      <c r="E1771" s="107">
        <v>5489.71</v>
      </c>
      <c r="F1771" s="108">
        <f t="shared" si="427"/>
        <v>5489.71</v>
      </c>
      <c r="G1771" s="108">
        <f t="shared" si="428"/>
        <v>4391.768</v>
      </c>
      <c r="H1771" s="115">
        <v>7</v>
      </c>
      <c r="I1771" s="105"/>
      <c r="J1771" s="108" t="str">
        <f t="shared" si="426"/>
        <v/>
      </c>
      <c r="K1771" s="105">
        <v>1</v>
      </c>
      <c r="L1771" s="170">
        <v>8</v>
      </c>
      <c r="M1771" s="111" t="s">
        <v>357</v>
      </c>
      <c r="N1771" s="112" t="s">
        <v>3977</v>
      </c>
      <c r="O1771" s="113">
        <v>4650358701928</v>
      </c>
      <c r="P1771" s="124">
        <v>20.6</v>
      </c>
      <c r="Q1771" s="125">
        <v>0.067032</v>
      </c>
      <c r="R1771" s="75">
        <f t="shared" si="429"/>
        <v>0</v>
      </c>
      <c r="S1771" s="76">
        <f t="shared" si="430"/>
        <v>0</v>
      </c>
      <c r="W1771" s="19"/>
    </row>
    <row r="1772" outlineLevel="1" spans="1:23">
      <c r="A1772" s="128" t="s">
        <v>4143</v>
      </c>
      <c r="B1772" s="119" t="s">
        <v>4144</v>
      </c>
      <c r="C1772" s="105" t="s">
        <v>2048</v>
      </c>
      <c r="D1772" s="106"/>
      <c r="E1772" s="107">
        <v>2127.67</v>
      </c>
      <c r="F1772" s="108">
        <f t="shared" si="427"/>
        <v>2127.67</v>
      </c>
      <c r="G1772" s="108">
        <f t="shared" si="428"/>
        <v>1702.136</v>
      </c>
      <c r="H1772" s="115">
        <v>20</v>
      </c>
      <c r="I1772" s="105"/>
      <c r="J1772" s="108" t="str">
        <f t="shared" si="426"/>
        <v/>
      </c>
      <c r="K1772" s="105">
        <v>1</v>
      </c>
      <c r="L1772" s="105">
        <v>20</v>
      </c>
      <c r="M1772" s="111" t="s">
        <v>357</v>
      </c>
      <c r="N1772" s="112" t="s">
        <v>3977</v>
      </c>
      <c r="O1772" s="113">
        <v>4670042797105</v>
      </c>
      <c r="P1772" s="124">
        <v>19.4</v>
      </c>
      <c r="Q1772" s="125">
        <v>0.061364</v>
      </c>
      <c r="R1772" s="75">
        <f t="shared" si="429"/>
        <v>0</v>
      </c>
      <c r="S1772" s="76">
        <f t="shared" si="430"/>
        <v>0</v>
      </c>
      <c r="W1772" s="19"/>
    </row>
    <row r="1773" outlineLevel="1" spans="1:23">
      <c r="A1773" s="128" t="s">
        <v>4145</v>
      </c>
      <c r="B1773" s="119" t="s">
        <v>4146</v>
      </c>
      <c r="C1773" s="105" t="s">
        <v>2048</v>
      </c>
      <c r="D1773" s="106"/>
      <c r="E1773" s="107">
        <v>2016.2</v>
      </c>
      <c r="F1773" s="108">
        <f t="shared" si="427"/>
        <v>2016.2</v>
      </c>
      <c r="G1773" s="108">
        <f t="shared" si="428"/>
        <v>1612.96</v>
      </c>
      <c r="H1773" s="115">
        <v>16</v>
      </c>
      <c r="I1773" s="105"/>
      <c r="J1773" s="108" t="str">
        <f t="shared" si="426"/>
        <v/>
      </c>
      <c r="K1773" s="105">
        <v>1</v>
      </c>
      <c r="L1773" s="105">
        <v>20</v>
      </c>
      <c r="M1773" s="111" t="s">
        <v>357</v>
      </c>
      <c r="N1773" s="112" t="s">
        <v>3977</v>
      </c>
      <c r="O1773" s="113">
        <v>4670042797112</v>
      </c>
      <c r="P1773" s="124">
        <v>19.4</v>
      </c>
      <c r="Q1773" s="125">
        <v>0.061364</v>
      </c>
      <c r="R1773" s="75">
        <f t="shared" si="429"/>
        <v>0</v>
      </c>
      <c r="S1773" s="76">
        <f t="shared" si="430"/>
        <v>0</v>
      </c>
      <c r="W1773" s="19"/>
    </row>
    <row r="1774" s="22" customFormat="1" outlineLevel="1" spans="1:23">
      <c r="A1774" s="128" t="s">
        <v>4147</v>
      </c>
      <c r="B1774" s="119" t="s">
        <v>4148</v>
      </c>
      <c r="C1774" s="105" t="s">
        <v>2048</v>
      </c>
      <c r="D1774" s="106"/>
      <c r="E1774" s="107">
        <v>2016.2</v>
      </c>
      <c r="F1774" s="108">
        <f t="shared" si="427"/>
        <v>2016.2</v>
      </c>
      <c r="G1774" s="108">
        <f t="shared" si="428"/>
        <v>1612.96</v>
      </c>
      <c r="H1774" s="115">
        <v>12</v>
      </c>
      <c r="I1774" s="105"/>
      <c r="J1774" s="108" t="str">
        <f t="shared" si="426"/>
        <v/>
      </c>
      <c r="K1774" s="105">
        <v>1</v>
      </c>
      <c r="L1774" s="105">
        <v>20</v>
      </c>
      <c r="M1774" s="111" t="s">
        <v>357</v>
      </c>
      <c r="N1774" s="112" t="s">
        <v>3977</v>
      </c>
      <c r="O1774" s="113">
        <v>4670042797129</v>
      </c>
      <c r="P1774" s="124">
        <v>19.4</v>
      </c>
      <c r="Q1774" s="125">
        <v>0.061364</v>
      </c>
      <c r="R1774" s="75">
        <f t="shared" si="429"/>
        <v>0</v>
      </c>
      <c r="S1774" s="76">
        <f t="shared" si="430"/>
        <v>0</v>
      </c>
      <c r="W1774" s="19"/>
    </row>
    <row r="1775" s="22" customFormat="1" outlineLevel="1" spans="1:23">
      <c r="A1775" s="128" t="s">
        <v>4149</v>
      </c>
      <c r="B1775" s="119" t="s">
        <v>4150</v>
      </c>
      <c r="C1775" s="105" t="s">
        <v>2048</v>
      </c>
      <c r="D1775" s="106"/>
      <c r="E1775" s="107">
        <v>2016.2</v>
      </c>
      <c r="F1775" s="108">
        <f t="shared" si="427"/>
        <v>2016.2</v>
      </c>
      <c r="G1775" s="108">
        <f t="shared" si="428"/>
        <v>1612.96</v>
      </c>
      <c r="H1775" s="115">
        <v>15</v>
      </c>
      <c r="I1775" s="105"/>
      <c r="J1775" s="108" t="str">
        <f t="shared" si="426"/>
        <v/>
      </c>
      <c r="K1775" s="105">
        <v>1</v>
      </c>
      <c r="L1775" s="105">
        <v>20</v>
      </c>
      <c r="M1775" s="111" t="s">
        <v>357</v>
      </c>
      <c r="N1775" s="112" t="s">
        <v>3977</v>
      </c>
      <c r="O1775" s="113">
        <v>4670042797136</v>
      </c>
      <c r="P1775" s="124">
        <v>19.4</v>
      </c>
      <c r="Q1775" s="125">
        <v>0.061364</v>
      </c>
      <c r="R1775" s="75">
        <f t="shared" si="429"/>
        <v>0</v>
      </c>
      <c r="S1775" s="76">
        <f t="shared" si="430"/>
        <v>0</v>
      </c>
      <c r="W1775" s="19"/>
    </row>
    <row r="1776" outlineLevel="1" spans="1:23">
      <c r="A1776" s="128" t="s">
        <v>4151</v>
      </c>
      <c r="B1776" s="119" t="s">
        <v>4152</v>
      </c>
      <c r="C1776" s="105" t="s">
        <v>2048</v>
      </c>
      <c r="D1776" s="106"/>
      <c r="E1776" s="107">
        <v>2016.2</v>
      </c>
      <c r="F1776" s="108">
        <f t="shared" si="427"/>
        <v>2016.2</v>
      </c>
      <c r="G1776" s="108">
        <f t="shared" si="428"/>
        <v>1612.96</v>
      </c>
      <c r="H1776" s="114">
        <v>34</v>
      </c>
      <c r="I1776" s="105"/>
      <c r="J1776" s="108" t="str">
        <f t="shared" si="426"/>
        <v/>
      </c>
      <c r="K1776" s="105">
        <v>1</v>
      </c>
      <c r="L1776" s="105">
        <v>20</v>
      </c>
      <c r="M1776" s="111" t="s">
        <v>357</v>
      </c>
      <c r="N1776" s="112" t="s">
        <v>3977</v>
      </c>
      <c r="O1776" s="113">
        <v>4670042797143</v>
      </c>
      <c r="P1776" s="124">
        <v>19.4</v>
      </c>
      <c r="Q1776" s="125">
        <v>0.061364</v>
      </c>
      <c r="R1776" s="75">
        <f t="shared" si="429"/>
        <v>0</v>
      </c>
      <c r="S1776" s="76">
        <f t="shared" si="430"/>
        <v>0</v>
      </c>
      <c r="W1776" s="19"/>
    </row>
    <row r="1777" s="22" customFormat="1" outlineLevel="1" spans="1:23">
      <c r="A1777" s="128" t="s">
        <v>4153</v>
      </c>
      <c r="B1777" s="119" t="s">
        <v>4154</v>
      </c>
      <c r="C1777" s="105" t="s">
        <v>2048</v>
      </c>
      <c r="D1777" s="106"/>
      <c r="E1777" s="107">
        <v>1942.05</v>
      </c>
      <c r="F1777" s="108">
        <f t="shared" si="427"/>
        <v>1942.05</v>
      </c>
      <c r="G1777" s="108">
        <f t="shared" si="428"/>
        <v>1553.64</v>
      </c>
      <c r="H1777" s="114">
        <v>39</v>
      </c>
      <c r="I1777" s="105"/>
      <c r="J1777" s="108" t="str">
        <f t="shared" si="426"/>
        <v/>
      </c>
      <c r="K1777" s="105">
        <v>1</v>
      </c>
      <c r="L1777" s="105">
        <v>20</v>
      </c>
      <c r="M1777" s="111" t="s">
        <v>357</v>
      </c>
      <c r="N1777" s="112" t="s">
        <v>3977</v>
      </c>
      <c r="O1777" s="113">
        <v>4670042797150</v>
      </c>
      <c r="P1777" s="124">
        <v>19.4</v>
      </c>
      <c r="Q1777" s="125">
        <v>0.061364</v>
      </c>
      <c r="R1777" s="75">
        <f t="shared" si="429"/>
        <v>0</v>
      </c>
      <c r="S1777" s="76">
        <f t="shared" si="430"/>
        <v>0</v>
      </c>
      <c r="W1777" s="19"/>
    </row>
    <row r="1778" outlineLevel="1" spans="1:23">
      <c r="A1778" s="128" t="s">
        <v>4155</v>
      </c>
      <c r="B1778" s="119" t="s">
        <v>4156</v>
      </c>
      <c r="C1778" s="105" t="s">
        <v>2048</v>
      </c>
      <c r="D1778" s="106"/>
      <c r="E1778" s="107">
        <v>2993.25</v>
      </c>
      <c r="F1778" s="108">
        <f t="shared" si="427"/>
        <v>2993.25</v>
      </c>
      <c r="G1778" s="108">
        <f t="shared" si="428"/>
        <v>2394.6</v>
      </c>
      <c r="H1778" s="115">
        <v>24</v>
      </c>
      <c r="I1778" s="105"/>
      <c r="J1778" s="108" t="str">
        <f t="shared" si="426"/>
        <v/>
      </c>
      <c r="K1778" s="105">
        <v>1</v>
      </c>
      <c r="L1778" s="105">
        <v>20</v>
      </c>
      <c r="M1778" s="111" t="s">
        <v>357</v>
      </c>
      <c r="N1778" s="112" t="s">
        <v>3977</v>
      </c>
      <c r="O1778" s="113">
        <v>4630076441429</v>
      </c>
      <c r="P1778" s="124">
        <v>19.4</v>
      </c>
      <c r="Q1778" s="125">
        <v>0.061364</v>
      </c>
      <c r="R1778" s="75">
        <f t="shared" si="429"/>
        <v>0</v>
      </c>
      <c r="S1778" s="76">
        <f t="shared" si="430"/>
        <v>0</v>
      </c>
      <c r="W1778" s="19"/>
    </row>
    <row r="1779" outlineLevel="1" spans="1:23">
      <c r="A1779" s="128" t="s">
        <v>4157</v>
      </c>
      <c r="B1779" s="119" t="s">
        <v>4158</v>
      </c>
      <c r="C1779" s="105" t="s">
        <v>2048</v>
      </c>
      <c r="D1779" s="106"/>
      <c r="E1779" s="107">
        <v>2979.47</v>
      </c>
      <c r="F1779" s="108">
        <f t="shared" si="427"/>
        <v>2979.47</v>
      </c>
      <c r="G1779" s="108">
        <f t="shared" si="428"/>
        <v>2383.576</v>
      </c>
      <c r="H1779" s="115">
        <v>7</v>
      </c>
      <c r="I1779" s="105"/>
      <c r="J1779" s="108" t="str">
        <f t="shared" si="426"/>
        <v/>
      </c>
      <c r="K1779" s="105">
        <v>1</v>
      </c>
      <c r="L1779" s="105">
        <v>16</v>
      </c>
      <c r="M1779" s="111" t="s">
        <v>357</v>
      </c>
      <c r="N1779" s="112" t="s">
        <v>3977</v>
      </c>
      <c r="O1779" s="113">
        <v>4670042797167</v>
      </c>
      <c r="P1779" s="124">
        <v>23.5</v>
      </c>
      <c r="Q1779" s="125">
        <v>0.061364</v>
      </c>
      <c r="R1779" s="75">
        <f t="shared" si="429"/>
        <v>0</v>
      </c>
      <c r="S1779" s="76">
        <f t="shared" si="430"/>
        <v>0</v>
      </c>
      <c r="W1779" s="19"/>
    </row>
    <row r="1780" s="22" customFormat="1" outlineLevel="1" spans="1:23">
      <c r="A1780" s="128" t="s">
        <v>4159</v>
      </c>
      <c r="B1780" s="119" t="s">
        <v>4160</v>
      </c>
      <c r="C1780" s="105" t="s">
        <v>2048</v>
      </c>
      <c r="D1780" s="106"/>
      <c r="E1780" s="107">
        <v>2719.76</v>
      </c>
      <c r="F1780" s="108">
        <f t="shared" si="427"/>
        <v>2719.76</v>
      </c>
      <c r="G1780" s="108">
        <f t="shared" si="428"/>
        <v>2175.808</v>
      </c>
      <c r="H1780" s="115">
        <v>4</v>
      </c>
      <c r="I1780" s="105"/>
      <c r="J1780" s="108" t="str">
        <f t="shared" si="426"/>
        <v/>
      </c>
      <c r="K1780" s="105">
        <v>1</v>
      </c>
      <c r="L1780" s="105">
        <v>16</v>
      </c>
      <c r="M1780" s="111" t="s">
        <v>357</v>
      </c>
      <c r="N1780" s="112" t="s">
        <v>3977</v>
      </c>
      <c r="O1780" s="113">
        <v>4670042797174</v>
      </c>
      <c r="P1780" s="124">
        <v>23.5</v>
      </c>
      <c r="Q1780" s="125">
        <v>0.061364</v>
      </c>
      <c r="R1780" s="75">
        <f t="shared" si="429"/>
        <v>0</v>
      </c>
      <c r="S1780" s="76">
        <f t="shared" si="430"/>
        <v>0</v>
      </c>
      <c r="W1780" s="19"/>
    </row>
    <row r="1781" s="22" customFormat="1" outlineLevel="1" spans="1:23">
      <c r="A1781" s="128" t="s">
        <v>4161</v>
      </c>
      <c r="B1781" s="119" t="s">
        <v>4162</v>
      </c>
      <c r="C1781" s="105" t="s">
        <v>2048</v>
      </c>
      <c r="D1781" s="106"/>
      <c r="E1781" s="107">
        <v>2719.76</v>
      </c>
      <c r="F1781" s="108">
        <f t="shared" si="427"/>
        <v>2719.76</v>
      </c>
      <c r="G1781" s="108">
        <f t="shared" si="428"/>
        <v>2175.808</v>
      </c>
      <c r="H1781" s="114">
        <v>15</v>
      </c>
      <c r="I1781" s="105"/>
      <c r="J1781" s="108" t="str">
        <f t="shared" si="426"/>
        <v/>
      </c>
      <c r="K1781" s="105">
        <v>1</v>
      </c>
      <c r="L1781" s="105">
        <v>16</v>
      </c>
      <c r="M1781" s="111" t="s">
        <v>357</v>
      </c>
      <c r="N1781" s="112" t="s">
        <v>3977</v>
      </c>
      <c r="O1781" s="113">
        <v>4670042797181</v>
      </c>
      <c r="P1781" s="124">
        <v>23.5</v>
      </c>
      <c r="Q1781" s="125">
        <v>0.061364</v>
      </c>
      <c r="R1781" s="75">
        <f t="shared" si="429"/>
        <v>0</v>
      </c>
      <c r="S1781" s="76">
        <f t="shared" si="430"/>
        <v>0</v>
      </c>
      <c r="W1781" s="19"/>
    </row>
    <row r="1782" s="22" customFormat="1" outlineLevel="1" spans="1:23">
      <c r="A1782" s="132" t="s">
        <v>4163</v>
      </c>
      <c r="B1782" s="119" t="s">
        <v>4164</v>
      </c>
      <c r="C1782" s="105" t="s">
        <v>2048</v>
      </c>
      <c r="D1782" s="106"/>
      <c r="E1782" s="107">
        <v>2719.76</v>
      </c>
      <c r="F1782" s="108">
        <f t="shared" si="427"/>
        <v>2719.76</v>
      </c>
      <c r="G1782" s="108">
        <f t="shared" si="428"/>
        <v>2175.808</v>
      </c>
      <c r="H1782" s="115">
        <v>5</v>
      </c>
      <c r="I1782" s="105" t="s">
        <v>487</v>
      </c>
      <c r="J1782" s="108" t="str">
        <f t="shared" si="426"/>
        <v/>
      </c>
      <c r="K1782" s="105">
        <v>1</v>
      </c>
      <c r="L1782" s="105">
        <v>16</v>
      </c>
      <c r="M1782" s="111" t="s">
        <v>357</v>
      </c>
      <c r="N1782" s="112" t="s">
        <v>3977</v>
      </c>
      <c r="O1782" s="113">
        <v>4670042797198</v>
      </c>
      <c r="P1782" s="124">
        <v>23.5</v>
      </c>
      <c r="Q1782" s="125">
        <v>0.061364</v>
      </c>
      <c r="R1782" s="75">
        <f t="shared" si="429"/>
        <v>0</v>
      </c>
      <c r="S1782" s="76">
        <f t="shared" si="430"/>
        <v>0</v>
      </c>
      <c r="W1782" s="19"/>
    </row>
    <row r="1783" s="22" customFormat="1" outlineLevel="1" spans="1:23">
      <c r="A1783" s="128" t="s">
        <v>4165</v>
      </c>
      <c r="B1783" s="119" t="s">
        <v>4166</v>
      </c>
      <c r="C1783" s="105" t="s">
        <v>2048</v>
      </c>
      <c r="D1783" s="106"/>
      <c r="E1783" s="107">
        <v>2719.76</v>
      </c>
      <c r="F1783" s="108">
        <f t="shared" si="427"/>
        <v>2719.76</v>
      </c>
      <c r="G1783" s="108">
        <f t="shared" si="428"/>
        <v>2175.808</v>
      </c>
      <c r="H1783" s="114">
        <v>20</v>
      </c>
      <c r="I1783" s="105"/>
      <c r="J1783" s="108" t="str">
        <f t="shared" si="426"/>
        <v/>
      </c>
      <c r="K1783" s="105">
        <v>1</v>
      </c>
      <c r="L1783" s="105">
        <v>16</v>
      </c>
      <c r="M1783" s="111" t="s">
        <v>357</v>
      </c>
      <c r="N1783" s="112" t="s">
        <v>3977</v>
      </c>
      <c r="O1783" s="113">
        <v>4670042797204</v>
      </c>
      <c r="P1783" s="124">
        <v>23.5</v>
      </c>
      <c r="Q1783" s="125">
        <v>0.061364</v>
      </c>
      <c r="R1783" s="75">
        <f t="shared" si="429"/>
        <v>0</v>
      </c>
      <c r="S1783" s="76">
        <f t="shared" si="430"/>
        <v>0</v>
      </c>
      <c r="W1783" s="19"/>
    </row>
    <row r="1784" s="22" customFormat="1" outlineLevel="1" spans="1:23">
      <c r="A1784" s="128" t="s">
        <v>4167</v>
      </c>
      <c r="B1784" s="119" t="s">
        <v>4168</v>
      </c>
      <c r="C1784" s="105" t="s">
        <v>2048</v>
      </c>
      <c r="D1784" s="106"/>
      <c r="E1784" s="107">
        <v>2631.96</v>
      </c>
      <c r="F1784" s="108">
        <f t="shared" si="427"/>
        <v>2631.96</v>
      </c>
      <c r="G1784" s="108">
        <f t="shared" si="428"/>
        <v>2105.568</v>
      </c>
      <c r="H1784" s="115">
        <v>29</v>
      </c>
      <c r="I1784" s="105"/>
      <c r="J1784" s="108" t="str">
        <f t="shared" si="426"/>
        <v/>
      </c>
      <c r="K1784" s="105">
        <v>1</v>
      </c>
      <c r="L1784" s="105">
        <v>16</v>
      </c>
      <c r="M1784" s="111" t="s">
        <v>357</v>
      </c>
      <c r="N1784" s="112" t="s">
        <v>3977</v>
      </c>
      <c r="O1784" s="113">
        <v>4670042797211</v>
      </c>
      <c r="P1784" s="124">
        <v>23.5</v>
      </c>
      <c r="Q1784" s="125">
        <v>0.061364</v>
      </c>
      <c r="R1784" s="75">
        <f t="shared" si="429"/>
        <v>0</v>
      </c>
      <c r="S1784" s="76">
        <f t="shared" si="430"/>
        <v>0</v>
      </c>
      <c r="W1784" s="19"/>
    </row>
    <row r="1785" s="22" customFormat="1" outlineLevel="1" spans="1:23">
      <c r="A1785" s="128" t="s">
        <v>4169</v>
      </c>
      <c r="B1785" s="119" t="s">
        <v>4170</v>
      </c>
      <c r="C1785" s="105" t="s">
        <v>2048</v>
      </c>
      <c r="D1785" s="106"/>
      <c r="E1785" s="107">
        <v>3405.83</v>
      </c>
      <c r="F1785" s="108">
        <f t="shared" si="427"/>
        <v>3405.83</v>
      </c>
      <c r="G1785" s="108">
        <f t="shared" si="428"/>
        <v>2724.664</v>
      </c>
      <c r="H1785" s="115">
        <v>19</v>
      </c>
      <c r="I1785" s="105"/>
      <c r="J1785" s="108" t="str">
        <f t="shared" si="426"/>
        <v/>
      </c>
      <c r="K1785" s="105">
        <v>1</v>
      </c>
      <c r="L1785" s="105">
        <v>16</v>
      </c>
      <c r="M1785" s="111" t="s">
        <v>357</v>
      </c>
      <c r="N1785" s="112" t="s">
        <v>3977</v>
      </c>
      <c r="O1785" s="113">
        <v>4630076441436</v>
      </c>
      <c r="P1785" s="124">
        <v>23.5</v>
      </c>
      <c r="Q1785" s="125">
        <v>0.061364</v>
      </c>
      <c r="R1785" s="75">
        <f t="shared" si="429"/>
        <v>0</v>
      </c>
      <c r="S1785" s="76">
        <f t="shared" si="430"/>
        <v>0</v>
      </c>
      <c r="W1785" s="19"/>
    </row>
    <row r="1786" outlineLevel="1" spans="1:23">
      <c r="A1786" s="128" t="s">
        <v>4171</v>
      </c>
      <c r="B1786" s="119" t="s">
        <v>4172</v>
      </c>
      <c r="C1786" s="105" t="s">
        <v>2048</v>
      </c>
      <c r="D1786" s="106"/>
      <c r="E1786" s="107">
        <v>3413.87</v>
      </c>
      <c r="F1786" s="108">
        <f t="shared" si="427"/>
        <v>3413.87</v>
      </c>
      <c r="G1786" s="108">
        <f t="shared" si="428"/>
        <v>2731.096</v>
      </c>
      <c r="H1786" s="115">
        <v>11</v>
      </c>
      <c r="I1786" s="105"/>
      <c r="J1786" s="108" t="str">
        <f t="shared" si="426"/>
        <v/>
      </c>
      <c r="K1786" s="105">
        <v>1</v>
      </c>
      <c r="L1786" s="105">
        <v>12</v>
      </c>
      <c r="M1786" s="111" t="s">
        <v>357</v>
      </c>
      <c r="N1786" s="112" t="s">
        <v>3977</v>
      </c>
      <c r="O1786" s="113">
        <v>4670042797228</v>
      </c>
      <c r="P1786" s="124">
        <v>39.5</v>
      </c>
      <c r="Q1786" s="125">
        <v>0.10125</v>
      </c>
      <c r="R1786" s="75">
        <f t="shared" si="429"/>
        <v>0</v>
      </c>
      <c r="S1786" s="76">
        <f t="shared" si="430"/>
        <v>0</v>
      </c>
      <c r="W1786" s="19"/>
    </row>
    <row r="1787" s="22" customFormat="1" outlineLevel="1" spans="1:23">
      <c r="A1787" s="128" t="s">
        <v>4173</v>
      </c>
      <c r="B1787" s="119" t="s">
        <v>4174</v>
      </c>
      <c r="C1787" s="105" t="s">
        <v>2048</v>
      </c>
      <c r="D1787" s="106"/>
      <c r="E1787" s="107">
        <v>3244.08</v>
      </c>
      <c r="F1787" s="108">
        <f t="shared" si="427"/>
        <v>3244.08</v>
      </c>
      <c r="G1787" s="108">
        <f t="shared" si="428"/>
        <v>2595.264</v>
      </c>
      <c r="H1787" s="115">
        <v>16</v>
      </c>
      <c r="I1787" s="105"/>
      <c r="J1787" s="108" t="str">
        <f t="shared" si="426"/>
        <v/>
      </c>
      <c r="K1787" s="105">
        <v>1</v>
      </c>
      <c r="L1787" s="105">
        <v>12</v>
      </c>
      <c r="M1787" s="111" t="s">
        <v>357</v>
      </c>
      <c r="N1787" s="112" t="s">
        <v>3977</v>
      </c>
      <c r="O1787" s="113" t="s">
        <v>4175</v>
      </c>
      <c r="P1787" s="124">
        <v>39.5</v>
      </c>
      <c r="Q1787" s="125">
        <v>0.10125</v>
      </c>
      <c r="R1787" s="75">
        <f t="shared" si="429"/>
        <v>0</v>
      </c>
      <c r="S1787" s="76">
        <f t="shared" si="430"/>
        <v>0</v>
      </c>
      <c r="W1787" s="19"/>
    </row>
    <row r="1788" s="22" customFormat="1" outlineLevel="1" spans="1:23">
      <c r="A1788" s="128" t="s">
        <v>4176</v>
      </c>
      <c r="B1788" s="119" t="s">
        <v>4177</v>
      </c>
      <c r="C1788" s="105" t="s">
        <v>2048</v>
      </c>
      <c r="D1788" s="106"/>
      <c r="E1788" s="107">
        <v>3244.08</v>
      </c>
      <c r="F1788" s="108">
        <f t="shared" si="427"/>
        <v>3244.08</v>
      </c>
      <c r="G1788" s="108">
        <f t="shared" si="428"/>
        <v>2595.264</v>
      </c>
      <c r="H1788" s="115">
        <v>15</v>
      </c>
      <c r="I1788" s="105"/>
      <c r="J1788" s="108" t="str">
        <f t="shared" si="426"/>
        <v/>
      </c>
      <c r="K1788" s="105">
        <v>1</v>
      </c>
      <c r="L1788" s="105">
        <v>12</v>
      </c>
      <c r="M1788" s="111" t="s">
        <v>357</v>
      </c>
      <c r="N1788" s="112" t="s">
        <v>3977</v>
      </c>
      <c r="O1788" s="113" t="s">
        <v>4178</v>
      </c>
      <c r="P1788" s="124">
        <v>39.5</v>
      </c>
      <c r="Q1788" s="125">
        <v>0.10125</v>
      </c>
      <c r="R1788" s="75">
        <f t="shared" si="429"/>
        <v>0</v>
      </c>
      <c r="S1788" s="76">
        <f t="shared" si="430"/>
        <v>0</v>
      </c>
      <c r="W1788" s="19"/>
    </row>
    <row r="1789" s="22" customFormat="1" outlineLevel="1" spans="1:23">
      <c r="A1789" s="128" t="s">
        <v>4179</v>
      </c>
      <c r="B1789" s="119" t="s">
        <v>4180</v>
      </c>
      <c r="C1789" s="105" t="s">
        <v>2048</v>
      </c>
      <c r="D1789" s="106"/>
      <c r="E1789" s="107">
        <v>3244.08</v>
      </c>
      <c r="F1789" s="108">
        <f t="shared" si="427"/>
        <v>3244.08</v>
      </c>
      <c r="G1789" s="108">
        <f t="shared" si="428"/>
        <v>2595.264</v>
      </c>
      <c r="H1789" s="115">
        <v>16</v>
      </c>
      <c r="I1789" s="105"/>
      <c r="J1789" s="108" t="str">
        <f t="shared" si="426"/>
        <v/>
      </c>
      <c r="K1789" s="105">
        <v>1</v>
      </c>
      <c r="L1789" s="105">
        <v>12</v>
      </c>
      <c r="M1789" s="111" t="s">
        <v>357</v>
      </c>
      <c r="N1789" s="112" t="s">
        <v>3977</v>
      </c>
      <c r="O1789" s="113" t="s">
        <v>4181</v>
      </c>
      <c r="P1789" s="124">
        <v>39.5</v>
      </c>
      <c r="Q1789" s="125">
        <v>0.10125</v>
      </c>
      <c r="R1789" s="75">
        <f t="shared" si="429"/>
        <v>0</v>
      </c>
      <c r="S1789" s="76">
        <f t="shared" si="430"/>
        <v>0</v>
      </c>
      <c r="W1789" s="19"/>
    </row>
    <row r="1790" outlineLevel="1" spans="1:23">
      <c r="A1790" s="128" t="s">
        <v>4182</v>
      </c>
      <c r="B1790" s="119" t="s">
        <v>4183</v>
      </c>
      <c r="C1790" s="105" t="s">
        <v>2048</v>
      </c>
      <c r="D1790" s="106"/>
      <c r="E1790" s="107">
        <v>3244.08</v>
      </c>
      <c r="F1790" s="108">
        <f t="shared" si="427"/>
        <v>3244.08</v>
      </c>
      <c r="G1790" s="108">
        <f t="shared" si="428"/>
        <v>2595.264</v>
      </c>
      <c r="H1790" s="115">
        <v>11</v>
      </c>
      <c r="I1790" s="105"/>
      <c r="J1790" s="108" t="str">
        <f t="shared" ref="J1790:J1853" si="431">IF(D1790="","",IF(F1790="","",ROUND(D1790*F1790,2)))</f>
        <v/>
      </c>
      <c r="K1790" s="105">
        <v>1</v>
      </c>
      <c r="L1790" s="105">
        <v>12</v>
      </c>
      <c r="M1790" s="111" t="s">
        <v>357</v>
      </c>
      <c r="N1790" s="112" t="s">
        <v>3977</v>
      </c>
      <c r="O1790" s="113" t="s">
        <v>4184</v>
      </c>
      <c r="P1790" s="124">
        <v>39.5</v>
      </c>
      <c r="Q1790" s="125">
        <v>0.10125</v>
      </c>
      <c r="R1790" s="75">
        <f t="shared" si="429"/>
        <v>0</v>
      </c>
      <c r="S1790" s="76">
        <f t="shared" si="430"/>
        <v>0</v>
      </c>
      <c r="W1790" s="19"/>
    </row>
    <row r="1791" s="22" customFormat="1" outlineLevel="1" spans="1:23">
      <c r="A1791" s="128" t="s">
        <v>4185</v>
      </c>
      <c r="B1791" s="119" t="s">
        <v>4186</v>
      </c>
      <c r="C1791" s="105" t="s">
        <v>2048</v>
      </c>
      <c r="D1791" s="106"/>
      <c r="E1791" s="107">
        <v>3155.41</v>
      </c>
      <c r="F1791" s="108">
        <f t="shared" si="427"/>
        <v>3155.41</v>
      </c>
      <c r="G1791" s="108">
        <f t="shared" si="428"/>
        <v>2524.328</v>
      </c>
      <c r="H1791" s="115">
        <v>25</v>
      </c>
      <c r="I1791" s="105"/>
      <c r="J1791" s="108" t="str">
        <f t="shared" si="431"/>
        <v/>
      </c>
      <c r="K1791" s="105">
        <v>1</v>
      </c>
      <c r="L1791" s="105">
        <v>12</v>
      </c>
      <c r="M1791" s="111" t="s">
        <v>357</v>
      </c>
      <c r="N1791" s="112" t="s">
        <v>3977</v>
      </c>
      <c r="O1791" s="113" t="s">
        <v>4187</v>
      </c>
      <c r="P1791" s="124">
        <v>39.5</v>
      </c>
      <c r="Q1791" s="125">
        <v>0.10125</v>
      </c>
      <c r="R1791" s="75">
        <f t="shared" si="429"/>
        <v>0</v>
      </c>
      <c r="S1791" s="76">
        <f t="shared" si="430"/>
        <v>0</v>
      </c>
      <c r="W1791" s="19"/>
    </row>
    <row r="1792" s="22" customFormat="1" outlineLevel="1" spans="1:23">
      <c r="A1792" s="128" t="s">
        <v>4188</v>
      </c>
      <c r="B1792" s="119" t="s">
        <v>4189</v>
      </c>
      <c r="C1792" s="105" t="s">
        <v>2048</v>
      </c>
      <c r="D1792" s="106"/>
      <c r="E1792" s="107">
        <v>5253.11</v>
      </c>
      <c r="F1792" s="108">
        <f t="shared" si="427"/>
        <v>5253.11</v>
      </c>
      <c r="G1792" s="108">
        <f t="shared" si="428"/>
        <v>4202.488</v>
      </c>
      <c r="H1792" s="115">
        <v>21</v>
      </c>
      <c r="I1792" s="105"/>
      <c r="J1792" s="108" t="str">
        <f t="shared" si="431"/>
        <v/>
      </c>
      <c r="K1792" s="105">
        <v>1</v>
      </c>
      <c r="L1792" s="105">
        <v>12</v>
      </c>
      <c r="M1792" s="111" t="s">
        <v>357</v>
      </c>
      <c r="N1792" s="112" t="s">
        <v>3977</v>
      </c>
      <c r="O1792" s="255" t="s">
        <v>4190</v>
      </c>
      <c r="P1792" s="124">
        <v>39.5</v>
      </c>
      <c r="Q1792" s="125">
        <v>0.10125</v>
      </c>
      <c r="R1792" s="75">
        <f t="shared" si="429"/>
        <v>0</v>
      </c>
      <c r="S1792" s="76">
        <f t="shared" si="430"/>
        <v>0</v>
      </c>
      <c r="W1792" s="19"/>
    </row>
    <row r="1793" outlineLevel="1" spans="1:23">
      <c r="A1793" s="128" t="s">
        <v>4191</v>
      </c>
      <c r="B1793" s="119" t="s">
        <v>4192</v>
      </c>
      <c r="C1793" s="105" t="s">
        <v>2048</v>
      </c>
      <c r="D1793" s="106"/>
      <c r="E1793" s="107">
        <v>5106.42</v>
      </c>
      <c r="F1793" s="108">
        <f t="shared" si="427"/>
        <v>5106.42</v>
      </c>
      <c r="G1793" s="108">
        <f t="shared" si="428"/>
        <v>4085.136</v>
      </c>
      <c r="H1793" s="115">
        <v>10</v>
      </c>
      <c r="I1793" s="105"/>
      <c r="J1793" s="108" t="str">
        <f t="shared" si="431"/>
        <v/>
      </c>
      <c r="K1793" s="105">
        <v>1</v>
      </c>
      <c r="L1793" s="105">
        <v>12</v>
      </c>
      <c r="M1793" s="111" t="s">
        <v>357</v>
      </c>
      <c r="N1793" s="112" t="s">
        <v>3977</v>
      </c>
      <c r="O1793" s="113" t="s">
        <v>4193</v>
      </c>
      <c r="P1793" s="124">
        <v>30.6</v>
      </c>
      <c r="Q1793" s="125">
        <v>0.061364</v>
      </c>
      <c r="R1793" s="75">
        <f t="shared" si="429"/>
        <v>0</v>
      </c>
      <c r="S1793" s="76">
        <f t="shared" si="430"/>
        <v>0</v>
      </c>
      <c r="W1793" s="19"/>
    </row>
    <row r="1794" s="22" customFormat="1" outlineLevel="1" spans="1:23">
      <c r="A1794" s="128" t="s">
        <v>4194</v>
      </c>
      <c r="B1794" s="119" t="s">
        <v>4195</v>
      </c>
      <c r="C1794" s="105" t="s">
        <v>2048</v>
      </c>
      <c r="D1794" s="106"/>
      <c r="E1794" s="107">
        <v>4863.65</v>
      </c>
      <c r="F1794" s="108">
        <f t="shared" si="427"/>
        <v>4863.65</v>
      </c>
      <c r="G1794" s="108">
        <f t="shared" si="428"/>
        <v>3890.92</v>
      </c>
      <c r="H1794" s="115">
        <v>13</v>
      </c>
      <c r="I1794" s="105"/>
      <c r="J1794" s="108" t="str">
        <f t="shared" si="431"/>
        <v/>
      </c>
      <c r="K1794" s="105">
        <v>1</v>
      </c>
      <c r="L1794" s="105">
        <v>12</v>
      </c>
      <c r="M1794" s="111" t="s">
        <v>357</v>
      </c>
      <c r="N1794" s="112" t="s">
        <v>3977</v>
      </c>
      <c r="O1794" s="113" t="s">
        <v>4196</v>
      </c>
      <c r="P1794" s="124">
        <v>30.6</v>
      </c>
      <c r="Q1794" s="125">
        <v>0.061364</v>
      </c>
      <c r="R1794" s="75">
        <f t="shared" si="429"/>
        <v>0</v>
      </c>
      <c r="S1794" s="76">
        <f t="shared" si="430"/>
        <v>0</v>
      </c>
      <c r="W1794" s="19"/>
    </row>
    <row r="1795" s="22" customFormat="1" outlineLevel="1" spans="1:23">
      <c r="A1795" s="128" t="s">
        <v>4197</v>
      </c>
      <c r="B1795" s="119" t="s">
        <v>4198</v>
      </c>
      <c r="C1795" s="105" t="s">
        <v>2048</v>
      </c>
      <c r="D1795" s="106"/>
      <c r="E1795" s="107">
        <v>4863.65</v>
      </c>
      <c r="F1795" s="108">
        <f t="shared" si="427"/>
        <v>4863.65</v>
      </c>
      <c r="G1795" s="108">
        <f t="shared" si="428"/>
        <v>3890.92</v>
      </c>
      <c r="H1795" s="115">
        <v>15</v>
      </c>
      <c r="I1795" s="105"/>
      <c r="J1795" s="108" t="str">
        <f t="shared" si="431"/>
        <v/>
      </c>
      <c r="K1795" s="105">
        <v>1</v>
      </c>
      <c r="L1795" s="105">
        <v>12</v>
      </c>
      <c r="M1795" s="111" t="s">
        <v>357</v>
      </c>
      <c r="N1795" s="112" t="s">
        <v>3977</v>
      </c>
      <c r="O1795" s="113" t="s">
        <v>4199</v>
      </c>
      <c r="P1795" s="124">
        <v>30.6</v>
      </c>
      <c r="Q1795" s="125">
        <v>0.061364</v>
      </c>
      <c r="R1795" s="75">
        <f t="shared" si="429"/>
        <v>0</v>
      </c>
      <c r="S1795" s="76">
        <f t="shared" si="430"/>
        <v>0</v>
      </c>
      <c r="W1795" s="19"/>
    </row>
    <row r="1796" s="22" customFormat="1" outlineLevel="1" spans="1:23">
      <c r="A1796" s="128" t="s">
        <v>4200</v>
      </c>
      <c r="B1796" s="119" t="s">
        <v>4201</v>
      </c>
      <c r="C1796" s="105" t="s">
        <v>2048</v>
      </c>
      <c r="D1796" s="106"/>
      <c r="E1796" s="107">
        <v>4863.65</v>
      </c>
      <c r="F1796" s="108">
        <f t="shared" si="427"/>
        <v>4863.65</v>
      </c>
      <c r="G1796" s="108">
        <f t="shared" si="428"/>
        <v>3890.92</v>
      </c>
      <c r="H1796" s="115">
        <v>13</v>
      </c>
      <c r="I1796" s="105"/>
      <c r="J1796" s="108" t="str">
        <f t="shared" si="431"/>
        <v/>
      </c>
      <c r="K1796" s="105">
        <v>1</v>
      </c>
      <c r="L1796" s="105">
        <v>12</v>
      </c>
      <c r="M1796" s="111" t="s">
        <v>357</v>
      </c>
      <c r="N1796" s="112" t="s">
        <v>3977</v>
      </c>
      <c r="O1796" s="113" t="s">
        <v>4202</v>
      </c>
      <c r="P1796" s="124">
        <v>30.6</v>
      </c>
      <c r="Q1796" s="125">
        <v>0.061364</v>
      </c>
      <c r="R1796" s="75">
        <f t="shared" si="429"/>
        <v>0</v>
      </c>
      <c r="S1796" s="76">
        <f t="shared" si="430"/>
        <v>0</v>
      </c>
      <c r="W1796" s="19"/>
    </row>
    <row r="1797" outlineLevel="1" spans="1:23">
      <c r="A1797" s="128" t="s">
        <v>4203</v>
      </c>
      <c r="B1797" s="119" t="s">
        <v>4204</v>
      </c>
      <c r="C1797" s="105" t="s">
        <v>2048</v>
      </c>
      <c r="D1797" s="106"/>
      <c r="E1797" s="107">
        <v>4863.65</v>
      </c>
      <c r="F1797" s="108">
        <f t="shared" si="427"/>
        <v>4863.65</v>
      </c>
      <c r="G1797" s="108">
        <f t="shared" si="428"/>
        <v>3890.92</v>
      </c>
      <c r="H1797" s="115">
        <v>16</v>
      </c>
      <c r="I1797" s="105"/>
      <c r="J1797" s="108" t="str">
        <f t="shared" si="431"/>
        <v/>
      </c>
      <c r="K1797" s="105">
        <v>1</v>
      </c>
      <c r="L1797" s="105">
        <v>12</v>
      </c>
      <c r="M1797" s="111" t="s">
        <v>357</v>
      </c>
      <c r="N1797" s="112" t="s">
        <v>3977</v>
      </c>
      <c r="O1797" s="113" t="s">
        <v>4205</v>
      </c>
      <c r="P1797" s="124">
        <v>30.6</v>
      </c>
      <c r="Q1797" s="125">
        <v>0.061364</v>
      </c>
      <c r="R1797" s="75">
        <f t="shared" si="429"/>
        <v>0</v>
      </c>
      <c r="S1797" s="76">
        <f t="shared" si="430"/>
        <v>0</v>
      </c>
      <c r="W1797" s="19"/>
    </row>
    <row r="1798" outlineLevel="1" spans="1:23">
      <c r="A1798" s="128" t="s">
        <v>4206</v>
      </c>
      <c r="B1798" s="119" t="s">
        <v>4207</v>
      </c>
      <c r="C1798" s="105" t="s">
        <v>2048</v>
      </c>
      <c r="D1798" s="106"/>
      <c r="E1798" s="107">
        <v>4741.15</v>
      </c>
      <c r="F1798" s="108">
        <f t="shared" si="427"/>
        <v>4741.15</v>
      </c>
      <c r="G1798" s="108">
        <f t="shared" si="428"/>
        <v>3792.92</v>
      </c>
      <c r="H1798" s="115">
        <v>6</v>
      </c>
      <c r="I1798" s="105"/>
      <c r="J1798" s="108" t="str">
        <f t="shared" si="431"/>
        <v/>
      </c>
      <c r="K1798" s="105">
        <v>1</v>
      </c>
      <c r="L1798" s="105">
        <v>12</v>
      </c>
      <c r="M1798" s="111" t="s">
        <v>357</v>
      </c>
      <c r="N1798" s="112" t="s">
        <v>3977</v>
      </c>
      <c r="O1798" s="113" t="s">
        <v>4208</v>
      </c>
      <c r="P1798" s="124">
        <v>30.6</v>
      </c>
      <c r="Q1798" s="125">
        <v>0.061364</v>
      </c>
      <c r="R1798" s="75">
        <f t="shared" si="429"/>
        <v>0</v>
      </c>
      <c r="S1798" s="76">
        <f t="shared" si="430"/>
        <v>0</v>
      </c>
      <c r="W1798" s="19"/>
    </row>
    <row r="1799" s="22" customFormat="1" outlineLevel="1" spans="1:23">
      <c r="A1799" s="128" t="s">
        <v>4209</v>
      </c>
      <c r="B1799" s="119" t="s">
        <v>4210</v>
      </c>
      <c r="C1799" s="105" t="s">
        <v>2048</v>
      </c>
      <c r="D1799" s="106"/>
      <c r="E1799" s="107">
        <v>7018.27</v>
      </c>
      <c r="F1799" s="108">
        <f t="shared" si="427"/>
        <v>7018.27</v>
      </c>
      <c r="G1799" s="108">
        <f t="shared" si="428"/>
        <v>5614.616</v>
      </c>
      <c r="H1799" s="115">
        <v>30</v>
      </c>
      <c r="I1799" s="105"/>
      <c r="J1799" s="108" t="str">
        <f t="shared" si="431"/>
        <v/>
      </c>
      <c r="K1799" s="105">
        <v>1</v>
      </c>
      <c r="L1799" s="105">
        <v>12</v>
      </c>
      <c r="M1799" s="111" t="s">
        <v>357</v>
      </c>
      <c r="N1799" s="112" t="s">
        <v>3977</v>
      </c>
      <c r="O1799" s="113">
        <v>4630076441450</v>
      </c>
      <c r="P1799" s="124">
        <v>30.6</v>
      </c>
      <c r="Q1799" s="125">
        <v>0.061364</v>
      </c>
      <c r="R1799" s="75">
        <f t="shared" si="429"/>
        <v>0</v>
      </c>
      <c r="S1799" s="76">
        <f t="shared" si="430"/>
        <v>0</v>
      </c>
      <c r="W1799" s="19"/>
    </row>
    <row r="1800" s="22" customFormat="1" outlineLevel="1" spans="1:23">
      <c r="A1800" s="128" t="s">
        <v>4211</v>
      </c>
      <c r="B1800" s="119" t="s">
        <v>4212</v>
      </c>
      <c r="C1800" s="105" t="s">
        <v>2048</v>
      </c>
      <c r="D1800" s="106"/>
      <c r="E1800" s="107">
        <v>6612.82</v>
      </c>
      <c r="F1800" s="108">
        <f t="shared" si="427"/>
        <v>6612.82</v>
      </c>
      <c r="G1800" s="108">
        <f t="shared" si="428"/>
        <v>5290.256</v>
      </c>
      <c r="H1800" s="115">
        <v>6</v>
      </c>
      <c r="I1800" s="105"/>
      <c r="J1800" s="108" t="str">
        <f t="shared" si="431"/>
        <v/>
      </c>
      <c r="K1800" s="105">
        <v>1</v>
      </c>
      <c r="L1800" s="105">
        <v>10</v>
      </c>
      <c r="M1800" s="111" t="s">
        <v>357</v>
      </c>
      <c r="N1800" s="112" t="s">
        <v>3977</v>
      </c>
      <c r="O1800" s="113">
        <v>4670042797358</v>
      </c>
      <c r="P1800" s="124">
        <v>22</v>
      </c>
      <c r="Q1800" s="125">
        <v>0.061364</v>
      </c>
      <c r="R1800" s="75">
        <f t="shared" si="429"/>
        <v>0</v>
      </c>
      <c r="S1800" s="76">
        <f t="shared" si="430"/>
        <v>0</v>
      </c>
      <c r="W1800" s="19"/>
    </row>
    <row r="1801" s="22" customFormat="1" outlineLevel="1" spans="1:23">
      <c r="A1801" s="132" t="s">
        <v>4213</v>
      </c>
      <c r="B1801" s="119" t="s">
        <v>4214</v>
      </c>
      <c r="C1801" s="105" t="s">
        <v>2048</v>
      </c>
      <c r="D1801" s="106"/>
      <c r="E1801" s="107">
        <v>6415.75</v>
      </c>
      <c r="F1801" s="108">
        <f t="shared" si="427"/>
        <v>6415.75</v>
      </c>
      <c r="G1801" s="108">
        <f t="shared" si="428"/>
        <v>5132.6</v>
      </c>
      <c r="H1801" s="115">
        <v>1</v>
      </c>
      <c r="I1801" s="105" t="s">
        <v>487</v>
      </c>
      <c r="J1801" s="108" t="str">
        <f t="shared" si="431"/>
        <v/>
      </c>
      <c r="K1801" s="105">
        <v>1</v>
      </c>
      <c r="L1801" s="105">
        <v>10</v>
      </c>
      <c r="M1801" s="111" t="s">
        <v>357</v>
      </c>
      <c r="N1801" s="112" t="s">
        <v>3977</v>
      </c>
      <c r="O1801" s="113">
        <v>4670042797365</v>
      </c>
      <c r="P1801" s="124">
        <v>22</v>
      </c>
      <c r="Q1801" s="125">
        <v>0.061364</v>
      </c>
      <c r="R1801" s="75">
        <f t="shared" si="429"/>
        <v>0</v>
      </c>
      <c r="S1801" s="76">
        <f t="shared" si="430"/>
        <v>0</v>
      </c>
      <c r="W1801" s="19"/>
    </row>
    <row r="1802" s="22" customFormat="1" outlineLevel="1" spans="1:23">
      <c r="A1802" s="132" t="s">
        <v>4215</v>
      </c>
      <c r="B1802" s="119" t="s">
        <v>4216</v>
      </c>
      <c r="C1802" s="105" t="s">
        <v>2048</v>
      </c>
      <c r="D1802" s="106"/>
      <c r="E1802" s="107">
        <v>6415.75</v>
      </c>
      <c r="F1802" s="108">
        <f t="shared" si="427"/>
        <v>6415.75</v>
      </c>
      <c r="G1802" s="108">
        <f t="shared" si="428"/>
        <v>5132.6</v>
      </c>
      <c r="H1802" s="117"/>
      <c r="I1802" s="105" t="s">
        <v>487</v>
      </c>
      <c r="J1802" s="108" t="str">
        <f t="shared" si="431"/>
        <v/>
      </c>
      <c r="K1802" s="105">
        <v>1</v>
      </c>
      <c r="L1802" s="105">
        <v>10</v>
      </c>
      <c r="M1802" s="111" t="s">
        <v>357</v>
      </c>
      <c r="N1802" s="112" t="s">
        <v>3977</v>
      </c>
      <c r="O1802" s="113">
        <v>4670042797372</v>
      </c>
      <c r="P1802" s="124">
        <v>23.7</v>
      </c>
      <c r="Q1802" s="125">
        <v>0.061364</v>
      </c>
      <c r="R1802" s="75">
        <f t="shared" si="429"/>
        <v>0</v>
      </c>
      <c r="S1802" s="76">
        <f t="shared" si="430"/>
        <v>0</v>
      </c>
      <c r="W1802" s="19"/>
    </row>
    <row r="1803" s="22" customFormat="1" outlineLevel="1" spans="1:23">
      <c r="A1803" s="132" t="s">
        <v>4217</v>
      </c>
      <c r="B1803" s="119" t="s">
        <v>4218</v>
      </c>
      <c r="C1803" s="105" t="s">
        <v>2048</v>
      </c>
      <c r="D1803" s="106"/>
      <c r="E1803" s="107">
        <v>6415.75</v>
      </c>
      <c r="F1803" s="108">
        <f t="shared" si="427"/>
        <v>6415.75</v>
      </c>
      <c r="G1803" s="108">
        <f t="shared" si="428"/>
        <v>5132.6</v>
      </c>
      <c r="H1803" s="115">
        <v>2</v>
      </c>
      <c r="I1803" s="105" t="s">
        <v>487</v>
      </c>
      <c r="J1803" s="108" t="str">
        <f t="shared" si="431"/>
        <v/>
      </c>
      <c r="K1803" s="105">
        <v>1</v>
      </c>
      <c r="L1803" s="105">
        <v>10</v>
      </c>
      <c r="M1803" s="111" t="s">
        <v>357</v>
      </c>
      <c r="N1803" s="112" t="s">
        <v>3977</v>
      </c>
      <c r="O1803" s="113">
        <v>4670042797389</v>
      </c>
      <c r="P1803" s="124">
        <v>28.5</v>
      </c>
      <c r="Q1803" s="125">
        <v>0.061364</v>
      </c>
      <c r="R1803" s="75">
        <f t="shared" si="429"/>
        <v>0</v>
      </c>
      <c r="S1803" s="76">
        <f t="shared" si="430"/>
        <v>0</v>
      </c>
      <c r="W1803" s="19"/>
    </row>
    <row r="1804" s="22" customFormat="1" outlineLevel="1" spans="1:23">
      <c r="A1804" s="128" t="s">
        <v>4219</v>
      </c>
      <c r="B1804" s="119" t="s">
        <v>4220</v>
      </c>
      <c r="C1804" s="105" t="s">
        <v>2048</v>
      </c>
      <c r="D1804" s="106"/>
      <c r="E1804" s="107">
        <v>6415.75</v>
      </c>
      <c r="F1804" s="108">
        <f t="shared" si="427"/>
        <v>6415.75</v>
      </c>
      <c r="G1804" s="108">
        <f t="shared" si="428"/>
        <v>5132.6</v>
      </c>
      <c r="H1804" s="115">
        <v>7</v>
      </c>
      <c r="I1804" s="105"/>
      <c r="J1804" s="108" t="str">
        <f t="shared" si="431"/>
        <v/>
      </c>
      <c r="K1804" s="105">
        <v>1</v>
      </c>
      <c r="L1804" s="105">
        <v>10</v>
      </c>
      <c r="M1804" s="111" t="s">
        <v>357</v>
      </c>
      <c r="N1804" s="112" t="s">
        <v>3977</v>
      </c>
      <c r="O1804" s="113">
        <v>4670042797396</v>
      </c>
      <c r="P1804" s="124">
        <v>23.8</v>
      </c>
      <c r="Q1804" s="125">
        <v>0.061364</v>
      </c>
      <c r="R1804" s="75">
        <f t="shared" si="429"/>
        <v>0</v>
      </c>
      <c r="S1804" s="76">
        <f t="shared" si="430"/>
        <v>0</v>
      </c>
      <c r="W1804" s="19"/>
    </row>
    <row r="1805" s="22" customFormat="1" outlineLevel="1" spans="1:23">
      <c r="A1805" s="128" t="s">
        <v>4221</v>
      </c>
      <c r="B1805" s="119" t="s">
        <v>4222</v>
      </c>
      <c r="C1805" s="105" t="s">
        <v>2048</v>
      </c>
      <c r="D1805" s="106"/>
      <c r="E1805" s="107">
        <v>6415.75</v>
      </c>
      <c r="F1805" s="108">
        <f t="shared" si="427"/>
        <v>6415.75</v>
      </c>
      <c r="G1805" s="108">
        <f t="shared" si="428"/>
        <v>5132.6</v>
      </c>
      <c r="H1805" s="115">
        <v>24</v>
      </c>
      <c r="I1805" s="105"/>
      <c r="J1805" s="108" t="str">
        <f t="shared" si="431"/>
        <v/>
      </c>
      <c r="K1805" s="105">
        <v>1</v>
      </c>
      <c r="L1805" s="105">
        <v>10</v>
      </c>
      <c r="M1805" s="111" t="s">
        <v>357</v>
      </c>
      <c r="N1805" s="112" t="s">
        <v>3977</v>
      </c>
      <c r="O1805" s="113">
        <v>4670042797402</v>
      </c>
      <c r="P1805" s="124">
        <v>25.9</v>
      </c>
      <c r="Q1805" s="125">
        <v>0.061364</v>
      </c>
      <c r="R1805" s="75">
        <f t="shared" si="429"/>
        <v>0</v>
      </c>
      <c r="S1805" s="76">
        <f t="shared" si="430"/>
        <v>0</v>
      </c>
      <c r="W1805" s="19"/>
    </row>
    <row r="1806" s="22" customFormat="1" outlineLevel="1" spans="1:23">
      <c r="A1806" s="128" t="s">
        <v>4223</v>
      </c>
      <c r="B1806" s="119" t="s">
        <v>4224</v>
      </c>
      <c r="C1806" s="105" t="s">
        <v>2048</v>
      </c>
      <c r="D1806" s="106"/>
      <c r="E1806" s="107">
        <v>6840.52</v>
      </c>
      <c r="F1806" s="108">
        <f t="shared" si="427"/>
        <v>6840.52</v>
      </c>
      <c r="G1806" s="108">
        <f t="shared" si="428"/>
        <v>5472.416</v>
      </c>
      <c r="H1806" s="115">
        <v>4</v>
      </c>
      <c r="I1806" s="105"/>
      <c r="J1806" s="108" t="str">
        <f t="shared" si="431"/>
        <v/>
      </c>
      <c r="K1806" s="105">
        <v>1</v>
      </c>
      <c r="L1806" s="105">
        <v>10</v>
      </c>
      <c r="M1806" s="111" t="s">
        <v>357</v>
      </c>
      <c r="N1806" s="112" t="s">
        <v>3977</v>
      </c>
      <c r="O1806" s="113">
        <v>4630076445922</v>
      </c>
      <c r="P1806" s="124">
        <v>35</v>
      </c>
      <c r="Q1806" s="125">
        <v>0.0804</v>
      </c>
      <c r="R1806" s="75">
        <f t="shared" si="429"/>
        <v>0</v>
      </c>
      <c r="S1806" s="76">
        <f t="shared" si="430"/>
        <v>0</v>
      </c>
      <c r="W1806" s="19"/>
    </row>
    <row r="1807" s="22" customFormat="1" outlineLevel="1" spans="1:23">
      <c r="A1807" s="128" t="s">
        <v>4225</v>
      </c>
      <c r="B1807" s="119" t="s">
        <v>4226</v>
      </c>
      <c r="C1807" s="105" t="s">
        <v>2048</v>
      </c>
      <c r="D1807" s="106"/>
      <c r="E1807" s="107">
        <v>8224.77</v>
      </c>
      <c r="F1807" s="108">
        <f t="shared" si="427"/>
        <v>8224.77</v>
      </c>
      <c r="G1807" s="108">
        <f t="shared" si="428"/>
        <v>6579.816</v>
      </c>
      <c r="H1807" s="115">
        <v>11</v>
      </c>
      <c r="I1807" s="105"/>
      <c r="J1807" s="108" t="str">
        <f t="shared" si="431"/>
        <v/>
      </c>
      <c r="K1807" s="105">
        <v>1</v>
      </c>
      <c r="L1807" s="105">
        <v>8</v>
      </c>
      <c r="M1807" s="111" t="s">
        <v>357</v>
      </c>
      <c r="N1807" s="112" t="s">
        <v>3977</v>
      </c>
      <c r="O1807" s="113">
        <v>4670042797419</v>
      </c>
      <c r="P1807" s="124">
        <v>39</v>
      </c>
      <c r="Q1807" s="125">
        <v>0.07406</v>
      </c>
      <c r="R1807" s="75">
        <f t="shared" si="429"/>
        <v>0</v>
      </c>
      <c r="S1807" s="76">
        <f t="shared" si="430"/>
        <v>0</v>
      </c>
      <c r="W1807" s="19"/>
    </row>
    <row r="1808" s="22" customFormat="1" outlineLevel="1" spans="1:23">
      <c r="A1808" s="132" t="s">
        <v>4227</v>
      </c>
      <c r="B1808" s="119" t="s">
        <v>4228</v>
      </c>
      <c r="C1808" s="105" t="s">
        <v>2048</v>
      </c>
      <c r="D1808" s="106"/>
      <c r="E1808" s="107">
        <v>7884.02</v>
      </c>
      <c r="F1808" s="108">
        <f t="shared" si="427"/>
        <v>7884.02</v>
      </c>
      <c r="G1808" s="108">
        <f t="shared" si="428"/>
        <v>6307.216</v>
      </c>
      <c r="H1808" s="115">
        <v>2</v>
      </c>
      <c r="I1808" s="105" t="s">
        <v>487</v>
      </c>
      <c r="J1808" s="108" t="str">
        <f t="shared" si="431"/>
        <v/>
      </c>
      <c r="K1808" s="105">
        <v>1</v>
      </c>
      <c r="L1808" s="105">
        <v>8</v>
      </c>
      <c r="M1808" s="111" t="s">
        <v>357</v>
      </c>
      <c r="N1808" s="112" t="s">
        <v>3977</v>
      </c>
      <c r="O1808" s="113">
        <v>4630076445847</v>
      </c>
      <c r="P1808" s="124">
        <v>39</v>
      </c>
      <c r="Q1808" s="125">
        <v>0.07406</v>
      </c>
      <c r="R1808" s="75">
        <f t="shared" si="429"/>
        <v>0</v>
      </c>
      <c r="S1808" s="76">
        <f t="shared" si="430"/>
        <v>0</v>
      </c>
      <c r="W1808" s="19"/>
    </row>
    <row r="1809" s="22" customFormat="1" outlineLevel="1" spans="1:23">
      <c r="A1809" s="132" t="s">
        <v>4229</v>
      </c>
      <c r="B1809" s="119" t="s">
        <v>4230</v>
      </c>
      <c r="C1809" s="105" t="s">
        <v>2048</v>
      </c>
      <c r="D1809" s="106"/>
      <c r="E1809" s="107">
        <v>7884.02</v>
      </c>
      <c r="F1809" s="108">
        <f t="shared" si="427"/>
        <v>7884.02</v>
      </c>
      <c r="G1809" s="108">
        <f t="shared" si="428"/>
        <v>6307.216</v>
      </c>
      <c r="H1809" s="115">
        <v>2</v>
      </c>
      <c r="I1809" s="105" t="s">
        <v>487</v>
      </c>
      <c r="J1809" s="108" t="str">
        <f t="shared" si="431"/>
        <v/>
      </c>
      <c r="K1809" s="105">
        <v>1</v>
      </c>
      <c r="L1809" s="105">
        <v>8</v>
      </c>
      <c r="M1809" s="111" t="s">
        <v>357</v>
      </c>
      <c r="N1809" s="112" t="s">
        <v>3977</v>
      </c>
      <c r="O1809" s="113">
        <v>4630076445854</v>
      </c>
      <c r="P1809" s="124">
        <v>40.7</v>
      </c>
      <c r="Q1809" s="125">
        <v>0.07406</v>
      </c>
      <c r="R1809" s="75">
        <f t="shared" si="429"/>
        <v>0</v>
      </c>
      <c r="S1809" s="76">
        <f t="shared" si="430"/>
        <v>0</v>
      </c>
      <c r="W1809" s="19"/>
    </row>
    <row r="1810" s="22" customFormat="1" outlineLevel="1" spans="1:23">
      <c r="A1810" s="132" t="s">
        <v>4231</v>
      </c>
      <c r="B1810" s="119" t="s">
        <v>4232</v>
      </c>
      <c r="C1810" s="105" t="s">
        <v>2048</v>
      </c>
      <c r="D1810" s="106"/>
      <c r="E1810" s="107">
        <v>7884.02</v>
      </c>
      <c r="F1810" s="108">
        <f t="shared" si="427"/>
        <v>7884.02</v>
      </c>
      <c r="G1810" s="108">
        <f t="shared" si="428"/>
        <v>6307.216</v>
      </c>
      <c r="H1810" s="115">
        <v>2</v>
      </c>
      <c r="I1810" s="105" t="s">
        <v>487</v>
      </c>
      <c r="J1810" s="108" t="str">
        <f t="shared" si="431"/>
        <v/>
      </c>
      <c r="K1810" s="105">
        <v>1</v>
      </c>
      <c r="L1810" s="105">
        <v>8</v>
      </c>
      <c r="M1810" s="111" t="s">
        <v>357</v>
      </c>
      <c r="N1810" s="112" t="s">
        <v>3977</v>
      </c>
      <c r="O1810" s="113">
        <v>4630076445861</v>
      </c>
      <c r="P1810" s="124">
        <v>34.4</v>
      </c>
      <c r="Q1810" s="125">
        <v>0.07406</v>
      </c>
      <c r="R1810" s="75">
        <f t="shared" si="429"/>
        <v>0</v>
      </c>
      <c r="S1810" s="76">
        <f t="shared" si="430"/>
        <v>0</v>
      </c>
      <c r="W1810" s="19"/>
    </row>
    <row r="1811" s="22" customFormat="1" outlineLevel="1" spans="1:23">
      <c r="A1811" s="128" t="s">
        <v>4233</v>
      </c>
      <c r="B1811" s="119" t="s">
        <v>4234</v>
      </c>
      <c r="C1811" s="105" t="s">
        <v>2048</v>
      </c>
      <c r="D1811" s="106"/>
      <c r="E1811" s="107">
        <v>7884.02</v>
      </c>
      <c r="F1811" s="108">
        <f t="shared" si="427"/>
        <v>7884.02</v>
      </c>
      <c r="G1811" s="108">
        <f t="shared" si="428"/>
        <v>6307.216</v>
      </c>
      <c r="H1811" s="115">
        <v>7</v>
      </c>
      <c r="I1811" s="105"/>
      <c r="J1811" s="108" t="str">
        <f t="shared" si="431"/>
        <v/>
      </c>
      <c r="K1811" s="105">
        <v>1</v>
      </c>
      <c r="L1811" s="105">
        <v>8</v>
      </c>
      <c r="M1811" s="111" t="s">
        <v>357</v>
      </c>
      <c r="N1811" s="112" t="s">
        <v>3977</v>
      </c>
      <c r="O1811" s="113">
        <v>4630076445878</v>
      </c>
      <c r="P1811" s="124">
        <v>40.5</v>
      </c>
      <c r="Q1811" s="125">
        <v>0.07406</v>
      </c>
      <c r="R1811" s="75">
        <f t="shared" si="429"/>
        <v>0</v>
      </c>
      <c r="S1811" s="76">
        <f t="shared" si="430"/>
        <v>0</v>
      </c>
      <c r="W1811" s="19"/>
    </row>
    <row r="1812" s="22" customFormat="1" outlineLevel="1" spans="1:23">
      <c r="A1812" s="128" t="s">
        <v>4235</v>
      </c>
      <c r="B1812" s="119" t="s">
        <v>4236</v>
      </c>
      <c r="C1812" s="105" t="s">
        <v>2048</v>
      </c>
      <c r="D1812" s="106"/>
      <c r="E1812" s="107">
        <v>7884.02</v>
      </c>
      <c r="F1812" s="108">
        <f t="shared" si="427"/>
        <v>7884.02</v>
      </c>
      <c r="G1812" s="108">
        <f t="shared" si="428"/>
        <v>6307.216</v>
      </c>
      <c r="H1812" s="114">
        <v>29</v>
      </c>
      <c r="I1812" s="105"/>
      <c r="J1812" s="108" t="str">
        <f t="shared" si="431"/>
        <v/>
      </c>
      <c r="K1812" s="105">
        <v>1</v>
      </c>
      <c r="L1812" s="105">
        <v>8</v>
      </c>
      <c r="M1812" s="111" t="s">
        <v>357</v>
      </c>
      <c r="N1812" s="112" t="s">
        <v>3977</v>
      </c>
      <c r="O1812" s="113">
        <v>4630076445885</v>
      </c>
      <c r="P1812" s="124">
        <v>41</v>
      </c>
      <c r="Q1812" s="125">
        <v>0.07406</v>
      </c>
      <c r="R1812" s="75">
        <f t="shared" si="429"/>
        <v>0</v>
      </c>
      <c r="S1812" s="76">
        <f t="shared" si="430"/>
        <v>0</v>
      </c>
      <c r="W1812" s="19"/>
    </row>
    <row r="1813" s="22" customFormat="1" outlineLevel="1" spans="1:23">
      <c r="A1813" s="128" t="s">
        <v>4237</v>
      </c>
      <c r="B1813" s="119" t="s">
        <v>4238</v>
      </c>
      <c r="C1813" s="105" t="s">
        <v>2048</v>
      </c>
      <c r="D1813" s="106"/>
      <c r="E1813" s="107">
        <v>8378.77</v>
      </c>
      <c r="F1813" s="108">
        <f t="shared" si="427"/>
        <v>8378.77</v>
      </c>
      <c r="G1813" s="108">
        <f t="shared" si="428"/>
        <v>6703.016</v>
      </c>
      <c r="H1813" s="115">
        <v>5</v>
      </c>
      <c r="I1813" s="105"/>
      <c r="J1813" s="108" t="str">
        <f t="shared" si="431"/>
        <v/>
      </c>
      <c r="K1813" s="105">
        <v>1</v>
      </c>
      <c r="L1813" s="105">
        <v>8</v>
      </c>
      <c r="M1813" s="111" t="s">
        <v>357</v>
      </c>
      <c r="N1813" s="112" t="s">
        <v>3977</v>
      </c>
      <c r="O1813" s="113">
        <v>4630076445939</v>
      </c>
      <c r="P1813" s="124">
        <v>37.8</v>
      </c>
      <c r="Q1813" s="125">
        <v>0.0804</v>
      </c>
      <c r="R1813" s="75">
        <f t="shared" si="429"/>
        <v>0</v>
      </c>
      <c r="S1813" s="76">
        <f t="shared" si="430"/>
        <v>0</v>
      </c>
      <c r="W1813" s="19"/>
    </row>
    <row r="1814" s="22" customFormat="1" outlineLevel="1" spans="1:23">
      <c r="A1814" s="128" t="s">
        <v>4239</v>
      </c>
      <c r="B1814" s="119" t="s">
        <v>4240</v>
      </c>
      <c r="C1814" s="105" t="s">
        <v>2048</v>
      </c>
      <c r="D1814" s="106"/>
      <c r="E1814" s="107">
        <v>12571.53</v>
      </c>
      <c r="F1814" s="108">
        <f t="shared" si="427"/>
        <v>12571.53</v>
      </c>
      <c r="G1814" s="108">
        <f t="shared" si="428"/>
        <v>10057.224</v>
      </c>
      <c r="H1814" s="115">
        <v>3</v>
      </c>
      <c r="I1814" s="105"/>
      <c r="J1814" s="108" t="str">
        <f t="shared" si="431"/>
        <v/>
      </c>
      <c r="K1814" s="105">
        <v>1</v>
      </c>
      <c r="L1814" s="105">
        <v>3</v>
      </c>
      <c r="M1814" s="111" t="s">
        <v>357</v>
      </c>
      <c r="N1814" s="112" t="s">
        <v>3977</v>
      </c>
      <c r="O1814" s="113">
        <v>4650358701935</v>
      </c>
      <c r="P1814" s="124">
        <v>14.6</v>
      </c>
      <c r="Q1814" s="125">
        <v>0.061364</v>
      </c>
      <c r="R1814" s="75">
        <f t="shared" si="429"/>
        <v>0</v>
      </c>
      <c r="S1814" s="76">
        <f t="shared" si="430"/>
        <v>0</v>
      </c>
      <c r="W1814" s="19"/>
    </row>
    <row r="1815" s="22" customFormat="1" outlineLevel="1" spans="1:23">
      <c r="A1815" s="128" t="s">
        <v>4241</v>
      </c>
      <c r="B1815" s="119" t="s">
        <v>4242</v>
      </c>
      <c r="C1815" s="105" t="s">
        <v>2048</v>
      </c>
      <c r="D1815" s="106"/>
      <c r="E1815" s="107">
        <v>10456.9</v>
      </c>
      <c r="F1815" s="108">
        <f t="shared" si="427"/>
        <v>10456.9</v>
      </c>
      <c r="G1815" s="108">
        <f t="shared" si="428"/>
        <v>8365.52</v>
      </c>
      <c r="H1815" s="115">
        <v>6</v>
      </c>
      <c r="I1815" s="105"/>
      <c r="J1815" s="108" t="str">
        <f t="shared" si="431"/>
        <v/>
      </c>
      <c r="K1815" s="105">
        <v>1</v>
      </c>
      <c r="L1815" s="105">
        <v>3</v>
      </c>
      <c r="M1815" s="111" t="s">
        <v>357</v>
      </c>
      <c r="N1815" s="112" t="s">
        <v>3977</v>
      </c>
      <c r="O1815" s="113">
        <v>4650358701942</v>
      </c>
      <c r="P1815" s="124">
        <v>19.35</v>
      </c>
      <c r="Q1815" s="125">
        <v>0.061364</v>
      </c>
      <c r="R1815" s="75">
        <f t="shared" si="429"/>
        <v>0</v>
      </c>
      <c r="S1815" s="76">
        <f t="shared" si="430"/>
        <v>0</v>
      </c>
      <c r="W1815" s="19"/>
    </row>
    <row r="1816" s="22" customFormat="1" outlineLevel="1" spans="1:23">
      <c r="A1816" s="128" t="s">
        <v>4243</v>
      </c>
      <c r="B1816" s="119" t="s">
        <v>4244</v>
      </c>
      <c r="C1816" s="105" t="s">
        <v>2048</v>
      </c>
      <c r="D1816" s="106"/>
      <c r="E1816" s="107">
        <v>10456.9</v>
      </c>
      <c r="F1816" s="108">
        <f t="shared" si="427"/>
        <v>10456.9</v>
      </c>
      <c r="G1816" s="108">
        <f t="shared" si="428"/>
        <v>8365.52</v>
      </c>
      <c r="H1816" s="115">
        <v>7</v>
      </c>
      <c r="I1816" s="105"/>
      <c r="J1816" s="108" t="str">
        <f t="shared" si="431"/>
        <v/>
      </c>
      <c r="K1816" s="105">
        <v>1</v>
      </c>
      <c r="L1816" s="105">
        <v>3</v>
      </c>
      <c r="M1816" s="111" t="s">
        <v>357</v>
      </c>
      <c r="N1816" s="112" t="s">
        <v>3977</v>
      </c>
      <c r="O1816" s="113">
        <v>4650358701959</v>
      </c>
      <c r="P1816" s="124">
        <v>17.85</v>
      </c>
      <c r="Q1816" s="125">
        <v>0.061364</v>
      </c>
      <c r="R1816" s="75">
        <f t="shared" si="429"/>
        <v>0</v>
      </c>
      <c r="S1816" s="76">
        <f t="shared" si="430"/>
        <v>0</v>
      </c>
      <c r="W1816" s="19"/>
    </row>
    <row r="1817" s="22" customFormat="1" outlineLevel="1" spans="1:23">
      <c r="A1817" s="128" t="s">
        <v>4245</v>
      </c>
      <c r="B1817" s="119" t="s">
        <v>4246</v>
      </c>
      <c r="C1817" s="105" t="s">
        <v>2048</v>
      </c>
      <c r="D1817" s="106"/>
      <c r="E1817" s="107">
        <v>10456.9</v>
      </c>
      <c r="F1817" s="108">
        <f t="shared" si="427"/>
        <v>10456.9</v>
      </c>
      <c r="G1817" s="108">
        <f t="shared" si="428"/>
        <v>8365.52</v>
      </c>
      <c r="H1817" s="115">
        <v>7</v>
      </c>
      <c r="I1817" s="105"/>
      <c r="J1817" s="108" t="str">
        <f t="shared" si="431"/>
        <v/>
      </c>
      <c r="K1817" s="105">
        <v>1</v>
      </c>
      <c r="L1817" s="105">
        <v>3</v>
      </c>
      <c r="M1817" s="111" t="s">
        <v>357</v>
      </c>
      <c r="N1817" s="112" t="s">
        <v>3977</v>
      </c>
      <c r="O1817" s="113">
        <v>4650358701966</v>
      </c>
      <c r="P1817" s="124">
        <v>20.4</v>
      </c>
      <c r="Q1817" s="125">
        <v>0.061364</v>
      </c>
      <c r="R1817" s="75">
        <f t="shared" si="429"/>
        <v>0</v>
      </c>
      <c r="S1817" s="76">
        <f t="shared" si="430"/>
        <v>0</v>
      </c>
      <c r="W1817" s="19"/>
    </row>
    <row r="1818" s="22" customFormat="1" outlineLevel="1" spans="1:23">
      <c r="A1818" s="128" t="s">
        <v>4247</v>
      </c>
      <c r="B1818" s="119" t="s">
        <v>4248</v>
      </c>
      <c r="C1818" s="105" t="s">
        <v>2048</v>
      </c>
      <c r="D1818" s="106"/>
      <c r="E1818" s="107">
        <v>10456.9</v>
      </c>
      <c r="F1818" s="108">
        <f t="shared" si="427"/>
        <v>10456.9</v>
      </c>
      <c r="G1818" s="108">
        <f t="shared" si="428"/>
        <v>8365.52</v>
      </c>
      <c r="H1818" s="115">
        <v>7</v>
      </c>
      <c r="I1818" s="105"/>
      <c r="J1818" s="108" t="str">
        <f t="shared" si="431"/>
        <v/>
      </c>
      <c r="K1818" s="105">
        <v>1</v>
      </c>
      <c r="L1818" s="105">
        <v>3</v>
      </c>
      <c r="M1818" s="111" t="s">
        <v>357</v>
      </c>
      <c r="N1818" s="112" t="s">
        <v>3977</v>
      </c>
      <c r="O1818" s="113">
        <v>4650358701973</v>
      </c>
      <c r="P1818" s="124">
        <v>18.6</v>
      </c>
      <c r="Q1818" s="125">
        <v>0.061364</v>
      </c>
      <c r="R1818" s="75">
        <f t="shared" si="429"/>
        <v>0</v>
      </c>
      <c r="S1818" s="76">
        <f t="shared" si="430"/>
        <v>0</v>
      </c>
      <c r="W1818" s="19"/>
    </row>
    <row r="1819" s="22" customFormat="1" outlineLevel="1" spans="1:23">
      <c r="A1819" s="128" t="s">
        <v>4249</v>
      </c>
      <c r="B1819" s="119" t="s">
        <v>4250</v>
      </c>
      <c r="C1819" s="105" t="s">
        <v>2048</v>
      </c>
      <c r="D1819" s="106"/>
      <c r="E1819" s="107">
        <v>10456.9</v>
      </c>
      <c r="F1819" s="108">
        <f t="shared" ref="F1819:F1827" si="432">E1819-E1819*$G$2%</f>
        <v>10456.9</v>
      </c>
      <c r="G1819" s="108">
        <f t="shared" ref="G1819:G1827" si="433">E1819-(20*E1819/100)</f>
        <v>8365.52</v>
      </c>
      <c r="H1819" s="115">
        <v>10</v>
      </c>
      <c r="I1819" s="105"/>
      <c r="J1819" s="108" t="str">
        <f t="shared" si="431"/>
        <v/>
      </c>
      <c r="K1819" s="105">
        <v>1</v>
      </c>
      <c r="L1819" s="105">
        <v>3</v>
      </c>
      <c r="M1819" s="111" t="s">
        <v>357</v>
      </c>
      <c r="N1819" s="112" t="s">
        <v>3977</v>
      </c>
      <c r="O1819" s="113">
        <v>4650358701980</v>
      </c>
      <c r="P1819" s="124">
        <v>16.4</v>
      </c>
      <c r="Q1819" s="125">
        <v>0.061364</v>
      </c>
      <c r="R1819" s="75">
        <f t="shared" ref="R1819:R1827" si="434">P1819/L1819*D1819</f>
        <v>0</v>
      </c>
      <c r="S1819" s="76">
        <f t="shared" ref="S1819:S1827" si="435">Q1819/L1819*D1819</f>
        <v>0</v>
      </c>
      <c r="W1819" s="19"/>
    </row>
    <row r="1820" s="22" customFormat="1" outlineLevel="1" spans="1:23">
      <c r="A1820" s="128" t="s">
        <v>4251</v>
      </c>
      <c r="B1820" s="119" t="s">
        <v>4252</v>
      </c>
      <c r="C1820" s="105" t="s">
        <v>2048</v>
      </c>
      <c r="D1820" s="106"/>
      <c r="E1820" s="107">
        <v>12571.53</v>
      </c>
      <c r="F1820" s="108">
        <f t="shared" si="432"/>
        <v>12571.53</v>
      </c>
      <c r="G1820" s="108">
        <f t="shared" si="433"/>
        <v>10057.224</v>
      </c>
      <c r="H1820" s="115">
        <v>2</v>
      </c>
      <c r="I1820" s="105"/>
      <c r="J1820" s="108" t="str">
        <f t="shared" si="431"/>
        <v/>
      </c>
      <c r="K1820" s="105">
        <v>1</v>
      </c>
      <c r="L1820" s="105">
        <v>3</v>
      </c>
      <c r="M1820" s="111" t="s">
        <v>357</v>
      </c>
      <c r="N1820" s="112" t="s">
        <v>3977</v>
      </c>
      <c r="O1820" s="113">
        <v>4650358701997</v>
      </c>
      <c r="P1820" s="124">
        <v>17.15</v>
      </c>
      <c r="Q1820" s="125">
        <v>0.061364</v>
      </c>
      <c r="R1820" s="75">
        <f t="shared" si="434"/>
        <v>0</v>
      </c>
      <c r="S1820" s="76">
        <f t="shared" si="435"/>
        <v>0</v>
      </c>
      <c r="W1820" s="19"/>
    </row>
    <row r="1821" s="22" customFormat="1" outlineLevel="1" spans="1:23">
      <c r="A1821" s="128" t="s">
        <v>4253</v>
      </c>
      <c r="B1821" s="119" t="s">
        <v>4254</v>
      </c>
      <c r="C1821" s="105" t="s">
        <v>2048</v>
      </c>
      <c r="D1821" s="106"/>
      <c r="E1821" s="107">
        <v>19829.91</v>
      </c>
      <c r="F1821" s="108">
        <f t="shared" si="432"/>
        <v>19829.91</v>
      </c>
      <c r="G1821" s="108">
        <f t="shared" si="433"/>
        <v>15863.928</v>
      </c>
      <c r="H1821" s="115">
        <v>5</v>
      </c>
      <c r="I1821" s="105"/>
      <c r="J1821" s="108" t="str">
        <f t="shared" si="431"/>
        <v/>
      </c>
      <c r="K1821" s="105">
        <v>1</v>
      </c>
      <c r="L1821" s="105">
        <v>6</v>
      </c>
      <c r="M1821" s="111" t="s">
        <v>357</v>
      </c>
      <c r="N1821" s="112" t="s">
        <v>3977</v>
      </c>
      <c r="O1821" s="113">
        <v>4630076445892</v>
      </c>
      <c r="P1821" s="124">
        <v>15.8</v>
      </c>
      <c r="Q1821" s="125">
        <v>0.061364</v>
      </c>
      <c r="R1821" s="75">
        <f t="shared" si="434"/>
        <v>0</v>
      </c>
      <c r="S1821" s="76">
        <f t="shared" si="435"/>
        <v>0</v>
      </c>
      <c r="W1821" s="19"/>
    </row>
    <row r="1822" s="22" customFormat="1" outlineLevel="1" spans="1:23">
      <c r="A1822" s="128" t="s">
        <v>4255</v>
      </c>
      <c r="B1822" s="119" t="s">
        <v>4256</v>
      </c>
      <c r="C1822" s="105" t="s">
        <v>2048</v>
      </c>
      <c r="D1822" s="106"/>
      <c r="E1822" s="107">
        <v>15671.04</v>
      </c>
      <c r="F1822" s="108">
        <f t="shared" si="432"/>
        <v>15671.04</v>
      </c>
      <c r="G1822" s="108">
        <f t="shared" si="433"/>
        <v>12536.832</v>
      </c>
      <c r="H1822" s="115">
        <v>6</v>
      </c>
      <c r="I1822" s="105"/>
      <c r="J1822" s="108" t="str">
        <f t="shared" si="431"/>
        <v/>
      </c>
      <c r="K1822" s="105">
        <v>1</v>
      </c>
      <c r="L1822" s="105">
        <v>6</v>
      </c>
      <c r="M1822" s="111" t="s">
        <v>357</v>
      </c>
      <c r="N1822" s="112" t="s">
        <v>3977</v>
      </c>
      <c r="O1822" s="113">
        <v>4630076445908</v>
      </c>
      <c r="P1822" s="124">
        <v>18.75</v>
      </c>
      <c r="Q1822" s="125">
        <v>0.061364</v>
      </c>
      <c r="R1822" s="75">
        <f t="shared" si="434"/>
        <v>0</v>
      </c>
      <c r="S1822" s="76">
        <f t="shared" si="435"/>
        <v>0</v>
      </c>
      <c r="W1822" s="19"/>
    </row>
    <row r="1823" s="22" customFormat="1" outlineLevel="1" spans="1:23">
      <c r="A1823" s="128" t="s">
        <v>4257</v>
      </c>
      <c r="B1823" s="119" t="s">
        <v>4258</v>
      </c>
      <c r="C1823" s="105" t="s">
        <v>2048</v>
      </c>
      <c r="D1823" s="106"/>
      <c r="E1823" s="107">
        <v>15671.04</v>
      </c>
      <c r="F1823" s="108">
        <f t="shared" si="432"/>
        <v>15671.04</v>
      </c>
      <c r="G1823" s="108">
        <f t="shared" si="433"/>
        <v>12536.832</v>
      </c>
      <c r="H1823" s="115">
        <v>4</v>
      </c>
      <c r="I1823" s="105"/>
      <c r="J1823" s="108" t="str">
        <f t="shared" si="431"/>
        <v/>
      </c>
      <c r="K1823" s="105">
        <v>1</v>
      </c>
      <c r="L1823" s="105">
        <v>6</v>
      </c>
      <c r="M1823" s="111" t="s">
        <v>357</v>
      </c>
      <c r="N1823" s="112" t="s">
        <v>3977</v>
      </c>
      <c r="O1823" s="113">
        <v>4630076445618</v>
      </c>
      <c r="P1823" s="124">
        <v>15.85</v>
      </c>
      <c r="Q1823" s="125">
        <v>0.061364</v>
      </c>
      <c r="R1823" s="75">
        <f t="shared" si="434"/>
        <v>0</v>
      </c>
      <c r="S1823" s="76">
        <f t="shared" si="435"/>
        <v>0</v>
      </c>
      <c r="W1823" s="19"/>
    </row>
    <row r="1824" s="22" customFormat="1" outlineLevel="1" spans="1:23">
      <c r="A1824" s="128" t="s">
        <v>4259</v>
      </c>
      <c r="B1824" s="119" t="s">
        <v>4260</v>
      </c>
      <c r="C1824" s="105" t="s">
        <v>2048</v>
      </c>
      <c r="D1824" s="106"/>
      <c r="E1824" s="107">
        <v>15671.04</v>
      </c>
      <c r="F1824" s="108">
        <f t="shared" si="432"/>
        <v>15671.04</v>
      </c>
      <c r="G1824" s="108">
        <f t="shared" si="433"/>
        <v>12536.832</v>
      </c>
      <c r="H1824" s="115">
        <v>6</v>
      </c>
      <c r="I1824" s="105"/>
      <c r="J1824" s="108" t="str">
        <f t="shared" si="431"/>
        <v/>
      </c>
      <c r="K1824" s="105">
        <v>1</v>
      </c>
      <c r="L1824" s="105">
        <v>6</v>
      </c>
      <c r="M1824" s="111" t="s">
        <v>357</v>
      </c>
      <c r="N1824" s="112" t="s">
        <v>3977</v>
      </c>
      <c r="O1824" s="113">
        <v>4630076445632</v>
      </c>
      <c r="P1824" s="124">
        <v>16.5</v>
      </c>
      <c r="Q1824" s="125">
        <v>0.061364</v>
      </c>
      <c r="R1824" s="75">
        <f t="shared" si="434"/>
        <v>0</v>
      </c>
      <c r="S1824" s="76">
        <f t="shared" si="435"/>
        <v>0</v>
      </c>
      <c r="W1824" s="19"/>
    </row>
    <row r="1825" s="22" customFormat="1" outlineLevel="1" spans="1:23">
      <c r="A1825" s="128" t="s">
        <v>4261</v>
      </c>
      <c r="B1825" s="119" t="s">
        <v>4262</v>
      </c>
      <c r="C1825" s="105" t="s">
        <v>2048</v>
      </c>
      <c r="D1825" s="106"/>
      <c r="E1825" s="107">
        <v>15671.04</v>
      </c>
      <c r="F1825" s="108">
        <f t="shared" si="432"/>
        <v>15671.04</v>
      </c>
      <c r="G1825" s="108">
        <f t="shared" si="433"/>
        <v>12536.832</v>
      </c>
      <c r="H1825" s="115">
        <v>4</v>
      </c>
      <c r="I1825" s="105"/>
      <c r="J1825" s="108" t="str">
        <f t="shared" si="431"/>
        <v/>
      </c>
      <c r="K1825" s="105">
        <v>1</v>
      </c>
      <c r="L1825" s="105">
        <v>6</v>
      </c>
      <c r="M1825" s="111" t="s">
        <v>357</v>
      </c>
      <c r="N1825" s="112" t="s">
        <v>3977</v>
      </c>
      <c r="O1825" s="113">
        <v>4630076445649</v>
      </c>
      <c r="P1825" s="124">
        <v>16.35</v>
      </c>
      <c r="Q1825" s="125">
        <v>0.061364</v>
      </c>
      <c r="R1825" s="75">
        <f t="shared" si="434"/>
        <v>0</v>
      </c>
      <c r="S1825" s="76">
        <f t="shared" si="435"/>
        <v>0</v>
      </c>
      <c r="W1825" s="19"/>
    </row>
    <row r="1826" s="22" customFormat="1" outlineLevel="1" spans="1:23">
      <c r="A1826" s="128" t="s">
        <v>4263</v>
      </c>
      <c r="B1826" s="119" t="s">
        <v>4264</v>
      </c>
      <c r="C1826" s="105" t="s">
        <v>2048</v>
      </c>
      <c r="D1826" s="106"/>
      <c r="E1826" s="107">
        <v>15671.04</v>
      </c>
      <c r="F1826" s="108">
        <f t="shared" si="432"/>
        <v>15671.04</v>
      </c>
      <c r="G1826" s="108">
        <f t="shared" si="433"/>
        <v>12536.832</v>
      </c>
      <c r="H1826" s="114">
        <v>1</v>
      </c>
      <c r="I1826" s="105"/>
      <c r="J1826" s="108" t="str">
        <f t="shared" si="431"/>
        <v/>
      </c>
      <c r="K1826" s="105">
        <v>1</v>
      </c>
      <c r="L1826" s="105">
        <v>6</v>
      </c>
      <c r="M1826" s="111" t="s">
        <v>357</v>
      </c>
      <c r="N1826" s="112" t="s">
        <v>3977</v>
      </c>
      <c r="O1826" s="113">
        <v>4630076445755</v>
      </c>
      <c r="P1826" s="124">
        <v>15.85</v>
      </c>
      <c r="Q1826" s="125">
        <v>0.061364</v>
      </c>
      <c r="R1826" s="75">
        <f t="shared" si="434"/>
        <v>0</v>
      </c>
      <c r="S1826" s="76">
        <f t="shared" si="435"/>
        <v>0</v>
      </c>
      <c r="W1826" s="19"/>
    </row>
    <row r="1827" s="22" customFormat="1" outlineLevel="1" spans="1:23">
      <c r="A1827" s="128" t="s">
        <v>4265</v>
      </c>
      <c r="B1827" s="119" t="s">
        <v>4266</v>
      </c>
      <c r="C1827" s="105" t="s">
        <v>2048</v>
      </c>
      <c r="D1827" s="106"/>
      <c r="E1827" s="107">
        <v>19829.91</v>
      </c>
      <c r="F1827" s="108">
        <f t="shared" si="432"/>
        <v>19829.91</v>
      </c>
      <c r="G1827" s="108">
        <f t="shared" si="433"/>
        <v>15863.928</v>
      </c>
      <c r="H1827" s="115">
        <v>6</v>
      </c>
      <c r="I1827" s="105"/>
      <c r="J1827" s="108" t="str">
        <f t="shared" si="431"/>
        <v/>
      </c>
      <c r="K1827" s="105">
        <v>1</v>
      </c>
      <c r="L1827" s="105">
        <v>6</v>
      </c>
      <c r="M1827" s="111" t="s">
        <v>357</v>
      </c>
      <c r="N1827" s="112" t="s">
        <v>3977</v>
      </c>
      <c r="O1827" s="113">
        <v>4630076445946</v>
      </c>
      <c r="P1827" s="124">
        <v>18.35</v>
      </c>
      <c r="Q1827" s="125">
        <v>0.061364</v>
      </c>
      <c r="R1827" s="75">
        <f t="shared" si="434"/>
        <v>0</v>
      </c>
      <c r="S1827" s="76">
        <f t="shared" si="435"/>
        <v>0</v>
      </c>
      <c r="W1827" s="19"/>
    </row>
    <row r="1828" s="22" customFormat="1" outlineLevel="1" spans="1:23">
      <c r="A1828" s="93" t="s">
        <v>187</v>
      </c>
      <c r="B1828" s="94"/>
      <c r="C1828" s="105"/>
      <c r="D1828" s="106"/>
      <c r="E1828" s="107"/>
      <c r="F1828" s="108"/>
      <c r="G1828" s="108"/>
      <c r="H1828" s="117"/>
      <c r="I1828" s="105"/>
      <c r="J1828" s="108" t="str">
        <f t="shared" si="431"/>
        <v/>
      </c>
      <c r="K1828" s="105"/>
      <c r="L1828" s="105"/>
      <c r="M1828" s="135"/>
      <c r="N1828" s="135"/>
      <c r="O1828" s="113"/>
      <c r="P1828" s="124"/>
      <c r="Q1828" s="125"/>
      <c r="R1828" s="75"/>
      <c r="S1828" s="76"/>
      <c r="W1828" s="19"/>
    </row>
    <row r="1829" s="22" customFormat="1" outlineLevel="1" spans="1:23">
      <c r="A1829" s="128" t="s">
        <v>4267</v>
      </c>
      <c r="B1829" s="119" t="s">
        <v>4268</v>
      </c>
      <c r="C1829" s="105" t="s">
        <v>2048</v>
      </c>
      <c r="D1829" s="106"/>
      <c r="E1829" s="107">
        <v>3269.35</v>
      </c>
      <c r="F1829" s="108">
        <f t="shared" ref="F1829:F1892" si="436">E1829-E1829*$G$2%</f>
        <v>3269.35</v>
      </c>
      <c r="G1829" s="108">
        <f t="shared" ref="G1829:G1892" si="437">E1829-(20*E1829/100)</f>
        <v>2615.48</v>
      </c>
      <c r="H1829" s="115">
        <v>3</v>
      </c>
      <c r="I1829" s="105"/>
      <c r="J1829" s="108" t="str">
        <f t="shared" si="431"/>
        <v/>
      </c>
      <c r="K1829" s="105">
        <v>1</v>
      </c>
      <c r="L1829" s="105">
        <v>7</v>
      </c>
      <c r="M1829" s="111" t="s">
        <v>357</v>
      </c>
      <c r="N1829" s="112" t="s">
        <v>3977</v>
      </c>
      <c r="O1829" s="113">
        <v>4630076447728</v>
      </c>
      <c r="P1829" s="124">
        <v>6.3</v>
      </c>
      <c r="Q1829" s="125">
        <v>0.094162</v>
      </c>
      <c r="R1829" s="75">
        <f t="shared" ref="R1829:R1892" si="438">P1829/L1829*D1829</f>
        <v>0</v>
      </c>
      <c r="S1829" s="76">
        <f t="shared" ref="S1829:S1892" si="439">Q1829/L1829*D1829</f>
        <v>0</v>
      </c>
      <c r="W1829" s="19"/>
    </row>
    <row r="1830" s="22" customFormat="1" outlineLevel="1" spans="1:23">
      <c r="A1830" s="128" t="s">
        <v>4269</v>
      </c>
      <c r="B1830" s="119" t="s">
        <v>4270</v>
      </c>
      <c r="C1830" s="105" t="s">
        <v>2048</v>
      </c>
      <c r="D1830" s="106"/>
      <c r="E1830" s="107">
        <v>3040.97</v>
      </c>
      <c r="F1830" s="108">
        <f t="shared" si="436"/>
        <v>3040.97</v>
      </c>
      <c r="G1830" s="108">
        <f t="shared" si="437"/>
        <v>2432.776</v>
      </c>
      <c r="H1830" s="115">
        <v>13</v>
      </c>
      <c r="I1830" s="105"/>
      <c r="J1830" s="108" t="str">
        <f t="shared" si="431"/>
        <v/>
      </c>
      <c r="K1830" s="105">
        <v>1</v>
      </c>
      <c r="L1830" s="105">
        <v>7</v>
      </c>
      <c r="M1830" s="111" t="s">
        <v>357</v>
      </c>
      <c r="N1830" s="112" t="s">
        <v>3977</v>
      </c>
      <c r="O1830" s="113">
        <v>4630076447735</v>
      </c>
      <c r="P1830" s="124">
        <v>6.3</v>
      </c>
      <c r="Q1830" s="125">
        <v>0.094162</v>
      </c>
      <c r="R1830" s="75">
        <f t="shared" si="438"/>
        <v>0</v>
      </c>
      <c r="S1830" s="76">
        <f t="shared" si="439"/>
        <v>0</v>
      </c>
      <c r="W1830" s="19"/>
    </row>
    <row r="1831" s="22" customFormat="1" outlineLevel="1" spans="1:23">
      <c r="A1831" s="128" t="s">
        <v>4271</v>
      </c>
      <c r="B1831" s="119" t="s">
        <v>4272</v>
      </c>
      <c r="C1831" s="105" t="s">
        <v>2048</v>
      </c>
      <c r="D1831" s="106"/>
      <c r="E1831" s="107">
        <v>3040.97</v>
      </c>
      <c r="F1831" s="108">
        <f t="shared" si="436"/>
        <v>3040.97</v>
      </c>
      <c r="G1831" s="108">
        <f t="shared" si="437"/>
        <v>2432.776</v>
      </c>
      <c r="H1831" s="115">
        <v>12</v>
      </c>
      <c r="I1831" s="105"/>
      <c r="J1831" s="108" t="str">
        <f t="shared" si="431"/>
        <v/>
      </c>
      <c r="K1831" s="105">
        <v>1</v>
      </c>
      <c r="L1831" s="105">
        <v>7</v>
      </c>
      <c r="M1831" s="111" t="s">
        <v>357</v>
      </c>
      <c r="N1831" s="112" t="s">
        <v>3977</v>
      </c>
      <c r="O1831" s="113">
        <v>4630076447742</v>
      </c>
      <c r="P1831" s="124">
        <v>6.3</v>
      </c>
      <c r="Q1831" s="125">
        <v>0.094162</v>
      </c>
      <c r="R1831" s="75">
        <f t="shared" si="438"/>
        <v>0</v>
      </c>
      <c r="S1831" s="76">
        <f t="shared" si="439"/>
        <v>0</v>
      </c>
      <c r="W1831" s="19"/>
    </row>
    <row r="1832" s="22" customFormat="1" outlineLevel="1" spans="1:23">
      <c r="A1832" s="128" t="s">
        <v>4273</v>
      </c>
      <c r="B1832" s="119" t="s">
        <v>4274</v>
      </c>
      <c r="C1832" s="105" t="s">
        <v>2048</v>
      </c>
      <c r="D1832" s="106"/>
      <c r="E1832" s="107">
        <v>3040.97</v>
      </c>
      <c r="F1832" s="108">
        <f t="shared" si="436"/>
        <v>3040.97</v>
      </c>
      <c r="G1832" s="108">
        <f t="shared" si="437"/>
        <v>2432.776</v>
      </c>
      <c r="H1832" s="115">
        <v>12</v>
      </c>
      <c r="I1832" s="105"/>
      <c r="J1832" s="108" t="str">
        <f t="shared" si="431"/>
        <v/>
      </c>
      <c r="K1832" s="105">
        <v>1</v>
      </c>
      <c r="L1832" s="105">
        <v>7</v>
      </c>
      <c r="M1832" s="111" t="s">
        <v>357</v>
      </c>
      <c r="N1832" s="112" t="s">
        <v>3977</v>
      </c>
      <c r="O1832" s="113">
        <v>4630076447759</v>
      </c>
      <c r="P1832" s="124">
        <v>6.3</v>
      </c>
      <c r="Q1832" s="125">
        <v>0.094162</v>
      </c>
      <c r="R1832" s="75">
        <f t="shared" si="438"/>
        <v>0</v>
      </c>
      <c r="S1832" s="76">
        <f t="shared" si="439"/>
        <v>0</v>
      </c>
      <c r="W1832" s="19"/>
    </row>
    <row r="1833" s="22" customFormat="1" outlineLevel="1" spans="1:23">
      <c r="A1833" s="128" t="s">
        <v>4275</v>
      </c>
      <c r="B1833" s="119" t="s">
        <v>4276</v>
      </c>
      <c r="C1833" s="105" t="s">
        <v>2048</v>
      </c>
      <c r="D1833" s="106"/>
      <c r="E1833" s="107">
        <v>3040.97</v>
      </c>
      <c r="F1833" s="108">
        <f t="shared" si="436"/>
        <v>3040.97</v>
      </c>
      <c r="G1833" s="108">
        <f t="shared" si="437"/>
        <v>2432.776</v>
      </c>
      <c r="H1833" s="115">
        <v>11</v>
      </c>
      <c r="I1833" s="105"/>
      <c r="J1833" s="108" t="str">
        <f t="shared" si="431"/>
        <v/>
      </c>
      <c r="K1833" s="105">
        <v>1</v>
      </c>
      <c r="L1833" s="105">
        <v>7</v>
      </c>
      <c r="M1833" s="111" t="s">
        <v>357</v>
      </c>
      <c r="N1833" s="112" t="s">
        <v>3977</v>
      </c>
      <c r="O1833" s="113">
        <v>4630076447766</v>
      </c>
      <c r="P1833" s="124">
        <v>6.3</v>
      </c>
      <c r="Q1833" s="125">
        <v>0.094162</v>
      </c>
      <c r="R1833" s="75">
        <f t="shared" si="438"/>
        <v>0</v>
      </c>
      <c r="S1833" s="76">
        <f t="shared" si="439"/>
        <v>0</v>
      </c>
      <c r="W1833" s="19"/>
    </row>
    <row r="1834" s="22" customFormat="1" outlineLevel="1" spans="1:23">
      <c r="A1834" s="128" t="s">
        <v>4277</v>
      </c>
      <c r="B1834" s="119" t="s">
        <v>4278</v>
      </c>
      <c r="C1834" s="105" t="s">
        <v>2048</v>
      </c>
      <c r="D1834" s="106"/>
      <c r="E1834" s="107">
        <v>2910.53</v>
      </c>
      <c r="F1834" s="108">
        <f t="shared" si="436"/>
        <v>2910.53</v>
      </c>
      <c r="G1834" s="108">
        <f t="shared" si="437"/>
        <v>2328.424</v>
      </c>
      <c r="H1834" s="115">
        <v>9</v>
      </c>
      <c r="I1834" s="105"/>
      <c r="J1834" s="108" t="str">
        <f t="shared" si="431"/>
        <v/>
      </c>
      <c r="K1834" s="105">
        <v>1</v>
      </c>
      <c r="L1834" s="105">
        <v>7</v>
      </c>
      <c r="M1834" s="111" t="s">
        <v>357</v>
      </c>
      <c r="N1834" s="112" t="s">
        <v>3977</v>
      </c>
      <c r="O1834" s="113">
        <v>4630076447773</v>
      </c>
      <c r="P1834" s="124">
        <v>6.3</v>
      </c>
      <c r="Q1834" s="125">
        <v>0.094162</v>
      </c>
      <c r="R1834" s="75">
        <f t="shared" si="438"/>
        <v>0</v>
      </c>
      <c r="S1834" s="76">
        <f t="shared" si="439"/>
        <v>0</v>
      </c>
      <c r="W1834" s="19"/>
    </row>
    <row r="1835" s="22" customFormat="1" outlineLevel="1" spans="1:23">
      <c r="A1835" s="128" t="s">
        <v>4279</v>
      </c>
      <c r="B1835" s="119" t="s">
        <v>4280</v>
      </c>
      <c r="C1835" s="105" t="s">
        <v>2048</v>
      </c>
      <c r="D1835" s="106"/>
      <c r="E1835" s="107">
        <v>3308.88</v>
      </c>
      <c r="F1835" s="108">
        <f t="shared" si="436"/>
        <v>3308.88</v>
      </c>
      <c r="G1835" s="108">
        <f t="shared" si="437"/>
        <v>2647.104</v>
      </c>
      <c r="H1835" s="114">
        <v>2</v>
      </c>
      <c r="I1835" s="105"/>
      <c r="J1835" s="108" t="str">
        <f t="shared" si="431"/>
        <v/>
      </c>
      <c r="K1835" s="105">
        <v>1</v>
      </c>
      <c r="L1835" s="105">
        <v>7</v>
      </c>
      <c r="M1835" s="111" t="s">
        <v>357</v>
      </c>
      <c r="N1835" s="112" t="s">
        <v>3977</v>
      </c>
      <c r="O1835" s="113">
        <v>4630076447780</v>
      </c>
      <c r="P1835" s="124">
        <v>6.3</v>
      </c>
      <c r="Q1835" s="125">
        <v>0.094162</v>
      </c>
      <c r="R1835" s="75">
        <f t="shared" si="438"/>
        <v>0</v>
      </c>
      <c r="S1835" s="76">
        <f t="shared" si="439"/>
        <v>0</v>
      </c>
      <c r="W1835" s="19"/>
    </row>
    <row r="1836" s="22" customFormat="1" outlineLevel="1" spans="1:23">
      <c r="A1836" s="132" t="s">
        <v>4281</v>
      </c>
      <c r="B1836" s="119" t="s">
        <v>4282</v>
      </c>
      <c r="C1836" s="105" t="s">
        <v>2048</v>
      </c>
      <c r="D1836" s="106"/>
      <c r="E1836" s="107">
        <v>2075.79</v>
      </c>
      <c r="F1836" s="108">
        <f t="shared" si="436"/>
        <v>2075.79</v>
      </c>
      <c r="G1836" s="108">
        <f t="shared" si="437"/>
        <v>1660.632</v>
      </c>
      <c r="H1836" s="117"/>
      <c r="I1836" s="105" t="s">
        <v>487</v>
      </c>
      <c r="J1836" s="108" t="str">
        <f t="shared" si="431"/>
        <v/>
      </c>
      <c r="K1836" s="105">
        <v>1</v>
      </c>
      <c r="L1836" s="105">
        <v>7</v>
      </c>
      <c r="M1836" s="111" t="s">
        <v>357</v>
      </c>
      <c r="N1836" s="112" t="s">
        <v>3977</v>
      </c>
      <c r="O1836" s="113">
        <v>4630076447797</v>
      </c>
      <c r="P1836" s="124">
        <v>5.7</v>
      </c>
      <c r="Q1836" s="125">
        <v>0.094162</v>
      </c>
      <c r="R1836" s="75">
        <f t="shared" si="438"/>
        <v>0</v>
      </c>
      <c r="S1836" s="76">
        <f t="shared" si="439"/>
        <v>0</v>
      </c>
      <c r="W1836" s="19"/>
    </row>
    <row r="1837" s="22" customFormat="1" outlineLevel="1" spans="1:23">
      <c r="A1837" s="128" t="s">
        <v>4283</v>
      </c>
      <c r="B1837" s="119" t="s">
        <v>4284</v>
      </c>
      <c r="C1837" s="105" t="s">
        <v>2048</v>
      </c>
      <c r="D1837" s="106"/>
      <c r="E1837" s="107">
        <v>2015.44</v>
      </c>
      <c r="F1837" s="108">
        <f t="shared" si="436"/>
        <v>2015.44</v>
      </c>
      <c r="G1837" s="108">
        <f t="shared" si="437"/>
        <v>1612.352</v>
      </c>
      <c r="H1837" s="115">
        <v>7</v>
      </c>
      <c r="I1837" s="105"/>
      <c r="J1837" s="108" t="str">
        <f t="shared" si="431"/>
        <v/>
      </c>
      <c r="K1837" s="105">
        <v>1</v>
      </c>
      <c r="L1837" s="105">
        <v>7</v>
      </c>
      <c r="M1837" s="111" t="s">
        <v>357</v>
      </c>
      <c r="N1837" s="112" t="s">
        <v>3977</v>
      </c>
      <c r="O1837" s="113">
        <v>4630076447803</v>
      </c>
      <c r="P1837" s="124">
        <v>5.7</v>
      </c>
      <c r="Q1837" s="125">
        <v>0.094162</v>
      </c>
      <c r="R1837" s="75">
        <f t="shared" si="438"/>
        <v>0</v>
      </c>
      <c r="S1837" s="76">
        <f t="shared" si="439"/>
        <v>0</v>
      </c>
      <c r="W1837" s="19"/>
    </row>
    <row r="1838" s="22" customFormat="1" outlineLevel="1" spans="1:23">
      <c r="A1838" s="128" t="s">
        <v>4285</v>
      </c>
      <c r="B1838" s="119" t="s">
        <v>4286</v>
      </c>
      <c r="C1838" s="105" t="s">
        <v>2048</v>
      </c>
      <c r="D1838" s="106"/>
      <c r="E1838" s="107">
        <v>2015.44</v>
      </c>
      <c r="F1838" s="108">
        <f t="shared" si="436"/>
        <v>2015.44</v>
      </c>
      <c r="G1838" s="108">
        <f t="shared" si="437"/>
        <v>1612.352</v>
      </c>
      <c r="H1838" s="115">
        <v>6</v>
      </c>
      <c r="I1838" s="105"/>
      <c r="J1838" s="108" t="str">
        <f t="shared" si="431"/>
        <v/>
      </c>
      <c r="K1838" s="105">
        <v>1</v>
      </c>
      <c r="L1838" s="105">
        <v>7</v>
      </c>
      <c r="M1838" s="111" t="s">
        <v>357</v>
      </c>
      <c r="N1838" s="112" t="s">
        <v>3977</v>
      </c>
      <c r="O1838" s="113">
        <v>4630076447810</v>
      </c>
      <c r="P1838" s="124">
        <v>5.7</v>
      </c>
      <c r="Q1838" s="125">
        <v>0.094162</v>
      </c>
      <c r="R1838" s="75">
        <f t="shared" si="438"/>
        <v>0</v>
      </c>
      <c r="S1838" s="76">
        <f t="shared" si="439"/>
        <v>0</v>
      </c>
      <c r="W1838" s="19"/>
    </row>
    <row r="1839" s="22" customFormat="1" outlineLevel="1" spans="1:23">
      <c r="A1839" s="128" t="s">
        <v>4287</v>
      </c>
      <c r="B1839" s="119" t="s">
        <v>4288</v>
      </c>
      <c r="C1839" s="105" t="s">
        <v>2048</v>
      </c>
      <c r="D1839" s="106"/>
      <c r="E1839" s="107">
        <v>2015.44</v>
      </c>
      <c r="F1839" s="108">
        <f t="shared" si="436"/>
        <v>2015.44</v>
      </c>
      <c r="G1839" s="108">
        <f t="shared" si="437"/>
        <v>1612.352</v>
      </c>
      <c r="H1839" s="115">
        <v>5</v>
      </c>
      <c r="I1839" s="105"/>
      <c r="J1839" s="108" t="str">
        <f t="shared" si="431"/>
        <v/>
      </c>
      <c r="K1839" s="105">
        <v>1</v>
      </c>
      <c r="L1839" s="105">
        <v>7</v>
      </c>
      <c r="M1839" s="111" t="s">
        <v>357</v>
      </c>
      <c r="N1839" s="112" t="s">
        <v>3977</v>
      </c>
      <c r="O1839" s="113">
        <v>4630076447827</v>
      </c>
      <c r="P1839" s="124">
        <v>5.7</v>
      </c>
      <c r="Q1839" s="125">
        <v>0.094162</v>
      </c>
      <c r="R1839" s="75">
        <f t="shared" si="438"/>
        <v>0</v>
      </c>
      <c r="S1839" s="76">
        <f t="shared" si="439"/>
        <v>0</v>
      </c>
      <c r="W1839" s="19"/>
    </row>
    <row r="1840" s="22" customFormat="1" outlineLevel="1" spans="1:23">
      <c r="A1840" s="128" t="s">
        <v>4289</v>
      </c>
      <c r="B1840" s="119" t="s">
        <v>4290</v>
      </c>
      <c r="C1840" s="105" t="s">
        <v>2048</v>
      </c>
      <c r="D1840" s="106"/>
      <c r="E1840" s="107">
        <v>2015.44</v>
      </c>
      <c r="F1840" s="108">
        <f t="shared" si="436"/>
        <v>2015.44</v>
      </c>
      <c r="G1840" s="108">
        <f t="shared" si="437"/>
        <v>1612.352</v>
      </c>
      <c r="H1840" s="115">
        <v>9</v>
      </c>
      <c r="I1840" s="105"/>
      <c r="J1840" s="108" t="str">
        <f t="shared" si="431"/>
        <v/>
      </c>
      <c r="K1840" s="105">
        <v>1</v>
      </c>
      <c r="L1840" s="105">
        <v>7</v>
      </c>
      <c r="M1840" s="111" t="s">
        <v>357</v>
      </c>
      <c r="N1840" s="112" t="s">
        <v>3977</v>
      </c>
      <c r="O1840" s="113">
        <v>4630076447834</v>
      </c>
      <c r="P1840" s="124">
        <v>5.7</v>
      </c>
      <c r="Q1840" s="125">
        <v>0.094162</v>
      </c>
      <c r="R1840" s="75">
        <f t="shared" si="438"/>
        <v>0</v>
      </c>
      <c r="S1840" s="76">
        <f t="shared" si="439"/>
        <v>0</v>
      </c>
      <c r="W1840" s="19"/>
    </row>
    <row r="1841" s="22" customFormat="1" outlineLevel="1" spans="1:23">
      <c r="A1841" s="128" t="s">
        <v>4291</v>
      </c>
      <c r="B1841" s="119" t="s">
        <v>4292</v>
      </c>
      <c r="C1841" s="105" t="s">
        <v>2048</v>
      </c>
      <c r="D1841" s="106"/>
      <c r="E1841" s="107">
        <v>1957.72</v>
      </c>
      <c r="F1841" s="108">
        <f t="shared" si="436"/>
        <v>1957.72</v>
      </c>
      <c r="G1841" s="108">
        <f t="shared" si="437"/>
        <v>1566.176</v>
      </c>
      <c r="H1841" s="115">
        <v>10</v>
      </c>
      <c r="I1841" s="105"/>
      <c r="J1841" s="108" t="str">
        <f t="shared" si="431"/>
        <v/>
      </c>
      <c r="K1841" s="105">
        <v>1</v>
      </c>
      <c r="L1841" s="105">
        <v>7</v>
      </c>
      <c r="M1841" s="111" t="s">
        <v>357</v>
      </c>
      <c r="N1841" s="112" t="s">
        <v>3977</v>
      </c>
      <c r="O1841" s="113">
        <v>4630076447841</v>
      </c>
      <c r="P1841" s="124">
        <v>5.7</v>
      </c>
      <c r="Q1841" s="125">
        <v>0.094162</v>
      </c>
      <c r="R1841" s="75">
        <f t="shared" si="438"/>
        <v>0</v>
      </c>
      <c r="S1841" s="76">
        <f t="shared" si="439"/>
        <v>0</v>
      </c>
      <c r="W1841" s="19"/>
    </row>
    <row r="1842" s="22" customFormat="1" outlineLevel="1" spans="1:23">
      <c r="A1842" s="128" t="s">
        <v>4293</v>
      </c>
      <c r="B1842" s="119" t="s">
        <v>4294</v>
      </c>
      <c r="C1842" s="105" t="s">
        <v>2048</v>
      </c>
      <c r="D1842" s="106"/>
      <c r="E1842" s="107">
        <v>3200.53</v>
      </c>
      <c r="F1842" s="108">
        <f t="shared" si="436"/>
        <v>3200.53</v>
      </c>
      <c r="G1842" s="108">
        <f t="shared" si="437"/>
        <v>2560.424</v>
      </c>
      <c r="H1842" s="115">
        <v>10</v>
      </c>
      <c r="I1842" s="105"/>
      <c r="J1842" s="108" t="str">
        <f t="shared" si="431"/>
        <v/>
      </c>
      <c r="K1842" s="105">
        <v>1</v>
      </c>
      <c r="L1842" s="105">
        <v>7</v>
      </c>
      <c r="M1842" s="111" t="s">
        <v>357</v>
      </c>
      <c r="N1842" s="112" t="s">
        <v>3977</v>
      </c>
      <c r="O1842" s="113">
        <v>4630076447858</v>
      </c>
      <c r="P1842" s="124">
        <v>5.7</v>
      </c>
      <c r="Q1842" s="125">
        <v>0.094162</v>
      </c>
      <c r="R1842" s="75">
        <f t="shared" si="438"/>
        <v>0</v>
      </c>
      <c r="S1842" s="76">
        <f t="shared" si="439"/>
        <v>0</v>
      </c>
      <c r="W1842" s="19"/>
    </row>
    <row r="1843" s="22" customFormat="1" outlineLevel="1" spans="1:23">
      <c r="A1843" s="128" t="s">
        <v>4295</v>
      </c>
      <c r="B1843" s="119" t="s">
        <v>4296</v>
      </c>
      <c r="C1843" s="105" t="s">
        <v>2048</v>
      </c>
      <c r="D1843" s="106"/>
      <c r="E1843" s="107">
        <v>2315.71</v>
      </c>
      <c r="F1843" s="108">
        <f t="shared" si="436"/>
        <v>2315.71</v>
      </c>
      <c r="G1843" s="108">
        <f t="shared" si="437"/>
        <v>1852.568</v>
      </c>
      <c r="H1843" s="115">
        <v>7</v>
      </c>
      <c r="I1843" s="105"/>
      <c r="J1843" s="108" t="str">
        <f t="shared" si="431"/>
        <v/>
      </c>
      <c r="K1843" s="105">
        <v>1</v>
      </c>
      <c r="L1843" s="105">
        <v>13</v>
      </c>
      <c r="M1843" s="111" t="s">
        <v>357</v>
      </c>
      <c r="N1843" s="112" t="s">
        <v>3977</v>
      </c>
      <c r="O1843" s="113">
        <v>4630076447865</v>
      </c>
      <c r="P1843" s="124">
        <v>11.7</v>
      </c>
      <c r="Q1843" s="125">
        <v>0.065596</v>
      </c>
      <c r="R1843" s="75">
        <f t="shared" si="438"/>
        <v>0</v>
      </c>
      <c r="S1843" s="76">
        <f t="shared" si="439"/>
        <v>0</v>
      </c>
      <c r="W1843" s="19"/>
    </row>
    <row r="1844" s="22" customFormat="1" outlineLevel="1" spans="1:23">
      <c r="A1844" s="128" t="s">
        <v>4297</v>
      </c>
      <c r="B1844" s="119" t="s">
        <v>4298</v>
      </c>
      <c r="C1844" s="105" t="s">
        <v>2048</v>
      </c>
      <c r="D1844" s="106"/>
      <c r="E1844" s="107">
        <v>2196.05</v>
      </c>
      <c r="F1844" s="108">
        <f t="shared" si="436"/>
        <v>2196.05</v>
      </c>
      <c r="G1844" s="108">
        <f t="shared" si="437"/>
        <v>1756.84</v>
      </c>
      <c r="H1844" s="115">
        <v>5</v>
      </c>
      <c r="I1844" s="105"/>
      <c r="J1844" s="108" t="str">
        <f t="shared" si="431"/>
        <v/>
      </c>
      <c r="K1844" s="105">
        <v>1</v>
      </c>
      <c r="L1844" s="105">
        <v>13</v>
      </c>
      <c r="M1844" s="111" t="s">
        <v>357</v>
      </c>
      <c r="N1844" s="112" t="s">
        <v>3977</v>
      </c>
      <c r="O1844" s="113">
        <v>4630076447872</v>
      </c>
      <c r="P1844" s="124">
        <v>11.7</v>
      </c>
      <c r="Q1844" s="125">
        <v>0.065596</v>
      </c>
      <c r="R1844" s="75">
        <f t="shared" si="438"/>
        <v>0</v>
      </c>
      <c r="S1844" s="76">
        <f t="shared" si="439"/>
        <v>0</v>
      </c>
      <c r="W1844" s="19"/>
    </row>
    <row r="1845" s="22" customFormat="1" outlineLevel="1" spans="1:23">
      <c r="A1845" s="128" t="s">
        <v>4299</v>
      </c>
      <c r="B1845" s="119" t="s">
        <v>4300</v>
      </c>
      <c r="C1845" s="105" t="s">
        <v>2048</v>
      </c>
      <c r="D1845" s="106"/>
      <c r="E1845" s="107">
        <v>2196.05</v>
      </c>
      <c r="F1845" s="108">
        <f t="shared" si="436"/>
        <v>2196.05</v>
      </c>
      <c r="G1845" s="108">
        <f t="shared" si="437"/>
        <v>1756.84</v>
      </c>
      <c r="H1845" s="115">
        <v>17</v>
      </c>
      <c r="I1845" s="105"/>
      <c r="J1845" s="108" t="str">
        <f t="shared" si="431"/>
        <v/>
      </c>
      <c r="K1845" s="105">
        <v>1</v>
      </c>
      <c r="L1845" s="105">
        <v>13</v>
      </c>
      <c r="M1845" s="111" t="s">
        <v>357</v>
      </c>
      <c r="N1845" s="112" t="s">
        <v>3977</v>
      </c>
      <c r="O1845" s="113">
        <v>4630076447889</v>
      </c>
      <c r="P1845" s="124">
        <v>11.7</v>
      </c>
      <c r="Q1845" s="125">
        <v>0.065596</v>
      </c>
      <c r="R1845" s="75">
        <f t="shared" si="438"/>
        <v>0</v>
      </c>
      <c r="S1845" s="76">
        <f t="shared" si="439"/>
        <v>0</v>
      </c>
      <c r="W1845" s="19"/>
    </row>
    <row r="1846" s="22" customFormat="1" outlineLevel="1" spans="1:23">
      <c r="A1846" s="128" t="s">
        <v>4301</v>
      </c>
      <c r="B1846" s="119" t="s">
        <v>4302</v>
      </c>
      <c r="C1846" s="105" t="s">
        <v>2048</v>
      </c>
      <c r="D1846" s="106"/>
      <c r="E1846" s="107">
        <v>2196.05</v>
      </c>
      <c r="F1846" s="108">
        <f t="shared" si="436"/>
        <v>2196.05</v>
      </c>
      <c r="G1846" s="108">
        <f t="shared" si="437"/>
        <v>1756.84</v>
      </c>
      <c r="H1846" s="115">
        <v>15</v>
      </c>
      <c r="I1846" s="105"/>
      <c r="J1846" s="108" t="str">
        <f t="shared" si="431"/>
        <v/>
      </c>
      <c r="K1846" s="105">
        <v>1</v>
      </c>
      <c r="L1846" s="105">
        <v>13</v>
      </c>
      <c r="M1846" s="111" t="s">
        <v>357</v>
      </c>
      <c r="N1846" s="112" t="s">
        <v>3977</v>
      </c>
      <c r="O1846" s="113">
        <v>4630076447896</v>
      </c>
      <c r="P1846" s="124">
        <v>11.7</v>
      </c>
      <c r="Q1846" s="125">
        <v>0.065596</v>
      </c>
      <c r="R1846" s="75">
        <f t="shared" si="438"/>
        <v>0</v>
      </c>
      <c r="S1846" s="76">
        <f t="shared" si="439"/>
        <v>0</v>
      </c>
      <c r="W1846" s="19"/>
    </row>
    <row r="1847" s="22" customFormat="1" outlineLevel="1" spans="1:23">
      <c r="A1847" s="128" t="s">
        <v>4303</v>
      </c>
      <c r="B1847" s="119" t="s">
        <v>4304</v>
      </c>
      <c r="C1847" s="105" t="s">
        <v>2048</v>
      </c>
      <c r="D1847" s="106"/>
      <c r="E1847" s="107">
        <v>2196.05</v>
      </c>
      <c r="F1847" s="108">
        <f t="shared" si="436"/>
        <v>2196.05</v>
      </c>
      <c r="G1847" s="108">
        <f t="shared" si="437"/>
        <v>1756.84</v>
      </c>
      <c r="H1847" s="115">
        <v>17</v>
      </c>
      <c r="I1847" s="105"/>
      <c r="J1847" s="108" t="str">
        <f t="shared" si="431"/>
        <v/>
      </c>
      <c r="K1847" s="105">
        <v>1</v>
      </c>
      <c r="L1847" s="105">
        <v>13</v>
      </c>
      <c r="M1847" s="111" t="s">
        <v>357</v>
      </c>
      <c r="N1847" s="112" t="s">
        <v>3977</v>
      </c>
      <c r="O1847" s="113">
        <v>4630076447902</v>
      </c>
      <c r="P1847" s="124">
        <v>11.7</v>
      </c>
      <c r="Q1847" s="125">
        <v>0.065596</v>
      </c>
      <c r="R1847" s="75">
        <f t="shared" si="438"/>
        <v>0</v>
      </c>
      <c r="S1847" s="76">
        <f t="shared" si="439"/>
        <v>0</v>
      </c>
      <c r="W1847" s="19"/>
    </row>
    <row r="1848" s="22" customFormat="1" outlineLevel="1" spans="1:23">
      <c r="A1848" s="132" t="s">
        <v>4305</v>
      </c>
      <c r="B1848" s="119" t="s">
        <v>4306</v>
      </c>
      <c r="C1848" s="105" t="s">
        <v>2048</v>
      </c>
      <c r="D1848" s="106"/>
      <c r="E1848" s="107">
        <v>2106.93</v>
      </c>
      <c r="F1848" s="108">
        <f t="shared" si="436"/>
        <v>2106.93</v>
      </c>
      <c r="G1848" s="108">
        <f t="shared" si="437"/>
        <v>1685.544</v>
      </c>
      <c r="H1848" s="117"/>
      <c r="I1848" s="105" t="s">
        <v>487</v>
      </c>
      <c r="J1848" s="108" t="str">
        <f t="shared" si="431"/>
        <v/>
      </c>
      <c r="K1848" s="105">
        <v>1</v>
      </c>
      <c r="L1848" s="105">
        <v>13</v>
      </c>
      <c r="M1848" s="111" t="s">
        <v>357</v>
      </c>
      <c r="N1848" s="112" t="s">
        <v>3977</v>
      </c>
      <c r="O1848" s="113">
        <v>4630076447919</v>
      </c>
      <c r="P1848" s="124">
        <v>11.7</v>
      </c>
      <c r="Q1848" s="125">
        <v>0.065596</v>
      </c>
      <c r="R1848" s="75">
        <f t="shared" si="438"/>
        <v>0</v>
      </c>
      <c r="S1848" s="76">
        <f t="shared" si="439"/>
        <v>0</v>
      </c>
      <c r="W1848" s="19"/>
    </row>
    <row r="1849" s="22" customFormat="1" outlineLevel="1" spans="1:23">
      <c r="A1849" s="128" t="s">
        <v>4307</v>
      </c>
      <c r="B1849" s="119" t="s">
        <v>4308</v>
      </c>
      <c r="C1849" s="105" t="s">
        <v>2048</v>
      </c>
      <c r="D1849" s="106"/>
      <c r="E1849" s="107">
        <v>3428.82</v>
      </c>
      <c r="F1849" s="108">
        <f t="shared" si="436"/>
        <v>3428.82</v>
      </c>
      <c r="G1849" s="108">
        <f t="shared" si="437"/>
        <v>2743.056</v>
      </c>
      <c r="H1849" s="115">
        <v>6</v>
      </c>
      <c r="I1849" s="105"/>
      <c r="J1849" s="108" t="str">
        <f t="shared" si="431"/>
        <v/>
      </c>
      <c r="K1849" s="105">
        <v>1</v>
      </c>
      <c r="L1849" s="105">
        <v>13</v>
      </c>
      <c r="M1849" s="111" t="s">
        <v>357</v>
      </c>
      <c r="N1849" s="112" t="s">
        <v>3977</v>
      </c>
      <c r="O1849" s="113">
        <v>4630076447926</v>
      </c>
      <c r="P1849" s="124">
        <v>11.7</v>
      </c>
      <c r="Q1849" s="125">
        <v>0.065596</v>
      </c>
      <c r="R1849" s="75">
        <f t="shared" si="438"/>
        <v>0</v>
      </c>
      <c r="S1849" s="76">
        <f t="shared" si="439"/>
        <v>0</v>
      </c>
      <c r="W1849" s="19"/>
    </row>
    <row r="1850" s="22" customFormat="1" outlineLevel="1" spans="1:23">
      <c r="A1850" s="128" t="s">
        <v>4309</v>
      </c>
      <c r="B1850" s="119" t="s">
        <v>4310</v>
      </c>
      <c r="C1850" s="105" t="s">
        <v>2048</v>
      </c>
      <c r="D1850" s="106"/>
      <c r="E1850" s="107">
        <v>2687.83</v>
      </c>
      <c r="F1850" s="108">
        <f t="shared" si="436"/>
        <v>2687.83</v>
      </c>
      <c r="G1850" s="108">
        <f t="shared" si="437"/>
        <v>2150.264</v>
      </c>
      <c r="H1850" s="115">
        <v>3</v>
      </c>
      <c r="I1850" s="105"/>
      <c r="J1850" s="108" t="str">
        <f t="shared" si="431"/>
        <v/>
      </c>
      <c r="K1850" s="105">
        <v>1</v>
      </c>
      <c r="L1850" s="105">
        <v>11</v>
      </c>
      <c r="M1850" s="111" t="s">
        <v>357</v>
      </c>
      <c r="N1850" s="112" t="s">
        <v>3977</v>
      </c>
      <c r="O1850" s="113">
        <v>4630076447933</v>
      </c>
      <c r="P1850" s="124">
        <v>12.2</v>
      </c>
      <c r="Q1850" s="125">
        <v>0.065596</v>
      </c>
      <c r="R1850" s="75">
        <f t="shared" si="438"/>
        <v>0</v>
      </c>
      <c r="S1850" s="76">
        <f t="shared" si="439"/>
        <v>0</v>
      </c>
      <c r="W1850" s="19"/>
    </row>
    <row r="1851" s="22" customFormat="1" outlineLevel="1" spans="1:23">
      <c r="A1851" s="128" t="s">
        <v>4311</v>
      </c>
      <c r="B1851" s="119" t="s">
        <v>4312</v>
      </c>
      <c r="C1851" s="105" t="s">
        <v>2048</v>
      </c>
      <c r="D1851" s="106"/>
      <c r="E1851" s="107">
        <v>2615.24</v>
      </c>
      <c r="F1851" s="108">
        <f t="shared" si="436"/>
        <v>2615.24</v>
      </c>
      <c r="G1851" s="108">
        <f t="shared" si="437"/>
        <v>2092.192</v>
      </c>
      <c r="H1851" s="115">
        <v>13</v>
      </c>
      <c r="I1851" s="105"/>
      <c r="J1851" s="108" t="str">
        <f t="shared" si="431"/>
        <v/>
      </c>
      <c r="K1851" s="105">
        <v>1</v>
      </c>
      <c r="L1851" s="105">
        <v>11</v>
      </c>
      <c r="M1851" s="111" t="s">
        <v>357</v>
      </c>
      <c r="N1851" s="112" t="s">
        <v>3977</v>
      </c>
      <c r="O1851" s="113">
        <v>4630076447940</v>
      </c>
      <c r="P1851" s="124">
        <v>12.2</v>
      </c>
      <c r="Q1851" s="125">
        <v>0.065596</v>
      </c>
      <c r="R1851" s="75">
        <f t="shared" si="438"/>
        <v>0</v>
      </c>
      <c r="S1851" s="76">
        <f t="shared" si="439"/>
        <v>0</v>
      </c>
      <c r="W1851" s="19"/>
    </row>
    <row r="1852" s="22" customFormat="1" outlineLevel="1" spans="1:23">
      <c r="A1852" s="128" t="s">
        <v>4313</v>
      </c>
      <c r="B1852" s="119" t="s">
        <v>4314</v>
      </c>
      <c r="C1852" s="105" t="s">
        <v>2048</v>
      </c>
      <c r="D1852" s="106"/>
      <c r="E1852" s="107">
        <v>2615.24</v>
      </c>
      <c r="F1852" s="108">
        <f t="shared" si="436"/>
        <v>2615.24</v>
      </c>
      <c r="G1852" s="108">
        <f t="shared" si="437"/>
        <v>2092.192</v>
      </c>
      <c r="H1852" s="115">
        <v>18</v>
      </c>
      <c r="I1852" s="105"/>
      <c r="J1852" s="108" t="str">
        <f t="shared" si="431"/>
        <v/>
      </c>
      <c r="K1852" s="105">
        <v>1</v>
      </c>
      <c r="L1852" s="105">
        <v>11</v>
      </c>
      <c r="M1852" s="111" t="s">
        <v>357</v>
      </c>
      <c r="N1852" s="112" t="s">
        <v>3977</v>
      </c>
      <c r="O1852" s="113">
        <v>4630076447957</v>
      </c>
      <c r="P1852" s="124">
        <v>12.2</v>
      </c>
      <c r="Q1852" s="125">
        <v>0.065596</v>
      </c>
      <c r="R1852" s="75">
        <f t="shared" si="438"/>
        <v>0</v>
      </c>
      <c r="S1852" s="76">
        <f t="shared" si="439"/>
        <v>0</v>
      </c>
      <c r="W1852" s="19"/>
    </row>
    <row r="1853" s="22" customFormat="1" outlineLevel="1" spans="1:23">
      <c r="A1853" s="128" t="s">
        <v>4315</v>
      </c>
      <c r="B1853" s="119" t="s">
        <v>4316</v>
      </c>
      <c r="C1853" s="105" t="s">
        <v>2048</v>
      </c>
      <c r="D1853" s="106"/>
      <c r="E1853" s="107">
        <v>2615.24</v>
      </c>
      <c r="F1853" s="108">
        <f t="shared" si="436"/>
        <v>2615.24</v>
      </c>
      <c r="G1853" s="108">
        <f t="shared" si="437"/>
        <v>2092.192</v>
      </c>
      <c r="H1853" s="115">
        <v>16</v>
      </c>
      <c r="I1853" s="105"/>
      <c r="J1853" s="108" t="str">
        <f t="shared" si="431"/>
        <v/>
      </c>
      <c r="K1853" s="105">
        <v>1</v>
      </c>
      <c r="L1853" s="105">
        <v>11</v>
      </c>
      <c r="M1853" s="111" t="s">
        <v>357</v>
      </c>
      <c r="N1853" s="112" t="s">
        <v>3977</v>
      </c>
      <c r="O1853" s="113">
        <v>4630076447964</v>
      </c>
      <c r="P1853" s="124">
        <v>12.2</v>
      </c>
      <c r="Q1853" s="125">
        <v>0.065596</v>
      </c>
      <c r="R1853" s="75">
        <f t="shared" si="438"/>
        <v>0</v>
      </c>
      <c r="S1853" s="76">
        <f t="shared" si="439"/>
        <v>0</v>
      </c>
      <c r="W1853" s="19"/>
    </row>
    <row r="1854" s="22" customFormat="1" outlineLevel="1" spans="1:23">
      <c r="A1854" s="128" t="s">
        <v>4317</v>
      </c>
      <c r="B1854" s="119" t="s">
        <v>4318</v>
      </c>
      <c r="C1854" s="105" t="s">
        <v>2048</v>
      </c>
      <c r="D1854" s="106"/>
      <c r="E1854" s="107">
        <v>2615.24</v>
      </c>
      <c r="F1854" s="108">
        <f t="shared" si="436"/>
        <v>2615.24</v>
      </c>
      <c r="G1854" s="108">
        <f t="shared" si="437"/>
        <v>2092.192</v>
      </c>
      <c r="H1854" s="115">
        <v>14</v>
      </c>
      <c r="I1854" s="105"/>
      <c r="J1854" s="108" t="str">
        <f t="shared" ref="J1854:J1917" si="440">IF(D1854="","",IF(F1854="","",ROUND(D1854*F1854,2)))</f>
        <v/>
      </c>
      <c r="K1854" s="105">
        <v>1</v>
      </c>
      <c r="L1854" s="105">
        <v>11</v>
      </c>
      <c r="M1854" s="111" t="s">
        <v>357</v>
      </c>
      <c r="N1854" s="112" t="s">
        <v>3977</v>
      </c>
      <c r="O1854" s="113">
        <v>4630076447971</v>
      </c>
      <c r="P1854" s="124">
        <v>12.2</v>
      </c>
      <c r="Q1854" s="125">
        <v>0.065596</v>
      </c>
      <c r="R1854" s="75">
        <f t="shared" si="438"/>
        <v>0</v>
      </c>
      <c r="S1854" s="76">
        <f t="shared" si="439"/>
        <v>0</v>
      </c>
      <c r="W1854" s="19"/>
    </row>
    <row r="1855" s="22" customFormat="1" outlineLevel="1" spans="1:23">
      <c r="A1855" s="128" t="s">
        <v>4319</v>
      </c>
      <c r="B1855" s="119" t="s">
        <v>4320</v>
      </c>
      <c r="C1855" s="105" t="s">
        <v>2048</v>
      </c>
      <c r="D1855" s="106"/>
      <c r="E1855" s="107">
        <v>2479.49</v>
      </c>
      <c r="F1855" s="108">
        <f t="shared" si="436"/>
        <v>2479.49</v>
      </c>
      <c r="G1855" s="108">
        <f t="shared" si="437"/>
        <v>1983.592</v>
      </c>
      <c r="H1855" s="115">
        <v>22</v>
      </c>
      <c r="I1855" s="105"/>
      <c r="J1855" s="108" t="str">
        <f t="shared" si="440"/>
        <v/>
      </c>
      <c r="K1855" s="105">
        <v>1</v>
      </c>
      <c r="L1855" s="105">
        <v>11</v>
      </c>
      <c r="M1855" s="111" t="s">
        <v>357</v>
      </c>
      <c r="N1855" s="112" t="s">
        <v>3977</v>
      </c>
      <c r="O1855" s="113">
        <v>4630076447988</v>
      </c>
      <c r="P1855" s="124">
        <v>12.2</v>
      </c>
      <c r="Q1855" s="125">
        <v>0.065596</v>
      </c>
      <c r="R1855" s="75">
        <f t="shared" si="438"/>
        <v>0</v>
      </c>
      <c r="S1855" s="76">
        <f t="shared" si="439"/>
        <v>0</v>
      </c>
      <c r="W1855" s="19"/>
    </row>
    <row r="1856" s="22" customFormat="1" outlineLevel="1" spans="1:23">
      <c r="A1856" s="128" t="s">
        <v>4321</v>
      </c>
      <c r="B1856" s="119" t="s">
        <v>4322</v>
      </c>
      <c r="C1856" s="105" t="s">
        <v>2048</v>
      </c>
      <c r="D1856" s="106"/>
      <c r="E1856" s="107">
        <v>4207.84</v>
      </c>
      <c r="F1856" s="108">
        <f t="shared" si="436"/>
        <v>4207.84</v>
      </c>
      <c r="G1856" s="108">
        <f t="shared" si="437"/>
        <v>3366.272</v>
      </c>
      <c r="H1856" s="115">
        <v>8</v>
      </c>
      <c r="I1856" s="105"/>
      <c r="J1856" s="108" t="str">
        <f t="shared" si="440"/>
        <v/>
      </c>
      <c r="K1856" s="105">
        <v>1</v>
      </c>
      <c r="L1856" s="105">
        <v>11</v>
      </c>
      <c r="M1856" s="111" t="s">
        <v>357</v>
      </c>
      <c r="N1856" s="112" t="s">
        <v>3977</v>
      </c>
      <c r="O1856" s="113">
        <v>4630076447995</v>
      </c>
      <c r="P1856" s="124">
        <v>12.2</v>
      </c>
      <c r="Q1856" s="125">
        <v>0.065596</v>
      </c>
      <c r="R1856" s="75">
        <f t="shared" si="438"/>
        <v>0</v>
      </c>
      <c r="S1856" s="76">
        <f t="shared" si="439"/>
        <v>0</v>
      </c>
      <c r="W1856" s="19"/>
    </row>
    <row r="1857" s="22" customFormat="1" outlineLevel="1" spans="1:23">
      <c r="A1857" s="132" t="s">
        <v>4323</v>
      </c>
      <c r="B1857" s="119" t="s">
        <v>4324</v>
      </c>
      <c r="C1857" s="105" t="s">
        <v>2048</v>
      </c>
      <c r="D1857" s="106"/>
      <c r="E1857" s="107">
        <v>3199.76</v>
      </c>
      <c r="F1857" s="108">
        <f t="shared" si="436"/>
        <v>3199.76</v>
      </c>
      <c r="G1857" s="108">
        <f t="shared" si="437"/>
        <v>2559.808</v>
      </c>
      <c r="H1857" s="117"/>
      <c r="I1857" s="105" t="s">
        <v>487</v>
      </c>
      <c r="J1857" s="108" t="str">
        <f t="shared" si="440"/>
        <v/>
      </c>
      <c r="K1857" s="105">
        <v>1</v>
      </c>
      <c r="L1857" s="105">
        <v>10</v>
      </c>
      <c r="M1857" s="111" t="s">
        <v>357</v>
      </c>
      <c r="N1857" s="112" t="s">
        <v>3977</v>
      </c>
      <c r="O1857" s="113">
        <v>4630076448008</v>
      </c>
      <c r="P1857" s="124">
        <v>13.3</v>
      </c>
      <c r="Q1857" s="125">
        <v>0.065596</v>
      </c>
      <c r="R1857" s="75">
        <f t="shared" si="438"/>
        <v>0</v>
      </c>
      <c r="S1857" s="76">
        <f t="shared" si="439"/>
        <v>0</v>
      </c>
      <c r="W1857" s="19"/>
    </row>
    <row r="1858" s="22" customFormat="1" outlineLevel="1" spans="1:23">
      <c r="A1858" s="128" t="s">
        <v>4325</v>
      </c>
      <c r="B1858" s="119" t="s">
        <v>4326</v>
      </c>
      <c r="C1858" s="105" t="s">
        <v>2048</v>
      </c>
      <c r="D1858" s="106"/>
      <c r="E1858" s="107">
        <v>3120.69</v>
      </c>
      <c r="F1858" s="108">
        <f t="shared" si="436"/>
        <v>3120.69</v>
      </c>
      <c r="G1858" s="108">
        <f t="shared" si="437"/>
        <v>2496.552</v>
      </c>
      <c r="H1858" s="115">
        <v>7</v>
      </c>
      <c r="I1858" s="105"/>
      <c r="J1858" s="108" t="str">
        <f t="shared" si="440"/>
        <v/>
      </c>
      <c r="K1858" s="105">
        <v>1</v>
      </c>
      <c r="L1858" s="105">
        <v>10</v>
      </c>
      <c r="M1858" s="111" t="s">
        <v>357</v>
      </c>
      <c r="N1858" s="112" t="s">
        <v>3977</v>
      </c>
      <c r="O1858" s="113">
        <v>4630076448015</v>
      </c>
      <c r="P1858" s="124">
        <v>13.3</v>
      </c>
      <c r="Q1858" s="125">
        <v>0.065596</v>
      </c>
      <c r="R1858" s="75">
        <f t="shared" si="438"/>
        <v>0</v>
      </c>
      <c r="S1858" s="76">
        <f t="shared" si="439"/>
        <v>0</v>
      </c>
      <c r="W1858" s="19"/>
    </row>
    <row r="1859" s="22" customFormat="1" outlineLevel="1" spans="1:23">
      <c r="A1859" s="128" t="s">
        <v>4327</v>
      </c>
      <c r="B1859" s="119" t="s">
        <v>4328</v>
      </c>
      <c r="C1859" s="105" t="s">
        <v>2048</v>
      </c>
      <c r="D1859" s="106"/>
      <c r="E1859" s="107">
        <v>3120.69</v>
      </c>
      <c r="F1859" s="108">
        <f t="shared" si="436"/>
        <v>3120.69</v>
      </c>
      <c r="G1859" s="108">
        <f t="shared" si="437"/>
        <v>2496.552</v>
      </c>
      <c r="H1859" s="115">
        <v>9</v>
      </c>
      <c r="I1859" s="105"/>
      <c r="J1859" s="108" t="str">
        <f t="shared" si="440"/>
        <v/>
      </c>
      <c r="K1859" s="105">
        <v>1</v>
      </c>
      <c r="L1859" s="105">
        <v>10</v>
      </c>
      <c r="M1859" s="111" t="s">
        <v>357</v>
      </c>
      <c r="N1859" s="112" t="s">
        <v>3977</v>
      </c>
      <c r="O1859" s="113">
        <v>4630076448022</v>
      </c>
      <c r="P1859" s="124">
        <v>13.3</v>
      </c>
      <c r="Q1859" s="125">
        <v>0.065596</v>
      </c>
      <c r="R1859" s="75">
        <f t="shared" si="438"/>
        <v>0</v>
      </c>
      <c r="S1859" s="76">
        <f t="shared" si="439"/>
        <v>0</v>
      </c>
      <c r="W1859" s="19"/>
    </row>
    <row r="1860" s="22" customFormat="1" outlineLevel="1" spans="1:23">
      <c r="A1860" s="128" t="s">
        <v>4329</v>
      </c>
      <c r="B1860" s="119" t="s">
        <v>4330</v>
      </c>
      <c r="C1860" s="105" t="s">
        <v>2048</v>
      </c>
      <c r="D1860" s="106"/>
      <c r="E1860" s="107">
        <v>3120.69</v>
      </c>
      <c r="F1860" s="108">
        <f t="shared" si="436"/>
        <v>3120.69</v>
      </c>
      <c r="G1860" s="108">
        <f t="shared" si="437"/>
        <v>2496.552</v>
      </c>
      <c r="H1860" s="115">
        <v>12</v>
      </c>
      <c r="I1860" s="105"/>
      <c r="J1860" s="108" t="str">
        <f t="shared" si="440"/>
        <v/>
      </c>
      <c r="K1860" s="105">
        <v>1</v>
      </c>
      <c r="L1860" s="105">
        <v>10</v>
      </c>
      <c r="M1860" s="111" t="s">
        <v>357</v>
      </c>
      <c r="N1860" s="112" t="s">
        <v>3977</v>
      </c>
      <c r="O1860" s="113">
        <v>4630076448039</v>
      </c>
      <c r="P1860" s="124">
        <v>13.3</v>
      </c>
      <c r="Q1860" s="125">
        <v>0.065596</v>
      </c>
      <c r="R1860" s="75">
        <f t="shared" si="438"/>
        <v>0</v>
      </c>
      <c r="S1860" s="76">
        <f t="shared" si="439"/>
        <v>0</v>
      </c>
      <c r="W1860" s="19"/>
    </row>
    <row r="1861" s="22" customFormat="1" outlineLevel="1" spans="1:23">
      <c r="A1861" s="128" t="s">
        <v>4331</v>
      </c>
      <c r="B1861" s="119" t="s">
        <v>4332</v>
      </c>
      <c r="C1861" s="105" t="s">
        <v>2048</v>
      </c>
      <c r="D1861" s="106"/>
      <c r="E1861" s="107">
        <v>3120.69</v>
      </c>
      <c r="F1861" s="108">
        <f t="shared" si="436"/>
        <v>3120.69</v>
      </c>
      <c r="G1861" s="108">
        <f t="shared" si="437"/>
        <v>2496.552</v>
      </c>
      <c r="H1861" s="114">
        <v>12</v>
      </c>
      <c r="I1861" s="105"/>
      <c r="J1861" s="108" t="str">
        <f t="shared" si="440"/>
        <v/>
      </c>
      <c r="K1861" s="105">
        <v>1</v>
      </c>
      <c r="L1861" s="105">
        <v>10</v>
      </c>
      <c r="M1861" s="111" t="s">
        <v>357</v>
      </c>
      <c r="N1861" s="112" t="s">
        <v>3977</v>
      </c>
      <c r="O1861" s="113">
        <v>4630076448046</v>
      </c>
      <c r="P1861" s="124">
        <v>13.3</v>
      </c>
      <c r="Q1861" s="125">
        <v>0.065596</v>
      </c>
      <c r="R1861" s="75">
        <f t="shared" si="438"/>
        <v>0</v>
      </c>
      <c r="S1861" s="76">
        <f t="shared" si="439"/>
        <v>0</v>
      </c>
      <c r="W1861" s="19"/>
    </row>
    <row r="1862" s="22" customFormat="1" outlineLevel="1" spans="1:23">
      <c r="A1862" s="128" t="s">
        <v>4333</v>
      </c>
      <c r="B1862" s="119" t="s">
        <v>4334</v>
      </c>
      <c r="C1862" s="105" t="s">
        <v>2048</v>
      </c>
      <c r="D1862" s="106"/>
      <c r="E1862" s="107">
        <v>3059.13</v>
      </c>
      <c r="F1862" s="108">
        <f t="shared" si="436"/>
        <v>3059.13</v>
      </c>
      <c r="G1862" s="108">
        <f t="shared" si="437"/>
        <v>2447.304</v>
      </c>
      <c r="H1862" s="115">
        <v>20</v>
      </c>
      <c r="I1862" s="105"/>
      <c r="J1862" s="108" t="str">
        <f t="shared" si="440"/>
        <v/>
      </c>
      <c r="K1862" s="105">
        <v>1</v>
      </c>
      <c r="L1862" s="105">
        <v>10</v>
      </c>
      <c r="M1862" s="111" t="s">
        <v>357</v>
      </c>
      <c r="N1862" s="112" t="s">
        <v>3977</v>
      </c>
      <c r="O1862" s="113">
        <v>4630076448053</v>
      </c>
      <c r="P1862" s="124">
        <v>13.3</v>
      </c>
      <c r="Q1862" s="125">
        <v>0.065596</v>
      </c>
      <c r="R1862" s="75">
        <f t="shared" si="438"/>
        <v>0</v>
      </c>
      <c r="S1862" s="76">
        <f t="shared" si="439"/>
        <v>0</v>
      </c>
      <c r="W1862" s="19"/>
    </row>
    <row r="1863" s="22" customFormat="1" outlineLevel="1" spans="1:23">
      <c r="A1863" s="128" t="s">
        <v>4335</v>
      </c>
      <c r="B1863" s="119" t="s">
        <v>4336</v>
      </c>
      <c r="C1863" s="105" t="s">
        <v>2048</v>
      </c>
      <c r="D1863" s="106"/>
      <c r="E1863" s="107">
        <v>4840.22</v>
      </c>
      <c r="F1863" s="108">
        <f t="shared" si="436"/>
        <v>4840.22</v>
      </c>
      <c r="G1863" s="108">
        <f t="shared" si="437"/>
        <v>3872.176</v>
      </c>
      <c r="H1863" s="115">
        <v>4</v>
      </c>
      <c r="I1863" s="105"/>
      <c r="J1863" s="108" t="str">
        <f t="shared" si="440"/>
        <v/>
      </c>
      <c r="K1863" s="105">
        <v>1</v>
      </c>
      <c r="L1863" s="105">
        <v>10</v>
      </c>
      <c r="M1863" s="111" t="s">
        <v>357</v>
      </c>
      <c r="N1863" s="112" t="s">
        <v>3977</v>
      </c>
      <c r="O1863" s="113">
        <v>4630076448060</v>
      </c>
      <c r="P1863" s="124">
        <v>13.3</v>
      </c>
      <c r="Q1863" s="125">
        <v>0.065596</v>
      </c>
      <c r="R1863" s="75">
        <f t="shared" si="438"/>
        <v>0</v>
      </c>
      <c r="S1863" s="76">
        <f t="shared" si="439"/>
        <v>0</v>
      </c>
      <c r="W1863" s="19"/>
    </row>
    <row r="1864" s="22" customFormat="1" outlineLevel="1" spans="1:23">
      <c r="A1864" s="128" t="s">
        <v>4337</v>
      </c>
      <c r="B1864" s="119" t="s">
        <v>4338</v>
      </c>
      <c r="C1864" s="105" t="s">
        <v>2048</v>
      </c>
      <c r="D1864" s="106"/>
      <c r="E1864" s="107">
        <v>4059.32</v>
      </c>
      <c r="F1864" s="108">
        <f t="shared" si="436"/>
        <v>4059.32</v>
      </c>
      <c r="G1864" s="108">
        <f t="shared" si="437"/>
        <v>3247.456</v>
      </c>
      <c r="H1864" s="115">
        <v>14</v>
      </c>
      <c r="I1864" s="105"/>
      <c r="J1864" s="108" t="str">
        <f t="shared" si="440"/>
        <v/>
      </c>
      <c r="K1864" s="105">
        <v>1</v>
      </c>
      <c r="L1864" s="105">
        <v>9</v>
      </c>
      <c r="M1864" s="111" t="s">
        <v>357</v>
      </c>
      <c r="N1864" s="112" t="s">
        <v>3977</v>
      </c>
      <c r="O1864" s="113">
        <v>4630076448077</v>
      </c>
      <c r="P1864" s="124">
        <v>13.9</v>
      </c>
      <c r="Q1864" s="125">
        <v>0.065596</v>
      </c>
      <c r="R1864" s="75">
        <f t="shared" si="438"/>
        <v>0</v>
      </c>
      <c r="S1864" s="76">
        <f t="shared" si="439"/>
        <v>0</v>
      </c>
      <c r="W1864" s="19"/>
    </row>
    <row r="1865" s="22" customFormat="1" outlineLevel="1" spans="1:23">
      <c r="A1865" s="128" t="s">
        <v>4339</v>
      </c>
      <c r="B1865" s="119" t="s">
        <v>4340</v>
      </c>
      <c r="C1865" s="105" t="s">
        <v>2048</v>
      </c>
      <c r="D1865" s="106"/>
      <c r="E1865" s="107">
        <v>3971.41</v>
      </c>
      <c r="F1865" s="108">
        <f t="shared" si="436"/>
        <v>3971.41</v>
      </c>
      <c r="G1865" s="108">
        <f t="shared" si="437"/>
        <v>3177.128</v>
      </c>
      <c r="H1865" s="115">
        <v>12</v>
      </c>
      <c r="I1865" s="105"/>
      <c r="J1865" s="108" t="str">
        <f t="shared" si="440"/>
        <v/>
      </c>
      <c r="K1865" s="105">
        <v>1</v>
      </c>
      <c r="L1865" s="105">
        <v>9</v>
      </c>
      <c r="M1865" s="111" t="s">
        <v>357</v>
      </c>
      <c r="N1865" s="112" t="s">
        <v>3977</v>
      </c>
      <c r="O1865" s="113">
        <v>4630076448084</v>
      </c>
      <c r="P1865" s="124">
        <v>13.9</v>
      </c>
      <c r="Q1865" s="125">
        <v>0.065596</v>
      </c>
      <c r="R1865" s="75">
        <f t="shared" si="438"/>
        <v>0</v>
      </c>
      <c r="S1865" s="76">
        <f t="shared" si="439"/>
        <v>0</v>
      </c>
      <c r="W1865" s="19"/>
    </row>
    <row r="1866" s="22" customFormat="1" outlineLevel="1" spans="1:23">
      <c r="A1866" s="128" t="s">
        <v>4341</v>
      </c>
      <c r="B1866" s="119" t="s">
        <v>4342</v>
      </c>
      <c r="C1866" s="105" t="s">
        <v>2048</v>
      </c>
      <c r="D1866" s="106"/>
      <c r="E1866" s="107">
        <v>3971.41</v>
      </c>
      <c r="F1866" s="108">
        <f t="shared" si="436"/>
        <v>3971.41</v>
      </c>
      <c r="G1866" s="108">
        <f t="shared" si="437"/>
        <v>3177.128</v>
      </c>
      <c r="H1866" s="115">
        <v>17</v>
      </c>
      <c r="I1866" s="105"/>
      <c r="J1866" s="108" t="str">
        <f t="shared" si="440"/>
        <v/>
      </c>
      <c r="K1866" s="105">
        <v>1</v>
      </c>
      <c r="L1866" s="105">
        <v>9</v>
      </c>
      <c r="M1866" s="111" t="s">
        <v>357</v>
      </c>
      <c r="N1866" s="112" t="s">
        <v>3977</v>
      </c>
      <c r="O1866" s="113">
        <v>4630076448091</v>
      </c>
      <c r="P1866" s="124">
        <v>13.9</v>
      </c>
      <c r="Q1866" s="125">
        <v>0.065596</v>
      </c>
      <c r="R1866" s="75">
        <f t="shared" si="438"/>
        <v>0</v>
      </c>
      <c r="S1866" s="76">
        <f t="shared" si="439"/>
        <v>0</v>
      </c>
      <c r="W1866" s="19"/>
    </row>
    <row r="1867" s="22" customFormat="1" outlineLevel="1" spans="1:23">
      <c r="A1867" s="128" t="s">
        <v>4343</v>
      </c>
      <c r="B1867" s="119" t="s">
        <v>4344</v>
      </c>
      <c r="C1867" s="105" t="s">
        <v>2048</v>
      </c>
      <c r="D1867" s="106"/>
      <c r="E1867" s="107">
        <v>3971.41</v>
      </c>
      <c r="F1867" s="108">
        <f t="shared" si="436"/>
        <v>3971.41</v>
      </c>
      <c r="G1867" s="108">
        <f t="shared" si="437"/>
        <v>3177.128</v>
      </c>
      <c r="H1867" s="115">
        <v>20</v>
      </c>
      <c r="I1867" s="105"/>
      <c r="J1867" s="108" t="str">
        <f t="shared" si="440"/>
        <v/>
      </c>
      <c r="K1867" s="105">
        <v>1</v>
      </c>
      <c r="L1867" s="105">
        <v>9</v>
      </c>
      <c r="M1867" s="111" t="s">
        <v>357</v>
      </c>
      <c r="N1867" s="112" t="s">
        <v>3977</v>
      </c>
      <c r="O1867" s="113">
        <v>4630076448107</v>
      </c>
      <c r="P1867" s="124">
        <v>13.9</v>
      </c>
      <c r="Q1867" s="125">
        <v>0.065596</v>
      </c>
      <c r="R1867" s="75">
        <f t="shared" si="438"/>
        <v>0</v>
      </c>
      <c r="S1867" s="76">
        <f t="shared" si="439"/>
        <v>0</v>
      </c>
      <c r="W1867" s="19"/>
    </row>
    <row r="1868" s="22" customFormat="1" outlineLevel="1" spans="1:23">
      <c r="A1868" s="128" t="s">
        <v>4345</v>
      </c>
      <c r="B1868" s="119" t="s">
        <v>4346</v>
      </c>
      <c r="C1868" s="105" t="s">
        <v>2048</v>
      </c>
      <c r="D1868" s="106"/>
      <c r="E1868" s="107">
        <v>3971.41</v>
      </c>
      <c r="F1868" s="108">
        <f t="shared" si="436"/>
        <v>3971.41</v>
      </c>
      <c r="G1868" s="108">
        <f t="shared" si="437"/>
        <v>3177.128</v>
      </c>
      <c r="H1868" s="115">
        <v>26</v>
      </c>
      <c r="I1868" s="105"/>
      <c r="J1868" s="108" t="str">
        <f t="shared" si="440"/>
        <v/>
      </c>
      <c r="K1868" s="105">
        <v>1</v>
      </c>
      <c r="L1868" s="105">
        <v>9</v>
      </c>
      <c r="M1868" s="111" t="s">
        <v>357</v>
      </c>
      <c r="N1868" s="112" t="s">
        <v>3977</v>
      </c>
      <c r="O1868" s="113">
        <v>4630076448114</v>
      </c>
      <c r="P1868" s="124">
        <v>13.9</v>
      </c>
      <c r="Q1868" s="125">
        <v>0.065596</v>
      </c>
      <c r="R1868" s="75">
        <f t="shared" si="438"/>
        <v>0</v>
      </c>
      <c r="S1868" s="76">
        <f t="shared" si="439"/>
        <v>0</v>
      </c>
      <c r="W1868" s="19"/>
    </row>
    <row r="1869" s="22" customFormat="1" outlineLevel="1" spans="1:23">
      <c r="A1869" s="128" t="s">
        <v>4347</v>
      </c>
      <c r="B1869" s="119" t="s">
        <v>4348</v>
      </c>
      <c r="C1869" s="105" t="s">
        <v>2048</v>
      </c>
      <c r="D1869" s="106"/>
      <c r="E1869" s="107">
        <v>3971.41</v>
      </c>
      <c r="F1869" s="108">
        <f t="shared" si="436"/>
        <v>3971.41</v>
      </c>
      <c r="G1869" s="108">
        <f t="shared" si="437"/>
        <v>3177.128</v>
      </c>
      <c r="H1869" s="115">
        <v>21</v>
      </c>
      <c r="I1869" s="105"/>
      <c r="J1869" s="108" t="str">
        <f t="shared" si="440"/>
        <v/>
      </c>
      <c r="K1869" s="105">
        <v>1</v>
      </c>
      <c r="L1869" s="105">
        <v>9</v>
      </c>
      <c r="M1869" s="111" t="s">
        <v>357</v>
      </c>
      <c r="N1869" s="112" t="s">
        <v>3977</v>
      </c>
      <c r="O1869" s="113">
        <v>4630076448121</v>
      </c>
      <c r="P1869" s="124">
        <v>13.9</v>
      </c>
      <c r="Q1869" s="125">
        <v>0.065596</v>
      </c>
      <c r="R1869" s="75">
        <f t="shared" si="438"/>
        <v>0</v>
      </c>
      <c r="S1869" s="76">
        <f t="shared" si="439"/>
        <v>0</v>
      </c>
      <c r="W1869" s="19"/>
    </row>
    <row r="1870" s="22" customFormat="1" outlineLevel="1" spans="1:23">
      <c r="A1870" s="128" t="s">
        <v>4349</v>
      </c>
      <c r="B1870" s="119" t="s">
        <v>4350</v>
      </c>
      <c r="C1870" s="105" t="s">
        <v>2048</v>
      </c>
      <c r="D1870" s="106"/>
      <c r="E1870" s="107">
        <v>6497.45</v>
      </c>
      <c r="F1870" s="108">
        <f t="shared" si="436"/>
        <v>6497.45</v>
      </c>
      <c r="G1870" s="108">
        <f t="shared" si="437"/>
        <v>5197.96</v>
      </c>
      <c r="H1870" s="115">
        <v>4</v>
      </c>
      <c r="I1870" s="105"/>
      <c r="J1870" s="108" t="str">
        <f t="shared" si="440"/>
        <v/>
      </c>
      <c r="K1870" s="105">
        <v>1</v>
      </c>
      <c r="L1870" s="105">
        <v>9</v>
      </c>
      <c r="M1870" s="111" t="s">
        <v>357</v>
      </c>
      <c r="N1870" s="112" t="s">
        <v>3977</v>
      </c>
      <c r="O1870" s="113">
        <v>4630076448138</v>
      </c>
      <c r="P1870" s="124">
        <v>13.9</v>
      </c>
      <c r="Q1870" s="125">
        <v>0.065596</v>
      </c>
      <c r="R1870" s="75">
        <f t="shared" si="438"/>
        <v>0</v>
      </c>
      <c r="S1870" s="76">
        <f t="shared" si="439"/>
        <v>0</v>
      </c>
      <c r="W1870" s="19"/>
    </row>
    <row r="1871" s="22" customFormat="1" outlineLevel="1" spans="1:23">
      <c r="A1871" s="128" t="s">
        <v>4351</v>
      </c>
      <c r="B1871" s="119" t="s">
        <v>4352</v>
      </c>
      <c r="C1871" s="105" t="s">
        <v>2048</v>
      </c>
      <c r="D1871" s="106"/>
      <c r="E1871" s="107">
        <v>4950.36</v>
      </c>
      <c r="F1871" s="108">
        <f t="shared" si="436"/>
        <v>4950.36</v>
      </c>
      <c r="G1871" s="108">
        <f t="shared" si="437"/>
        <v>3960.288</v>
      </c>
      <c r="H1871" s="115">
        <v>8</v>
      </c>
      <c r="I1871" s="105"/>
      <c r="J1871" s="108" t="str">
        <f t="shared" si="440"/>
        <v/>
      </c>
      <c r="K1871" s="105">
        <v>1</v>
      </c>
      <c r="L1871" s="105">
        <v>8</v>
      </c>
      <c r="M1871" s="111" t="s">
        <v>357</v>
      </c>
      <c r="N1871" s="112" t="s">
        <v>3977</v>
      </c>
      <c r="O1871" s="113">
        <v>4630076448145</v>
      </c>
      <c r="P1871" s="124">
        <v>22.2</v>
      </c>
      <c r="Q1871" s="125">
        <v>0.065596</v>
      </c>
      <c r="R1871" s="75">
        <f t="shared" si="438"/>
        <v>0</v>
      </c>
      <c r="S1871" s="76">
        <f t="shared" si="439"/>
        <v>0</v>
      </c>
      <c r="W1871" s="19"/>
    </row>
    <row r="1872" s="22" customFormat="1" outlineLevel="1" spans="1:23">
      <c r="A1872" s="128" t="s">
        <v>4353</v>
      </c>
      <c r="B1872" s="119" t="s">
        <v>4354</v>
      </c>
      <c r="C1872" s="105" t="s">
        <v>2048</v>
      </c>
      <c r="D1872" s="106"/>
      <c r="E1872" s="107">
        <v>4950.36</v>
      </c>
      <c r="F1872" s="108">
        <f t="shared" si="436"/>
        <v>4950.36</v>
      </c>
      <c r="G1872" s="108">
        <f t="shared" si="437"/>
        <v>3960.288</v>
      </c>
      <c r="H1872" s="115">
        <v>6</v>
      </c>
      <c r="I1872" s="105"/>
      <c r="J1872" s="108" t="str">
        <f t="shared" si="440"/>
        <v/>
      </c>
      <c r="K1872" s="105">
        <v>1</v>
      </c>
      <c r="L1872" s="105">
        <v>8</v>
      </c>
      <c r="M1872" s="111" t="s">
        <v>357</v>
      </c>
      <c r="N1872" s="112" t="s">
        <v>3977</v>
      </c>
      <c r="O1872" s="113">
        <v>4630076448152</v>
      </c>
      <c r="P1872" s="124">
        <v>22.2</v>
      </c>
      <c r="Q1872" s="125">
        <v>0.065596</v>
      </c>
      <c r="R1872" s="75">
        <f t="shared" si="438"/>
        <v>0</v>
      </c>
      <c r="S1872" s="76">
        <f t="shared" si="439"/>
        <v>0</v>
      </c>
      <c r="W1872" s="19"/>
    </row>
    <row r="1873" s="22" customFormat="1" outlineLevel="1" spans="1:23">
      <c r="A1873" s="128" t="s">
        <v>4355</v>
      </c>
      <c r="B1873" s="119" t="s">
        <v>4356</v>
      </c>
      <c r="C1873" s="105" t="s">
        <v>2048</v>
      </c>
      <c r="D1873" s="106"/>
      <c r="E1873" s="107">
        <v>4950.36</v>
      </c>
      <c r="F1873" s="108">
        <f t="shared" si="436"/>
        <v>4950.36</v>
      </c>
      <c r="G1873" s="108">
        <f t="shared" si="437"/>
        <v>3960.288</v>
      </c>
      <c r="H1873" s="115">
        <v>12</v>
      </c>
      <c r="I1873" s="105"/>
      <c r="J1873" s="108" t="str">
        <f t="shared" si="440"/>
        <v/>
      </c>
      <c r="K1873" s="105">
        <v>1</v>
      </c>
      <c r="L1873" s="105">
        <v>8</v>
      </c>
      <c r="M1873" s="111" t="s">
        <v>357</v>
      </c>
      <c r="N1873" s="112" t="s">
        <v>3977</v>
      </c>
      <c r="O1873" s="113">
        <v>4630076448169</v>
      </c>
      <c r="P1873" s="124">
        <v>22.2</v>
      </c>
      <c r="Q1873" s="125">
        <v>0.065596</v>
      </c>
      <c r="R1873" s="75">
        <f t="shared" si="438"/>
        <v>0</v>
      </c>
      <c r="S1873" s="76">
        <f t="shared" si="439"/>
        <v>0</v>
      </c>
      <c r="W1873" s="19"/>
    </row>
    <row r="1874" s="22" customFormat="1" outlineLevel="1" spans="1:23">
      <c r="A1874" s="128" t="s">
        <v>4357</v>
      </c>
      <c r="B1874" s="119" t="s">
        <v>4358</v>
      </c>
      <c r="C1874" s="105" t="s">
        <v>2048</v>
      </c>
      <c r="D1874" s="106"/>
      <c r="E1874" s="107">
        <v>4950.36</v>
      </c>
      <c r="F1874" s="108">
        <f t="shared" si="436"/>
        <v>4950.36</v>
      </c>
      <c r="G1874" s="108">
        <f t="shared" si="437"/>
        <v>3960.288</v>
      </c>
      <c r="H1874" s="115">
        <v>7</v>
      </c>
      <c r="I1874" s="105"/>
      <c r="J1874" s="108" t="str">
        <f t="shared" si="440"/>
        <v/>
      </c>
      <c r="K1874" s="105">
        <v>1</v>
      </c>
      <c r="L1874" s="105">
        <v>8</v>
      </c>
      <c r="M1874" s="111" t="s">
        <v>357</v>
      </c>
      <c r="N1874" s="112" t="s">
        <v>3977</v>
      </c>
      <c r="O1874" s="113">
        <v>4630076448176</v>
      </c>
      <c r="P1874" s="124">
        <v>22.2</v>
      </c>
      <c r="Q1874" s="125">
        <v>0.065596</v>
      </c>
      <c r="R1874" s="75">
        <f t="shared" si="438"/>
        <v>0</v>
      </c>
      <c r="S1874" s="76">
        <f t="shared" si="439"/>
        <v>0</v>
      </c>
      <c r="W1874" s="19"/>
    </row>
    <row r="1875" s="22" customFormat="1" outlineLevel="1" spans="1:23">
      <c r="A1875" s="128" t="s">
        <v>4359</v>
      </c>
      <c r="B1875" s="119" t="s">
        <v>4360</v>
      </c>
      <c r="C1875" s="105" t="s">
        <v>2048</v>
      </c>
      <c r="D1875" s="106"/>
      <c r="E1875" s="107">
        <v>4950.36</v>
      </c>
      <c r="F1875" s="108">
        <f t="shared" si="436"/>
        <v>4950.36</v>
      </c>
      <c r="G1875" s="108">
        <f t="shared" si="437"/>
        <v>3960.288</v>
      </c>
      <c r="H1875" s="115">
        <v>22</v>
      </c>
      <c r="I1875" s="105"/>
      <c r="J1875" s="108" t="str">
        <f t="shared" si="440"/>
        <v/>
      </c>
      <c r="K1875" s="105">
        <v>1</v>
      </c>
      <c r="L1875" s="105">
        <v>8</v>
      </c>
      <c r="M1875" s="111" t="s">
        <v>357</v>
      </c>
      <c r="N1875" s="112" t="s">
        <v>3977</v>
      </c>
      <c r="O1875" s="113">
        <v>4630076448183</v>
      </c>
      <c r="P1875" s="124">
        <v>22.2</v>
      </c>
      <c r="Q1875" s="125">
        <v>0.065596</v>
      </c>
      <c r="R1875" s="75">
        <f t="shared" si="438"/>
        <v>0</v>
      </c>
      <c r="S1875" s="76">
        <f t="shared" si="439"/>
        <v>0</v>
      </c>
      <c r="W1875" s="19"/>
    </row>
    <row r="1876" s="22" customFormat="1" outlineLevel="1" spans="1:23">
      <c r="A1876" s="128" t="s">
        <v>4361</v>
      </c>
      <c r="B1876" s="119" t="s">
        <v>4362</v>
      </c>
      <c r="C1876" s="105" t="s">
        <v>2048</v>
      </c>
      <c r="D1876" s="106"/>
      <c r="E1876" s="107">
        <v>4815.65</v>
      </c>
      <c r="F1876" s="108">
        <f t="shared" si="436"/>
        <v>4815.65</v>
      </c>
      <c r="G1876" s="108">
        <f t="shared" si="437"/>
        <v>3852.52</v>
      </c>
      <c r="H1876" s="115">
        <v>13</v>
      </c>
      <c r="I1876" s="105"/>
      <c r="J1876" s="108" t="str">
        <f t="shared" si="440"/>
        <v/>
      </c>
      <c r="K1876" s="105">
        <v>1</v>
      </c>
      <c r="L1876" s="105">
        <v>8</v>
      </c>
      <c r="M1876" s="111" t="s">
        <v>357</v>
      </c>
      <c r="N1876" s="112" t="s">
        <v>3977</v>
      </c>
      <c r="O1876" s="113">
        <v>4630076448190</v>
      </c>
      <c r="P1876" s="124">
        <v>22.2</v>
      </c>
      <c r="Q1876" s="125">
        <v>0.065596</v>
      </c>
      <c r="R1876" s="75">
        <f t="shared" si="438"/>
        <v>0</v>
      </c>
      <c r="S1876" s="76">
        <f t="shared" si="439"/>
        <v>0</v>
      </c>
      <c r="W1876" s="19"/>
    </row>
    <row r="1877" s="22" customFormat="1" outlineLevel="1" spans="1:23">
      <c r="A1877" s="128" t="s">
        <v>4363</v>
      </c>
      <c r="B1877" s="119" t="s">
        <v>4364</v>
      </c>
      <c r="C1877" s="105" t="s">
        <v>2048</v>
      </c>
      <c r="D1877" s="106"/>
      <c r="E1877" s="107">
        <v>7734.96</v>
      </c>
      <c r="F1877" s="108">
        <f t="shared" si="436"/>
        <v>7734.96</v>
      </c>
      <c r="G1877" s="108">
        <f t="shared" si="437"/>
        <v>6187.968</v>
      </c>
      <c r="H1877" s="115">
        <v>10</v>
      </c>
      <c r="I1877" s="105"/>
      <c r="J1877" s="108" t="str">
        <f t="shared" si="440"/>
        <v/>
      </c>
      <c r="K1877" s="105">
        <v>1</v>
      </c>
      <c r="L1877" s="105">
        <v>8</v>
      </c>
      <c r="M1877" s="111" t="s">
        <v>357</v>
      </c>
      <c r="N1877" s="112" t="s">
        <v>3977</v>
      </c>
      <c r="O1877" s="113">
        <v>4630076448206</v>
      </c>
      <c r="P1877" s="124">
        <v>22.2</v>
      </c>
      <c r="Q1877" s="125">
        <v>0.065596</v>
      </c>
      <c r="R1877" s="75">
        <f t="shared" si="438"/>
        <v>0</v>
      </c>
      <c r="S1877" s="76">
        <f t="shared" si="439"/>
        <v>0</v>
      </c>
      <c r="W1877" s="19"/>
    </row>
    <row r="1878" s="22" customFormat="1" outlineLevel="1" spans="1:23">
      <c r="A1878" s="128" t="s">
        <v>4365</v>
      </c>
      <c r="B1878" s="119" t="s">
        <v>4366</v>
      </c>
      <c r="C1878" s="105" t="s">
        <v>2048</v>
      </c>
      <c r="D1878" s="106"/>
      <c r="E1878" s="107">
        <v>7640.29</v>
      </c>
      <c r="F1878" s="108">
        <f t="shared" si="436"/>
        <v>7640.29</v>
      </c>
      <c r="G1878" s="108">
        <f t="shared" si="437"/>
        <v>6112.232</v>
      </c>
      <c r="H1878" s="115">
        <v>14</v>
      </c>
      <c r="I1878" s="105"/>
      <c r="J1878" s="108" t="str">
        <f t="shared" si="440"/>
        <v/>
      </c>
      <c r="K1878" s="105">
        <v>1</v>
      </c>
      <c r="L1878" s="105">
        <v>6</v>
      </c>
      <c r="M1878" s="111" t="s">
        <v>357</v>
      </c>
      <c r="N1878" s="112" t="s">
        <v>3977</v>
      </c>
      <c r="O1878" s="113">
        <v>4630076448213</v>
      </c>
      <c r="P1878" s="124">
        <v>14.3</v>
      </c>
      <c r="Q1878" s="125">
        <v>0.062422</v>
      </c>
      <c r="R1878" s="75">
        <f t="shared" si="438"/>
        <v>0</v>
      </c>
      <c r="S1878" s="76">
        <f t="shared" si="439"/>
        <v>0</v>
      </c>
      <c r="W1878" s="19"/>
    </row>
    <row r="1879" s="22" customFormat="1" outlineLevel="1" spans="1:23">
      <c r="A1879" s="128" t="s">
        <v>4367</v>
      </c>
      <c r="B1879" s="119" t="s">
        <v>4368</v>
      </c>
      <c r="C1879" s="105" t="s">
        <v>2048</v>
      </c>
      <c r="D1879" s="106"/>
      <c r="E1879" s="107">
        <v>7170.95</v>
      </c>
      <c r="F1879" s="108">
        <f t="shared" si="436"/>
        <v>7170.95</v>
      </c>
      <c r="G1879" s="108">
        <f t="shared" si="437"/>
        <v>5736.76</v>
      </c>
      <c r="H1879" s="115">
        <v>11</v>
      </c>
      <c r="I1879" s="105"/>
      <c r="J1879" s="108" t="str">
        <f t="shared" si="440"/>
        <v/>
      </c>
      <c r="K1879" s="105">
        <v>1</v>
      </c>
      <c r="L1879" s="105">
        <v>6</v>
      </c>
      <c r="M1879" s="111" t="s">
        <v>357</v>
      </c>
      <c r="N1879" s="112" t="s">
        <v>3977</v>
      </c>
      <c r="O1879" s="113">
        <v>4630076448220</v>
      </c>
      <c r="P1879" s="124">
        <v>14.3</v>
      </c>
      <c r="Q1879" s="125">
        <v>0.062422</v>
      </c>
      <c r="R1879" s="75">
        <f t="shared" si="438"/>
        <v>0</v>
      </c>
      <c r="S1879" s="76">
        <f t="shared" si="439"/>
        <v>0</v>
      </c>
      <c r="W1879" s="19"/>
    </row>
    <row r="1880" s="22" customFormat="1" outlineLevel="1" spans="1:23">
      <c r="A1880" s="128" t="s">
        <v>4369</v>
      </c>
      <c r="B1880" s="119" t="s">
        <v>4370</v>
      </c>
      <c r="C1880" s="105" t="s">
        <v>2048</v>
      </c>
      <c r="D1880" s="106"/>
      <c r="E1880" s="107">
        <v>7170.95</v>
      </c>
      <c r="F1880" s="108">
        <f t="shared" si="436"/>
        <v>7170.95</v>
      </c>
      <c r="G1880" s="108">
        <f t="shared" si="437"/>
        <v>5736.76</v>
      </c>
      <c r="H1880" s="115">
        <v>13</v>
      </c>
      <c r="I1880" s="105"/>
      <c r="J1880" s="108" t="str">
        <f t="shared" si="440"/>
        <v/>
      </c>
      <c r="K1880" s="105">
        <v>1</v>
      </c>
      <c r="L1880" s="105">
        <v>6</v>
      </c>
      <c r="M1880" s="111" t="s">
        <v>357</v>
      </c>
      <c r="N1880" s="112" t="s">
        <v>3977</v>
      </c>
      <c r="O1880" s="113">
        <v>4630076448237</v>
      </c>
      <c r="P1880" s="124">
        <v>14.3</v>
      </c>
      <c r="Q1880" s="125">
        <v>0.062422</v>
      </c>
      <c r="R1880" s="75">
        <f t="shared" si="438"/>
        <v>0</v>
      </c>
      <c r="S1880" s="76">
        <f t="shared" si="439"/>
        <v>0</v>
      </c>
      <c r="W1880" s="19"/>
    </row>
    <row r="1881" s="22" customFormat="1" outlineLevel="1" spans="1:23">
      <c r="A1881" s="128" t="s">
        <v>4371</v>
      </c>
      <c r="B1881" s="119" t="s">
        <v>4372</v>
      </c>
      <c r="C1881" s="105" t="s">
        <v>2048</v>
      </c>
      <c r="D1881" s="106"/>
      <c r="E1881" s="107">
        <v>7170.95</v>
      </c>
      <c r="F1881" s="108">
        <f t="shared" si="436"/>
        <v>7170.95</v>
      </c>
      <c r="G1881" s="108">
        <f t="shared" si="437"/>
        <v>5736.76</v>
      </c>
      <c r="H1881" s="115">
        <v>11</v>
      </c>
      <c r="I1881" s="105"/>
      <c r="J1881" s="108" t="str">
        <f t="shared" si="440"/>
        <v/>
      </c>
      <c r="K1881" s="105">
        <v>1</v>
      </c>
      <c r="L1881" s="105">
        <v>6</v>
      </c>
      <c r="M1881" s="111" t="s">
        <v>357</v>
      </c>
      <c r="N1881" s="112" t="s">
        <v>3977</v>
      </c>
      <c r="O1881" s="113">
        <v>4630076448244</v>
      </c>
      <c r="P1881" s="124">
        <v>14.3</v>
      </c>
      <c r="Q1881" s="125">
        <v>0.062422</v>
      </c>
      <c r="R1881" s="75">
        <f t="shared" si="438"/>
        <v>0</v>
      </c>
      <c r="S1881" s="76">
        <f t="shared" si="439"/>
        <v>0</v>
      </c>
      <c r="W1881" s="19"/>
    </row>
    <row r="1882" s="22" customFormat="1" outlineLevel="1" spans="1:23">
      <c r="A1882" s="128" t="s">
        <v>4373</v>
      </c>
      <c r="B1882" s="119" t="s">
        <v>4374</v>
      </c>
      <c r="C1882" s="105" t="s">
        <v>2048</v>
      </c>
      <c r="D1882" s="106"/>
      <c r="E1882" s="107">
        <v>7170.95</v>
      </c>
      <c r="F1882" s="108">
        <f t="shared" si="436"/>
        <v>7170.95</v>
      </c>
      <c r="G1882" s="108">
        <f t="shared" si="437"/>
        <v>5736.76</v>
      </c>
      <c r="H1882" s="115">
        <v>18</v>
      </c>
      <c r="I1882" s="105"/>
      <c r="J1882" s="108" t="str">
        <f t="shared" si="440"/>
        <v/>
      </c>
      <c r="K1882" s="105">
        <v>1</v>
      </c>
      <c r="L1882" s="105">
        <v>6</v>
      </c>
      <c r="M1882" s="111" t="s">
        <v>357</v>
      </c>
      <c r="N1882" s="112" t="s">
        <v>3977</v>
      </c>
      <c r="O1882" s="113">
        <v>4630076448251</v>
      </c>
      <c r="P1882" s="124">
        <v>14.3</v>
      </c>
      <c r="Q1882" s="125">
        <v>0.062422</v>
      </c>
      <c r="R1882" s="75">
        <f t="shared" si="438"/>
        <v>0</v>
      </c>
      <c r="S1882" s="76">
        <f t="shared" si="439"/>
        <v>0</v>
      </c>
      <c r="W1882" s="19"/>
    </row>
    <row r="1883" s="22" customFormat="1" outlineLevel="1" spans="1:23">
      <c r="A1883" s="128" t="s">
        <v>4375</v>
      </c>
      <c r="B1883" s="119" t="s">
        <v>4376</v>
      </c>
      <c r="C1883" s="105" t="s">
        <v>2048</v>
      </c>
      <c r="D1883" s="106"/>
      <c r="E1883" s="107">
        <v>6954.58</v>
      </c>
      <c r="F1883" s="108">
        <f t="shared" si="436"/>
        <v>6954.58</v>
      </c>
      <c r="G1883" s="108">
        <f t="shared" si="437"/>
        <v>5563.664</v>
      </c>
      <c r="H1883" s="115">
        <v>12</v>
      </c>
      <c r="I1883" s="105"/>
      <c r="J1883" s="108" t="str">
        <f t="shared" si="440"/>
        <v/>
      </c>
      <c r="K1883" s="105">
        <v>1</v>
      </c>
      <c r="L1883" s="105">
        <v>6</v>
      </c>
      <c r="M1883" s="111" t="s">
        <v>357</v>
      </c>
      <c r="N1883" s="112" t="s">
        <v>3977</v>
      </c>
      <c r="O1883" s="113">
        <v>4630076448268</v>
      </c>
      <c r="P1883" s="124">
        <v>14.3</v>
      </c>
      <c r="Q1883" s="125">
        <v>0.062422</v>
      </c>
      <c r="R1883" s="75">
        <f t="shared" si="438"/>
        <v>0</v>
      </c>
      <c r="S1883" s="76">
        <f t="shared" si="439"/>
        <v>0</v>
      </c>
      <c r="W1883" s="19"/>
    </row>
    <row r="1884" s="22" customFormat="1" outlineLevel="1" spans="1:23">
      <c r="A1884" s="128" t="s">
        <v>4377</v>
      </c>
      <c r="B1884" s="119" t="s">
        <v>4378</v>
      </c>
      <c r="C1884" s="105" t="s">
        <v>2048</v>
      </c>
      <c r="D1884" s="106"/>
      <c r="E1884" s="107">
        <v>9603.88</v>
      </c>
      <c r="F1884" s="108">
        <f t="shared" si="436"/>
        <v>9603.88</v>
      </c>
      <c r="G1884" s="108">
        <f t="shared" si="437"/>
        <v>7683.104</v>
      </c>
      <c r="H1884" s="115">
        <v>3</v>
      </c>
      <c r="I1884" s="105"/>
      <c r="J1884" s="108" t="str">
        <f t="shared" si="440"/>
        <v/>
      </c>
      <c r="K1884" s="105">
        <v>1</v>
      </c>
      <c r="L1884" s="105">
        <v>6</v>
      </c>
      <c r="M1884" s="111" t="s">
        <v>357</v>
      </c>
      <c r="N1884" s="112" t="s">
        <v>3977</v>
      </c>
      <c r="O1884" s="113">
        <v>4630076448275</v>
      </c>
      <c r="P1884" s="124">
        <v>14.3</v>
      </c>
      <c r="Q1884" s="125">
        <v>0.062422</v>
      </c>
      <c r="R1884" s="75">
        <f t="shared" si="438"/>
        <v>0</v>
      </c>
      <c r="S1884" s="76">
        <f t="shared" si="439"/>
        <v>0</v>
      </c>
      <c r="W1884" s="19"/>
    </row>
    <row r="1885" s="22" customFormat="1" outlineLevel="1" spans="1:23">
      <c r="A1885" s="132" t="s">
        <v>4379</v>
      </c>
      <c r="B1885" s="119" t="s">
        <v>4380</v>
      </c>
      <c r="C1885" s="105" t="s">
        <v>2048</v>
      </c>
      <c r="D1885" s="106"/>
      <c r="E1885" s="107">
        <v>5138.29</v>
      </c>
      <c r="F1885" s="108">
        <f t="shared" si="436"/>
        <v>5138.29</v>
      </c>
      <c r="G1885" s="108">
        <f t="shared" si="437"/>
        <v>4110.632</v>
      </c>
      <c r="H1885" s="117"/>
      <c r="I1885" s="105" t="s">
        <v>487</v>
      </c>
      <c r="J1885" s="108" t="str">
        <f t="shared" si="440"/>
        <v/>
      </c>
      <c r="K1885" s="105">
        <v>1</v>
      </c>
      <c r="L1885" s="105">
        <v>6</v>
      </c>
      <c r="M1885" s="111" t="s">
        <v>357</v>
      </c>
      <c r="N1885" s="112" t="s">
        <v>3977</v>
      </c>
      <c r="O1885" s="113">
        <v>4630076448282</v>
      </c>
      <c r="P1885" s="124">
        <v>9.6</v>
      </c>
      <c r="Q1885" s="125">
        <v>0.065596</v>
      </c>
      <c r="R1885" s="75">
        <f t="shared" si="438"/>
        <v>0</v>
      </c>
      <c r="S1885" s="76">
        <f t="shared" si="439"/>
        <v>0</v>
      </c>
      <c r="W1885" s="19"/>
    </row>
    <row r="1886" s="22" customFormat="1" outlineLevel="1" spans="1:23">
      <c r="A1886" s="128" t="s">
        <v>4381</v>
      </c>
      <c r="B1886" s="119" t="s">
        <v>4382</v>
      </c>
      <c r="C1886" s="105" t="s">
        <v>2048</v>
      </c>
      <c r="D1886" s="106"/>
      <c r="E1886" s="107">
        <v>4946.41</v>
      </c>
      <c r="F1886" s="108">
        <f t="shared" si="436"/>
        <v>4946.41</v>
      </c>
      <c r="G1886" s="108">
        <f t="shared" si="437"/>
        <v>3957.128</v>
      </c>
      <c r="H1886" s="114">
        <v>7</v>
      </c>
      <c r="I1886" s="105"/>
      <c r="J1886" s="108" t="str">
        <f t="shared" si="440"/>
        <v/>
      </c>
      <c r="K1886" s="105">
        <v>1</v>
      </c>
      <c r="L1886" s="105">
        <v>6</v>
      </c>
      <c r="M1886" s="111" t="s">
        <v>357</v>
      </c>
      <c r="N1886" s="112" t="s">
        <v>3977</v>
      </c>
      <c r="O1886" s="113">
        <v>4630076448299</v>
      </c>
      <c r="P1886" s="124">
        <v>9.6</v>
      </c>
      <c r="Q1886" s="125">
        <v>0.065596</v>
      </c>
      <c r="R1886" s="75">
        <f t="shared" si="438"/>
        <v>0</v>
      </c>
      <c r="S1886" s="76">
        <f t="shared" si="439"/>
        <v>0</v>
      </c>
      <c r="W1886" s="19"/>
    </row>
    <row r="1887" s="22" customFormat="1" outlineLevel="1" spans="1:23">
      <c r="A1887" s="128" t="s">
        <v>4383</v>
      </c>
      <c r="B1887" s="119" t="s">
        <v>4384</v>
      </c>
      <c r="C1887" s="105" t="s">
        <v>2048</v>
      </c>
      <c r="D1887" s="106"/>
      <c r="E1887" s="107">
        <v>4946.41</v>
      </c>
      <c r="F1887" s="108">
        <f t="shared" si="436"/>
        <v>4946.41</v>
      </c>
      <c r="G1887" s="108">
        <f t="shared" si="437"/>
        <v>3957.128</v>
      </c>
      <c r="H1887" s="115">
        <v>12</v>
      </c>
      <c r="I1887" s="105"/>
      <c r="J1887" s="108" t="str">
        <f t="shared" si="440"/>
        <v/>
      </c>
      <c r="K1887" s="105">
        <v>1</v>
      </c>
      <c r="L1887" s="105">
        <v>6</v>
      </c>
      <c r="M1887" s="111" t="s">
        <v>357</v>
      </c>
      <c r="N1887" s="112" t="s">
        <v>3977</v>
      </c>
      <c r="O1887" s="113">
        <v>4630076448305</v>
      </c>
      <c r="P1887" s="124">
        <v>9.6</v>
      </c>
      <c r="Q1887" s="125">
        <v>0.065596</v>
      </c>
      <c r="R1887" s="75">
        <f t="shared" si="438"/>
        <v>0</v>
      </c>
      <c r="S1887" s="76">
        <f t="shared" si="439"/>
        <v>0</v>
      </c>
      <c r="W1887" s="19"/>
    </row>
    <row r="1888" s="22" customFormat="1" outlineLevel="1" spans="1:23">
      <c r="A1888" s="128" t="s">
        <v>4385</v>
      </c>
      <c r="B1888" s="119" t="s">
        <v>4386</v>
      </c>
      <c r="C1888" s="105" t="s">
        <v>2048</v>
      </c>
      <c r="D1888" s="106"/>
      <c r="E1888" s="107">
        <v>4946.41</v>
      </c>
      <c r="F1888" s="108">
        <f t="shared" si="436"/>
        <v>4946.41</v>
      </c>
      <c r="G1888" s="108">
        <f t="shared" si="437"/>
        <v>3957.128</v>
      </c>
      <c r="H1888" s="115">
        <v>12</v>
      </c>
      <c r="I1888" s="105"/>
      <c r="J1888" s="108" t="str">
        <f t="shared" si="440"/>
        <v/>
      </c>
      <c r="K1888" s="105">
        <v>1</v>
      </c>
      <c r="L1888" s="105">
        <v>6</v>
      </c>
      <c r="M1888" s="111" t="s">
        <v>357</v>
      </c>
      <c r="N1888" s="112" t="s">
        <v>3977</v>
      </c>
      <c r="O1888" s="113">
        <v>4630076448312</v>
      </c>
      <c r="P1888" s="124">
        <v>9.6</v>
      </c>
      <c r="Q1888" s="125">
        <v>0.065596</v>
      </c>
      <c r="R1888" s="75">
        <f t="shared" si="438"/>
        <v>0</v>
      </c>
      <c r="S1888" s="76">
        <f t="shared" si="439"/>
        <v>0</v>
      </c>
      <c r="W1888" s="19"/>
    </row>
    <row r="1889" s="22" customFormat="1" outlineLevel="1" spans="1:23">
      <c r="A1889" s="128" t="s">
        <v>4387</v>
      </c>
      <c r="B1889" s="119" t="s">
        <v>4388</v>
      </c>
      <c r="C1889" s="105" t="s">
        <v>2048</v>
      </c>
      <c r="D1889" s="106"/>
      <c r="E1889" s="107">
        <v>4946.41</v>
      </c>
      <c r="F1889" s="108">
        <f t="shared" si="436"/>
        <v>4946.41</v>
      </c>
      <c r="G1889" s="108">
        <f t="shared" si="437"/>
        <v>3957.128</v>
      </c>
      <c r="H1889" s="114">
        <v>25</v>
      </c>
      <c r="I1889" s="105"/>
      <c r="J1889" s="108" t="str">
        <f t="shared" si="440"/>
        <v/>
      </c>
      <c r="K1889" s="105">
        <v>1</v>
      </c>
      <c r="L1889" s="105">
        <v>6</v>
      </c>
      <c r="M1889" s="111" t="s">
        <v>357</v>
      </c>
      <c r="N1889" s="112" t="s">
        <v>3977</v>
      </c>
      <c r="O1889" s="113">
        <v>4630076448329</v>
      </c>
      <c r="P1889" s="124">
        <v>9.6</v>
      </c>
      <c r="Q1889" s="125">
        <v>0.065596</v>
      </c>
      <c r="R1889" s="75">
        <f t="shared" si="438"/>
        <v>0</v>
      </c>
      <c r="S1889" s="76">
        <f t="shared" si="439"/>
        <v>0</v>
      </c>
      <c r="W1889" s="19"/>
    </row>
    <row r="1890" s="22" customFormat="1" outlineLevel="1" spans="1:23">
      <c r="A1890" s="128" t="s">
        <v>4389</v>
      </c>
      <c r="B1890" s="119" t="s">
        <v>4390</v>
      </c>
      <c r="C1890" s="105" t="s">
        <v>2048</v>
      </c>
      <c r="D1890" s="106"/>
      <c r="E1890" s="107">
        <v>4864.28</v>
      </c>
      <c r="F1890" s="108">
        <f t="shared" si="436"/>
        <v>4864.28</v>
      </c>
      <c r="G1890" s="108">
        <f t="shared" si="437"/>
        <v>3891.424</v>
      </c>
      <c r="H1890" s="115">
        <v>19</v>
      </c>
      <c r="I1890" s="105"/>
      <c r="J1890" s="108" t="str">
        <f t="shared" si="440"/>
        <v/>
      </c>
      <c r="K1890" s="105">
        <v>1</v>
      </c>
      <c r="L1890" s="105">
        <v>6</v>
      </c>
      <c r="M1890" s="111" t="s">
        <v>357</v>
      </c>
      <c r="N1890" s="112" t="s">
        <v>3977</v>
      </c>
      <c r="O1890" s="113">
        <v>4630076448336</v>
      </c>
      <c r="P1890" s="124">
        <v>9.6</v>
      </c>
      <c r="Q1890" s="125">
        <v>0.065596</v>
      </c>
      <c r="R1890" s="75">
        <f t="shared" si="438"/>
        <v>0</v>
      </c>
      <c r="S1890" s="76">
        <f t="shared" si="439"/>
        <v>0</v>
      </c>
      <c r="W1890" s="19"/>
    </row>
    <row r="1891" s="22" customFormat="1" outlineLevel="1" spans="1:23">
      <c r="A1891" s="128" t="s">
        <v>4391</v>
      </c>
      <c r="B1891" s="119" t="s">
        <v>4392</v>
      </c>
      <c r="C1891" s="105" t="s">
        <v>2048</v>
      </c>
      <c r="D1891" s="106"/>
      <c r="E1891" s="107">
        <v>8255.38</v>
      </c>
      <c r="F1891" s="108">
        <f t="shared" si="436"/>
        <v>8255.38</v>
      </c>
      <c r="G1891" s="108">
        <f t="shared" si="437"/>
        <v>6604.304</v>
      </c>
      <c r="H1891" s="115">
        <v>2</v>
      </c>
      <c r="I1891" s="105"/>
      <c r="J1891" s="108" t="str">
        <f t="shared" si="440"/>
        <v/>
      </c>
      <c r="K1891" s="105">
        <v>1</v>
      </c>
      <c r="L1891" s="105">
        <v>6</v>
      </c>
      <c r="M1891" s="111" t="s">
        <v>357</v>
      </c>
      <c r="N1891" s="112" t="s">
        <v>3977</v>
      </c>
      <c r="O1891" s="113">
        <v>4630076448343</v>
      </c>
      <c r="P1891" s="124">
        <v>9.6</v>
      </c>
      <c r="Q1891" s="125">
        <v>0.065596</v>
      </c>
      <c r="R1891" s="75">
        <f t="shared" si="438"/>
        <v>0</v>
      </c>
      <c r="S1891" s="76">
        <f t="shared" si="439"/>
        <v>0</v>
      </c>
      <c r="W1891" s="19"/>
    </row>
    <row r="1892" s="22" customFormat="1" outlineLevel="1" spans="1:23">
      <c r="A1892" s="128" t="s">
        <v>4393</v>
      </c>
      <c r="B1892" s="119" t="s">
        <v>4394</v>
      </c>
      <c r="C1892" s="105" t="s">
        <v>2048</v>
      </c>
      <c r="D1892" s="106"/>
      <c r="E1892" s="107">
        <v>6187.39</v>
      </c>
      <c r="F1892" s="108">
        <f t="shared" si="436"/>
        <v>6187.39</v>
      </c>
      <c r="G1892" s="108">
        <f t="shared" si="437"/>
        <v>4949.912</v>
      </c>
      <c r="H1892" s="115">
        <v>10</v>
      </c>
      <c r="I1892" s="105"/>
      <c r="J1892" s="108" t="str">
        <f t="shared" si="440"/>
        <v/>
      </c>
      <c r="K1892" s="105">
        <v>1</v>
      </c>
      <c r="L1892" s="105">
        <v>5</v>
      </c>
      <c r="M1892" s="111" t="s">
        <v>357</v>
      </c>
      <c r="N1892" s="112" t="s">
        <v>3977</v>
      </c>
      <c r="O1892" s="113">
        <v>4630076448350</v>
      </c>
      <c r="P1892" s="124">
        <v>12</v>
      </c>
      <c r="Q1892" s="125">
        <v>0.065596</v>
      </c>
      <c r="R1892" s="75">
        <f t="shared" si="438"/>
        <v>0</v>
      </c>
      <c r="S1892" s="76">
        <f t="shared" si="439"/>
        <v>0</v>
      </c>
      <c r="W1892" s="19"/>
    </row>
    <row r="1893" s="22" customFormat="1" outlineLevel="1" spans="1:23">
      <c r="A1893" s="128" t="s">
        <v>4395</v>
      </c>
      <c r="B1893" s="119" t="s">
        <v>4396</v>
      </c>
      <c r="C1893" s="105" t="s">
        <v>2048</v>
      </c>
      <c r="D1893" s="106"/>
      <c r="E1893" s="107">
        <v>6075.19</v>
      </c>
      <c r="F1893" s="108">
        <f t="shared" ref="F1893:F1919" si="441">E1893-E1893*$G$2%</f>
        <v>6075.19</v>
      </c>
      <c r="G1893" s="108">
        <f t="shared" ref="G1893:G1919" si="442">E1893-(20*E1893/100)</f>
        <v>4860.152</v>
      </c>
      <c r="H1893" s="115">
        <v>18</v>
      </c>
      <c r="I1893" s="105"/>
      <c r="J1893" s="108" t="str">
        <f t="shared" si="440"/>
        <v/>
      </c>
      <c r="K1893" s="105">
        <v>1</v>
      </c>
      <c r="L1893" s="105">
        <v>5</v>
      </c>
      <c r="M1893" s="111" t="s">
        <v>357</v>
      </c>
      <c r="N1893" s="112" t="s">
        <v>3977</v>
      </c>
      <c r="O1893" s="113">
        <v>4630076448367</v>
      </c>
      <c r="P1893" s="124">
        <v>12</v>
      </c>
      <c r="Q1893" s="125">
        <v>0.065596</v>
      </c>
      <c r="R1893" s="75">
        <f t="shared" ref="R1893:R1919" si="443">P1893/L1893*D1893</f>
        <v>0</v>
      </c>
      <c r="S1893" s="76">
        <f t="shared" ref="S1893:S1919" si="444">Q1893/L1893*D1893</f>
        <v>0</v>
      </c>
      <c r="W1893" s="19"/>
    </row>
    <row r="1894" s="22" customFormat="1" outlineLevel="1" spans="1:23">
      <c r="A1894" s="128" t="s">
        <v>4397</v>
      </c>
      <c r="B1894" s="119" t="s">
        <v>4398</v>
      </c>
      <c r="C1894" s="105" t="s">
        <v>2048</v>
      </c>
      <c r="D1894" s="106"/>
      <c r="E1894" s="107">
        <v>6075.19</v>
      </c>
      <c r="F1894" s="108">
        <f t="shared" si="441"/>
        <v>6075.19</v>
      </c>
      <c r="G1894" s="108">
        <f t="shared" si="442"/>
        <v>4860.152</v>
      </c>
      <c r="H1894" s="115">
        <v>7</v>
      </c>
      <c r="I1894" s="105"/>
      <c r="J1894" s="108" t="str">
        <f t="shared" si="440"/>
        <v/>
      </c>
      <c r="K1894" s="105">
        <v>1</v>
      </c>
      <c r="L1894" s="105">
        <v>5</v>
      </c>
      <c r="M1894" s="111" t="s">
        <v>357</v>
      </c>
      <c r="N1894" s="112" t="s">
        <v>3977</v>
      </c>
      <c r="O1894" s="113">
        <v>4630076448374</v>
      </c>
      <c r="P1894" s="124">
        <v>12</v>
      </c>
      <c r="Q1894" s="125">
        <v>0.065596</v>
      </c>
      <c r="R1894" s="75">
        <f t="shared" si="443"/>
        <v>0</v>
      </c>
      <c r="S1894" s="76">
        <f t="shared" si="444"/>
        <v>0</v>
      </c>
      <c r="W1894" s="19"/>
    </row>
    <row r="1895" s="22" customFormat="1" outlineLevel="1" spans="1:23">
      <c r="A1895" s="128" t="s">
        <v>4399</v>
      </c>
      <c r="B1895" s="119" t="s">
        <v>4400</v>
      </c>
      <c r="C1895" s="105" t="s">
        <v>2048</v>
      </c>
      <c r="D1895" s="106"/>
      <c r="E1895" s="107">
        <v>6075.19</v>
      </c>
      <c r="F1895" s="108">
        <f t="shared" si="441"/>
        <v>6075.19</v>
      </c>
      <c r="G1895" s="108">
        <f t="shared" si="442"/>
        <v>4860.152</v>
      </c>
      <c r="H1895" s="115">
        <v>25</v>
      </c>
      <c r="I1895" s="105"/>
      <c r="J1895" s="108" t="str">
        <f t="shared" si="440"/>
        <v/>
      </c>
      <c r="K1895" s="105">
        <v>1</v>
      </c>
      <c r="L1895" s="105">
        <v>5</v>
      </c>
      <c r="M1895" s="111" t="s">
        <v>357</v>
      </c>
      <c r="N1895" s="112" t="s">
        <v>3977</v>
      </c>
      <c r="O1895" s="113">
        <v>4630076448381</v>
      </c>
      <c r="P1895" s="124">
        <v>12</v>
      </c>
      <c r="Q1895" s="125">
        <v>0.065596</v>
      </c>
      <c r="R1895" s="75">
        <f t="shared" si="443"/>
        <v>0</v>
      </c>
      <c r="S1895" s="76">
        <f t="shared" si="444"/>
        <v>0</v>
      </c>
      <c r="W1895" s="19"/>
    </row>
    <row r="1896" s="22" customFormat="1" outlineLevel="1" spans="1:23">
      <c r="A1896" s="128" t="s">
        <v>4401</v>
      </c>
      <c r="B1896" s="119" t="s">
        <v>4402</v>
      </c>
      <c r="C1896" s="105" t="s">
        <v>2048</v>
      </c>
      <c r="D1896" s="106"/>
      <c r="E1896" s="107">
        <v>6075.19</v>
      </c>
      <c r="F1896" s="108">
        <f t="shared" si="441"/>
        <v>6075.19</v>
      </c>
      <c r="G1896" s="108">
        <f t="shared" si="442"/>
        <v>4860.152</v>
      </c>
      <c r="H1896" s="115">
        <v>13</v>
      </c>
      <c r="I1896" s="105"/>
      <c r="J1896" s="108" t="str">
        <f t="shared" si="440"/>
        <v/>
      </c>
      <c r="K1896" s="105">
        <v>1</v>
      </c>
      <c r="L1896" s="105">
        <v>5</v>
      </c>
      <c r="M1896" s="111" t="s">
        <v>357</v>
      </c>
      <c r="N1896" s="112" t="s">
        <v>3977</v>
      </c>
      <c r="O1896" s="113">
        <v>4630076448398</v>
      </c>
      <c r="P1896" s="124">
        <v>12</v>
      </c>
      <c r="Q1896" s="125">
        <v>0.065596</v>
      </c>
      <c r="R1896" s="75">
        <f t="shared" si="443"/>
        <v>0</v>
      </c>
      <c r="S1896" s="76">
        <f t="shared" si="444"/>
        <v>0</v>
      </c>
      <c r="W1896" s="19"/>
    </row>
    <row r="1897" s="22" customFormat="1" outlineLevel="1" spans="1:23">
      <c r="A1897" s="128" t="s">
        <v>4403</v>
      </c>
      <c r="B1897" s="119" t="s">
        <v>4404</v>
      </c>
      <c r="C1897" s="105" t="s">
        <v>2048</v>
      </c>
      <c r="D1897" s="106"/>
      <c r="E1897" s="107">
        <v>5770.82</v>
      </c>
      <c r="F1897" s="108">
        <f t="shared" si="441"/>
        <v>5770.82</v>
      </c>
      <c r="G1897" s="108">
        <f t="shared" si="442"/>
        <v>4616.656</v>
      </c>
      <c r="H1897" s="115">
        <v>28</v>
      </c>
      <c r="I1897" s="105"/>
      <c r="J1897" s="108" t="str">
        <f t="shared" si="440"/>
        <v/>
      </c>
      <c r="K1897" s="105">
        <v>1</v>
      </c>
      <c r="L1897" s="105">
        <v>5</v>
      </c>
      <c r="M1897" s="111" t="s">
        <v>357</v>
      </c>
      <c r="N1897" s="112" t="s">
        <v>3977</v>
      </c>
      <c r="O1897" s="113">
        <v>4630076448404</v>
      </c>
      <c r="P1897" s="124">
        <v>12</v>
      </c>
      <c r="Q1897" s="125">
        <v>0.065596</v>
      </c>
      <c r="R1897" s="75">
        <f t="shared" si="443"/>
        <v>0</v>
      </c>
      <c r="S1897" s="76">
        <f t="shared" si="444"/>
        <v>0</v>
      </c>
      <c r="W1897" s="19"/>
    </row>
    <row r="1898" s="22" customFormat="1" outlineLevel="1" spans="1:23">
      <c r="A1898" s="128" t="s">
        <v>4405</v>
      </c>
      <c r="B1898" s="119" t="s">
        <v>4406</v>
      </c>
      <c r="C1898" s="105" t="s">
        <v>2048</v>
      </c>
      <c r="D1898" s="106"/>
      <c r="E1898" s="107">
        <v>9484.9</v>
      </c>
      <c r="F1898" s="108">
        <f t="shared" si="441"/>
        <v>9484.9</v>
      </c>
      <c r="G1898" s="108">
        <f t="shared" si="442"/>
        <v>7587.92</v>
      </c>
      <c r="H1898" s="115">
        <v>9</v>
      </c>
      <c r="I1898" s="105"/>
      <c r="J1898" s="108" t="str">
        <f t="shared" si="440"/>
        <v/>
      </c>
      <c r="K1898" s="105">
        <v>1</v>
      </c>
      <c r="L1898" s="105">
        <v>5</v>
      </c>
      <c r="M1898" s="111" t="s">
        <v>357</v>
      </c>
      <c r="N1898" s="112" t="s">
        <v>3977</v>
      </c>
      <c r="O1898" s="113">
        <v>4630076448411</v>
      </c>
      <c r="P1898" s="124">
        <v>12</v>
      </c>
      <c r="Q1898" s="125">
        <v>0.065596</v>
      </c>
      <c r="R1898" s="75">
        <f t="shared" si="443"/>
        <v>0</v>
      </c>
      <c r="S1898" s="76">
        <f t="shared" si="444"/>
        <v>0</v>
      </c>
      <c r="W1898" s="19"/>
    </row>
    <row r="1899" s="22" customFormat="1" outlineLevel="1" spans="1:23">
      <c r="A1899" s="128" t="s">
        <v>4407</v>
      </c>
      <c r="B1899" s="119" t="s">
        <v>4408</v>
      </c>
      <c r="C1899" s="105" t="s">
        <v>2048</v>
      </c>
      <c r="D1899" s="106"/>
      <c r="E1899" s="107">
        <v>9278.9</v>
      </c>
      <c r="F1899" s="108">
        <f t="shared" si="441"/>
        <v>9278.9</v>
      </c>
      <c r="G1899" s="108">
        <f t="shared" si="442"/>
        <v>7423.12</v>
      </c>
      <c r="H1899" s="115">
        <v>4</v>
      </c>
      <c r="I1899" s="105"/>
      <c r="J1899" s="108" t="str">
        <f t="shared" si="440"/>
        <v/>
      </c>
      <c r="K1899" s="105">
        <v>1</v>
      </c>
      <c r="L1899" s="105">
        <v>4</v>
      </c>
      <c r="M1899" s="111" t="s">
        <v>357</v>
      </c>
      <c r="N1899" s="112" t="s">
        <v>3977</v>
      </c>
      <c r="O1899" s="113">
        <v>4630076448428</v>
      </c>
      <c r="P1899" s="124">
        <v>10.2</v>
      </c>
      <c r="Q1899" s="125">
        <v>0.065596</v>
      </c>
      <c r="R1899" s="75">
        <f t="shared" si="443"/>
        <v>0</v>
      </c>
      <c r="S1899" s="76">
        <f t="shared" si="444"/>
        <v>0</v>
      </c>
      <c r="W1899" s="19"/>
    </row>
    <row r="1900" s="22" customFormat="1" outlineLevel="1" spans="1:23">
      <c r="A1900" s="128" t="s">
        <v>4409</v>
      </c>
      <c r="B1900" s="119" t="s">
        <v>4410</v>
      </c>
      <c r="C1900" s="105" t="s">
        <v>2048</v>
      </c>
      <c r="D1900" s="106"/>
      <c r="E1900" s="107">
        <v>9205.34</v>
      </c>
      <c r="F1900" s="108">
        <f t="shared" si="441"/>
        <v>9205.34</v>
      </c>
      <c r="G1900" s="108">
        <f t="shared" si="442"/>
        <v>7364.272</v>
      </c>
      <c r="H1900" s="115">
        <v>11</v>
      </c>
      <c r="I1900" s="105"/>
      <c r="J1900" s="108" t="str">
        <f t="shared" si="440"/>
        <v/>
      </c>
      <c r="K1900" s="105">
        <v>1</v>
      </c>
      <c r="L1900" s="105">
        <v>4</v>
      </c>
      <c r="M1900" s="111" t="s">
        <v>357</v>
      </c>
      <c r="N1900" s="112" t="s">
        <v>3977</v>
      </c>
      <c r="O1900" s="113">
        <v>4630076448435</v>
      </c>
      <c r="P1900" s="124">
        <v>10.2</v>
      </c>
      <c r="Q1900" s="125">
        <v>0.065596</v>
      </c>
      <c r="R1900" s="75">
        <f t="shared" si="443"/>
        <v>0</v>
      </c>
      <c r="S1900" s="76">
        <f t="shared" si="444"/>
        <v>0</v>
      </c>
      <c r="W1900" s="19"/>
    </row>
    <row r="1901" s="22" customFormat="1" outlineLevel="1" spans="1:23">
      <c r="A1901" s="128" t="s">
        <v>4411</v>
      </c>
      <c r="B1901" s="119" t="s">
        <v>4412</v>
      </c>
      <c r="C1901" s="105" t="s">
        <v>2048</v>
      </c>
      <c r="D1901" s="106"/>
      <c r="E1901" s="107">
        <v>9205.34</v>
      </c>
      <c r="F1901" s="108">
        <f t="shared" si="441"/>
        <v>9205.34</v>
      </c>
      <c r="G1901" s="108">
        <f t="shared" si="442"/>
        <v>7364.272</v>
      </c>
      <c r="H1901" s="115">
        <v>18</v>
      </c>
      <c r="I1901" s="105"/>
      <c r="J1901" s="108" t="str">
        <f t="shared" si="440"/>
        <v/>
      </c>
      <c r="K1901" s="105">
        <v>1</v>
      </c>
      <c r="L1901" s="105">
        <v>4</v>
      </c>
      <c r="M1901" s="111" t="s">
        <v>357</v>
      </c>
      <c r="N1901" s="112" t="s">
        <v>3977</v>
      </c>
      <c r="O1901" s="113">
        <v>4630076448442</v>
      </c>
      <c r="P1901" s="124">
        <v>10.2</v>
      </c>
      <c r="Q1901" s="125">
        <v>0.065596</v>
      </c>
      <c r="R1901" s="75">
        <f t="shared" si="443"/>
        <v>0</v>
      </c>
      <c r="S1901" s="76">
        <f t="shared" si="444"/>
        <v>0</v>
      </c>
      <c r="W1901" s="19"/>
    </row>
    <row r="1902" s="22" customFormat="1" outlineLevel="1" spans="1:23">
      <c r="A1902" s="128" t="s">
        <v>4413</v>
      </c>
      <c r="B1902" s="119" t="s">
        <v>4414</v>
      </c>
      <c r="C1902" s="105" t="s">
        <v>2048</v>
      </c>
      <c r="D1902" s="106"/>
      <c r="E1902" s="107">
        <v>9205.34</v>
      </c>
      <c r="F1902" s="108">
        <f t="shared" si="441"/>
        <v>9205.34</v>
      </c>
      <c r="G1902" s="108">
        <f t="shared" si="442"/>
        <v>7364.272</v>
      </c>
      <c r="H1902" s="115">
        <v>13</v>
      </c>
      <c r="I1902" s="105"/>
      <c r="J1902" s="108" t="str">
        <f t="shared" si="440"/>
        <v/>
      </c>
      <c r="K1902" s="105">
        <v>1</v>
      </c>
      <c r="L1902" s="105">
        <v>4</v>
      </c>
      <c r="M1902" s="111" t="s">
        <v>357</v>
      </c>
      <c r="N1902" s="112" t="s">
        <v>3977</v>
      </c>
      <c r="O1902" s="113">
        <v>4630076448459</v>
      </c>
      <c r="P1902" s="124">
        <v>10.2</v>
      </c>
      <c r="Q1902" s="125">
        <v>0.065596</v>
      </c>
      <c r="R1902" s="75">
        <f t="shared" si="443"/>
        <v>0</v>
      </c>
      <c r="S1902" s="76">
        <f t="shared" si="444"/>
        <v>0</v>
      </c>
      <c r="W1902" s="19"/>
    </row>
    <row r="1903" s="22" customFormat="1" outlineLevel="1" spans="1:23">
      <c r="A1903" s="128" t="s">
        <v>4415</v>
      </c>
      <c r="B1903" s="119" t="s">
        <v>4416</v>
      </c>
      <c r="C1903" s="105" t="s">
        <v>2048</v>
      </c>
      <c r="D1903" s="106"/>
      <c r="E1903" s="107">
        <v>9205.34</v>
      </c>
      <c r="F1903" s="108">
        <f t="shared" si="441"/>
        <v>9205.34</v>
      </c>
      <c r="G1903" s="108">
        <f t="shared" si="442"/>
        <v>7364.272</v>
      </c>
      <c r="H1903" s="115">
        <v>17</v>
      </c>
      <c r="I1903" s="105"/>
      <c r="J1903" s="108" t="str">
        <f t="shared" si="440"/>
        <v/>
      </c>
      <c r="K1903" s="105">
        <v>1</v>
      </c>
      <c r="L1903" s="105">
        <v>4</v>
      </c>
      <c r="M1903" s="111" t="s">
        <v>357</v>
      </c>
      <c r="N1903" s="112" t="s">
        <v>3977</v>
      </c>
      <c r="O1903" s="113">
        <v>4630076448466</v>
      </c>
      <c r="P1903" s="124">
        <v>10.2</v>
      </c>
      <c r="Q1903" s="125">
        <v>0.065596</v>
      </c>
      <c r="R1903" s="75">
        <f t="shared" si="443"/>
        <v>0</v>
      </c>
      <c r="S1903" s="76">
        <f t="shared" si="444"/>
        <v>0</v>
      </c>
      <c r="W1903" s="19"/>
    </row>
    <row r="1904" s="22" customFormat="1" outlineLevel="1" spans="1:23">
      <c r="A1904" s="128" t="s">
        <v>4417</v>
      </c>
      <c r="B1904" s="119" t="s">
        <v>4418</v>
      </c>
      <c r="C1904" s="105" t="s">
        <v>2048</v>
      </c>
      <c r="D1904" s="106"/>
      <c r="E1904" s="107">
        <v>8678.72</v>
      </c>
      <c r="F1904" s="108">
        <f t="shared" si="441"/>
        <v>8678.72</v>
      </c>
      <c r="G1904" s="108">
        <f t="shared" si="442"/>
        <v>6942.976</v>
      </c>
      <c r="H1904" s="115">
        <v>24</v>
      </c>
      <c r="I1904" s="105"/>
      <c r="J1904" s="108" t="str">
        <f t="shared" si="440"/>
        <v/>
      </c>
      <c r="K1904" s="105">
        <v>1</v>
      </c>
      <c r="L1904" s="105">
        <v>4</v>
      </c>
      <c r="M1904" s="111" t="s">
        <v>357</v>
      </c>
      <c r="N1904" s="112" t="s">
        <v>3977</v>
      </c>
      <c r="O1904" s="113">
        <v>4630076448473</v>
      </c>
      <c r="P1904" s="124">
        <v>10.2</v>
      </c>
      <c r="Q1904" s="125">
        <v>0.065596</v>
      </c>
      <c r="R1904" s="75">
        <f t="shared" si="443"/>
        <v>0</v>
      </c>
      <c r="S1904" s="76">
        <f t="shared" si="444"/>
        <v>0</v>
      </c>
      <c r="W1904" s="19"/>
    </row>
    <row r="1905" s="22" customFormat="1" outlineLevel="1" spans="1:23">
      <c r="A1905" s="128" t="s">
        <v>4419</v>
      </c>
      <c r="B1905" s="119" t="s">
        <v>4420</v>
      </c>
      <c r="C1905" s="105" t="s">
        <v>2048</v>
      </c>
      <c r="D1905" s="106"/>
      <c r="E1905" s="107">
        <v>12376.1</v>
      </c>
      <c r="F1905" s="108">
        <f t="shared" si="441"/>
        <v>12376.1</v>
      </c>
      <c r="G1905" s="108">
        <f t="shared" si="442"/>
        <v>9900.88</v>
      </c>
      <c r="H1905" s="115">
        <v>2</v>
      </c>
      <c r="I1905" s="105"/>
      <c r="J1905" s="108" t="str">
        <f t="shared" si="440"/>
        <v/>
      </c>
      <c r="K1905" s="105">
        <v>1</v>
      </c>
      <c r="L1905" s="105">
        <v>4</v>
      </c>
      <c r="M1905" s="111" t="s">
        <v>357</v>
      </c>
      <c r="N1905" s="112" t="s">
        <v>3977</v>
      </c>
      <c r="O1905" s="113">
        <v>4630076448480</v>
      </c>
      <c r="P1905" s="124">
        <v>10.2</v>
      </c>
      <c r="Q1905" s="125">
        <v>0.065596</v>
      </c>
      <c r="R1905" s="75">
        <f t="shared" si="443"/>
        <v>0</v>
      </c>
      <c r="S1905" s="76">
        <f t="shared" si="444"/>
        <v>0</v>
      </c>
      <c r="W1905" s="19"/>
    </row>
    <row r="1906" s="22" customFormat="1" outlineLevel="1" spans="1:23">
      <c r="A1906" s="132" t="s">
        <v>4421</v>
      </c>
      <c r="B1906" s="119" t="s">
        <v>4422</v>
      </c>
      <c r="C1906" s="105" t="s">
        <v>2048</v>
      </c>
      <c r="D1906" s="106"/>
      <c r="E1906" s="107">
        <v>5566.74</v>
      </c>
      <c r="F1906" s="108">
        <f t="shared" si="441"/>
        <v>5566.74</v>
      </c>
      <c r="G1906" s="108">
        <f t="shared" si="442"/>
        <v>4453.392</v>
      </c>
      <c r="H1906" s="115">
        <v>1</v>
      </c>
      <c r="I1906" s="105" t="s">
        <v>487</v>
      </c>
      <c r="J1906" s="108" t="str">
        <f t="shared" si="440"/>
        <v/>
      </c>
      <c r="K1906" s="105">
        <v>1</v>
      </c>
      <c r="L1906" s="105">
        <v>5</v>
      </c>
      <c r="M1906" s="111" t="s">
        <v>357</v>
      </c>
      <c r="N1906" s="112" t="s">
        <v>3977</v>
      </c>
      <c r="O1906" s="113">
        <v>4630076448497</v>
      </c>
      <c r="P1906" s="124">
        <v>8.5</v>
      </c>
      <c r="Q1906" s="125">
        <v>0.0418035</v>
      </c>
      <c r="R1906" s="75">
        <f t="shared" si="443"/>
        <v>0</v>
      </c>
      <c r="S1906" s="76">
        <f t="shared" si="444"/>
        <v>0</v>
      </c>
      <c r="W1906" s="19"/>
    </row>
    <row r="1907" s="22" customFormat="1" outlineLevel="1" spans="1:23">
      <c r="A1907" s="128" t="s">
        <v>4423</v>
      </c>
      <c r="B1907" s="119" t="s">
        <v>4424</v>
      </c>
      <c r="C1907" s="105" t="s">
        <v>2048</v>
      </c>
      <c r="D1907" s="106"/>
      <c r="E1907" s="107">
        <v>5460.68</v>
      </c>
      <c r="F1907" s="108">
        <f t="shared" si="441"/>
        <v>5460.68</v>
      </c>
      <c r="G1907" s="108">
        <f t="shared" si="442"/>
        <v>4368.544</v>
      </c>
      <c r="H1907" s="115">
        <v>13</v>
      </c>
      <c r="I1907" s="105"/>
      <c r="J1907" s="108" t="str">
        <f t="shared" si="440"/>
        <v/>
      </c>
      <c r="K1907" s="105">
        <v>1</v>
      </c>
      <c r="L1907" s="105">
        <v>5</v>
      </c>
      <c r="M1907" s="111" t="s">
        <v>357</v>
      </c>
      <c r="N1907" s="112" t="s">
        <v>3977</v>
      </c>
      <c r="O1907" s="113">
        <v>4630076448503</v>
      </c>
      <c r="P1907" s="124">
        <v>8.5</v>
      </c>
      <c r="Q1907" s="125">
        <v>0.0418035</v>
      </c>
      <c r="R1907" s="75">
        <f t="shared" si="443"/>
        <v>0</v>
      </c>
      <c r="S1907" s="76">
        <f t="shared" si="444"/>
        <v>0</v>
      </c>
      <c r="W1907" s="19"/>
    </row>
    <row r="1908" s="22" customFormat="1" outlineLevel="1" spans="1:23">
      <c r="A1908" s="128" t="s">
        <v>4425</v>
      </c>
      <c r="B1908" s="119" t="s">
        <v>4426</v>
      </c>
      <c r="C1908" s="105" t="s">
        <v>2048</v>
      </c>
      <c r="D1908" s="106"/>
      <c r="E1908" s="107">
        <v>5672.17</v>
      </c>
      <c r="F1908" s="108">
        <f t="shared" si="441"/>
        <v>5672.17</v>
      </c>
      <c r="G1908" s="108">
        <f t="shared" si="442"/>
        <v>4537.736</v>
      </c>
      <c r="H1908" s="115">
        <v>7</v>
      </c>
      <c r="I1908" s="105"/>
      <c r="J1908" s="108" t="str">
        <f t="shared" si="440"/>
        <v/>
      </c>
      <c r="K1908" s="105">
        <v>1</v>
      </c>
      <c r="L1908" s="105">
        <v>5</v>
      </c>
      <c r="M1908" s="111" t="s">
        <v>357</v>
      </c>
      <c r="N1908" s="112" t="s">
        <v>3977</v>
      </c>
      <c r="O1908" s="113">
        <v>4630076448510</v>
      </c>
      <c r="P1908" s="124">
        <v>8.5</v>
      </c>
      <c r="Q1908" s="125">
        <v>0.0418035</v>
      </c>
      <c r="R1908" s="75">
        <f t="shared" si="443"/>
        <v>0</v>
      </c>
      <c r="S1908" s="76">
        <f t="shared" si="444"/>
        <v>0</v>
      </c>
      <c r="W1908" s="19"/>
    </row>
    <row r="1909" s="22" customFormat="1" outlineLevel="1" spans="1:23">
      <c r="A1909" s="128" t="s">
        <v>4427</v>
      </c>
      <c r="B1909" s="119" t="s">
        <v>4428</v>
      </c>
      <c r="C1909" s="105" t="s">
        <v>2048</v>
      </c>
      <c r="D1909" s="106"/>
      <c r="E1909" s="107">
        <v>5672.17</v>
      </c>
      <c r="F1909" s="108">
        <f t="shared" si="441"/>
        <v>5672.17</v>
      </c>
      <c r="G1909" s="108">
        <f t="shared" si="442"/>
        <v>4537.736</v>
      </c>
      <c r="H1909" s="115">
        <v>10</v>
      </c>
      <c r="I1909" s="105"/>
      <c r="J1909" s="108" t="str">
        <f t="shared" si="440"/>
        <v/>
      </c>
      <c r="K1909" s="105">
        <v>1</v>
      </c>
      <c r="L1909" s="105">
        <v>5</v>
      </c>
      <c r="M1909" s="111" t="s">
        <v>357</v>
      </c>
      <c r="N1909" s="112" t="s">
        <v>3977</v>
      </c>
      <c r="O1909" s="113">
        <v>4630076448527</v>
      </c>
      <c r="P1909" s="124">
        <v>8.5</v>
      </c>
      <c r="Q1909" s="125">
        <v>0.0418035</v>
      </c>
      <c r="R1909" s="75">
        <f t="shared" si="443"/>
        <v>0</v>
      </c>
      <c r="S1909" s="76">
        <f t="shared" si="444"/>
        <v>0</v>
      </c>
      <c r="W1909" s="19"/>
    </row>
    <row r="1910" s="22" customFormat="1" outlineLevel="1" spans="1:23">
      <c r="A1910" s="128" t="s">
        <v>4429</v>
      </c>
      <c r="B1910" s="119" t="s">
        <v>4430</v>
      </c>
      <c r="C1910" s="105" t="s">
        <v>2048</v>
      </c>
      <c r="D1910" s="106"/>
      <c r="E1910" s="107">
        <v>5672.17</v>
      </c>
      <c r="F1910" s="108">
        <f t="shared" si="441"/>
        <v>5672.17</v>
      </c>
      <c r="G1910" s="108">
        <f t="shared" si="442"/>
        <v>4537.736</v>
      </c>
      <c r="H1910" s="115">
        <v>17</v>
      </c>
      <c r="I1910" s="105"/>
      <c r="J1910" s="108" t="str">
        <f t="shared" si="440"/>
        <v/>
      </c>
      <c r="K1910" s="105">
        <v>1</v>
      </c>
      <c r="L1910" s="105">
        <v>5</v>
      </c>
      <c r="M1910" s="111" t="s">
        <v>357</v>
      </c>
      <c r="N1910" s="112" t="s">
        <v>3977</v>
      </c>
      <c r="O1910" s="113">
        <v>4630076448534</v>
      </c>
      <c r="P1910" s="124">
        <v>8.5</v>
      </c>
      <c r="Q1910" s="125">
        <v>0.0418035</v>
      </c>
      <c r="R1910" s="75">
        <f t="shared" si="443"/>
        <v>0</v>
      </c>
      <c r="S1910" s="76">
        <f t="shared" si="444"/>
        <v>0</v>
      </c>
      <c r="W1910" s="19"/>
    </row>
    <row r="1911" s="22" customFormat="1" outlineLevel="1" spans="1:23">
      <c r="A1911" s="128" t="s">
        <v>4431</v>
      </c>
      <c r="B1911" s="119" t="s">
        <v>4432</v>
      </c>
      <c r="C1911" s="105" t="s">
        <v>2048</v>
      </c>
      <c r="D1911" s="106"/>
      <c r="E1911" s="107">
        <v>5460.68</v>
      </c>
      <c r="F1911" s="108">
        <f t="shared" si="441"/>
        <v>5460.68</v>
      </c>
      <c r="G1911" s="108">
        <f t="shared" si="442"/>
        <v>4368.544</v>
      </c>
      <c r="H1911" s="115">
        <v>15</v>
      </c>
      <c r="I1911" s="105"/>
      <c r="J1911" s="108" t="str">
        <f t="shared" si="440"/>
        <v/>
      </c>
      <c r="K1911" s="105">
        <v>1</v>
      </c>
      <c r="L1911" s="105">
        <v>5</v>
      </c>
      <c r="M1911" s="111" t="s">
        <v>357</v>
      </c>
      <c r="N1911" s="112" t="s">
        <v>3977</v>
      </c>
      <c r="O1911" s="113">
        <v>4630076448541</v>
      </c>
      <c r="P1911" s="124">
        <v>8.5</v>
      </c>
      <c r="Q1911" s="125">
        <v>0.0418035</v>
      </c>
      <c r="R1911" s="75">
        <f t="shared" si="443"/>
        <v>0</v>
      </c>
      <c r="S1911" s="76">
        <f t="shared" si="444"/>
        <v>0</v>
      </c>
      <c r="W1911" s="19"/>
    </row>
    <row r="1912" s="22" customFormat="1" outlineLevel="1" spans="1:23">
      <c r="A1912" s="128" t="s">
        <v>4433</v>
      </c>
      <c r="B1912" s="119" t="s">
        <v>4434</v>
      </c>
      <c r="C1912" s="105" t="s">
        <v>2048</v>
      </c>
      <c r="D1912" s="106"/>
      <c r="E1912" s="107">
        <v>9510.86</v>
      </c>
      <c r="F1912" s="108">
        <f t="shared" si="441"/>
        <v>9510.86</v>
      </c>
      <c r="G1912" s="108">
        <f t="shared" si="442"/>
        <v>7608.688</v>
      </c>
      <c r="H1912" s="115">
        <v>5</v>
      </c>
      <c r="I1912" s="105"/>
      <c r="J1912" s="108" t="str">
        <f t="shared" si="440"/>
        <v/>
      </c>
      <c r="K1912" s="105">
        <v>1</v>
      </c>
      <c r="L1912" s="105">
        <v>5</v>
      </c>
      <c r="M1912" s="111" t="s">
        <v>357</v>
      </c>
      <c r="N1912" s="112" t="s">
        <v>3977</v>
      </c>
      <c r="O1912" s="113">
        <v>4630076448558</v>
      </c>
      <c r="P1912" s="124">
        <v>8.5</v>
      </c>
      <c r="Q1912" s="125">
        <v>0.0418035</v>
      </c>
      <c r="R1912" s="75">
        <f t="shared" si="443"/>
        <v>0</v>
      </c>
      <c r="S1912" s="76">
        <f t="shared" si="444"/>
        <v>0</v>
      </c>
      <c r="W1912" s="19"/>
    </row>
    <row r="1913" s="22" customFormat="1" outlineLevel="1" spans="1:23">
      <c r="A1913" s="128" t="s">
        <v>4435</v>
      </c>
      <c r="B1913" s="119" t="s">
        <v>4436</v>
      </c>
      <c r="C1913" s="105" t="s">
        <v>2048</v>
      </c>
      <c r="D1913" s="106"/>
      <c r="E1913" s="107">
        <v>7561.96</v>
      </c>
      <c r="F1913" s="108">
        <f t="shared" si="441"/>
        <v>7561.96</v>
      </c>
      <c r="G1913" s="108">
        <f t="shared" si="442"/>
        <v>6049.568</v>
      </c>
      <c r="H1913" s="115">
        <v>11</v>
      </c>
      <c r="I1913" s="105"/>
      <c r="J1913" s="108" t="str">
        <f t="shared" si="440"/>
        <v/>
      </c>
      <c r="K1913" s="105">
        <v>1</v>
      </c>
      <c r="L1913" s="105">
        <v>4</v>
      </c>
      <c r="M1913" s="111" t="s">
        <v>357</v>
      </c>
      <c r="N1913" s="112" t="s">
        <v>3977</v>
      </c>
      <c r="O1913" s="113">
        <v>4630076448565</v>
      </c>
      <c r="P1913" s="124">
        <v>10.8</v>
      </c>
      <c r="Q1913" s="125">
        <v>0.040362</v>
      </c>
      <c r="R1913" s="75">
        <f t="shared" si="443"/>
        <v>0</v>
      </c>
      <c r="S1913" s="76">
        <f t="shared" si="444"/>
        <v>0</v>
      </c>
      <c r="W1913" s="19"/>
    </row>
    <row r="1914" s="22" customFormat="1" outlineLevel="1" spans="1:23">
      <c r="A1914" s="128" t="s">
        <v>4437</v>
      </c>
      <c r="B1914" s="119" t="s">
        <v>4438</v>
      </c>
      <c r="C1914" s="105" t="s">
        <v>2048</v>
      </c>
      <c r="D1914" s="106"/>
      <c r="E1914" s="107">
        <v>7370.91</v>
      </c>
      <c r="F1914" s="108">
        <f t="shared" si="441"/>
        <v>7370.91</v>
      </c>
      <c r="G1914" s="108">
        <f t="shared" si="442"/>
        <v>5896.728</v>
      </c>
      <c r="H1914" s="115">
        <v>12</v>
      </c>
      <c r="I1914" s="105"/>
      <c r="J1914" s="108" t="str">
        <f t="shared" si="440"/>
        <v/>
      </c>
      <c r="K1914" s="105">
        <v>1</v>
      </c>
      <c r="L1914" s="105">
        <v>4</v>
      </c>
      <c r="M1914" s="111" t="s">
        <v>357</v>
      </c>
      <c r="N1914" s="112" t="s">
        <v>3977</v>
      </c>
      <c r="O1914" s="113">
        <v>4630076448572</v>
      </c>
      <c r="P1914" s="124">
        <v>10.8</v>
      </c>
      <c r="Q1914" s="125">
        <v>0.040362</v>
      </c>
      <c r="R1914" s="75">
        <f t="shared" si="443"/>
        <v>0</v>
      </c>
      <c r="S1914" s="76">
        <f t="shared" si="444"/>
        <v>0</v>
      </c>
      <c r="W1914" s="19"/>
    </row>
    <row r="1915" s="22" customFormat="1" outlineLevel="1" spans="1:23">
      <c r="A1915" s="128" t="s">
        <v>4439</v>
      </c>
      <c r="B1915" s="119" t="s">
        <v>4440</v>
      </c>
      <c r="C1915" s="105" t="s">
        <v>2048</v>
      </c>
      <c r="D1915" s="106"/>
      <c r="E1915" s="107">
        <v>7370.91</v>
      </c>
      <c r="F1915" s="108">
        <f t="shared" si="441"/>
        <v>7370.91</v>
      </c>
      <c r="G1915" s="108">
        <f t="shared" si="442"/>
        <v>5896.728</v>
      </c>
      <c r="H1915" s="115">
        <v>11</v>
      </c>
      <c r="I1915" s="105"/>
      <c r="J1915" s="108" t="str">
        <f t="shared" si="440"/>
        <v/>
      </c>
      <c r="K1915" s="105">
        <v>1</v>
      </c>
      <c r="L1915" s="105">
        <v>4</v>
      </c>
      <c r="M1915" s="111" t="s">
        <v>357</v>
      </c>
      <c r="N1915" s="112" t="s">
        <v>3977</v>
      </c>
      <c r="O1915" s="113">
        <v>4630076448589</v>
      </c>
      <c r="P1915" s="124">
        <v>10.8</v>
      </c>
      <c r="Q1915" s="125">
        <v>0.040362</v>
      </c>
      <c r="R1915" s="75">
        <f t="shared" si="443"/>
        <v>0</v>
      </c>
      <c r="S1915" s="76">
        <f t="shared" si="444"/>
        <v>0</v>
      </c>
      <c r="W1915" s="19"/>
    </row>
    <row r="1916" s="22" customFormat="1" outlineLevel="1" spans="1:23">
      <c r="A1916" s="128" t="s">
        <v>4441</v>
      </c>
      <c r="B1916" s="119" t="s">
        <v>4442</v>
      </c>
      <c r="C1916" s="105" t="s">
        <v>2048</v>
      </c>
      <c r="D1916" s="106"/>
      <c r="E1916" s="107">
        <v>7370.91</v>
      </c>
      <c r="F1916" s="108">
        <f t="shared" si="441"/>
        <v>7370.91</v>
      </c>
      <c r="G1916" s="108">
        <f t="shared" si="442"/>
        <v>5896.728</v>
      </c>
      <c r="H1916" s="115">
        <v>11</v>
      </c>
      <c r="I1916" s="105"/>
      <c r="J1916" s="108" t="str">
        <f t="shared" si="440"/>
        <v/>
      </c>
      <c r="K1916" s="105">
        <v>1</v>
      </c>
      <c r="L1916" s="105">
        <v>4</v>
      </c>
      <c r="M1916" s="111" t="s">
        <v>357</v>
      </c>
      <c r="N1916" s="112" t="s">
        <v>3977</v>
      </c>
      <c r="O1916" s="113">
        <v>4630076448596</v>
      </c>
      <c r="P1916" s="124">
        <v>10.8</v>
      </c>
      <c r="Q1916" s="125">
        <v>0.040362</v>
      </c>
      <c r="R1916" s="75">
        <f t="shared" si="443"/>
        <v>0</v>
      </c>
      <c r="S1916" s="76">
        <f t="shared" si="444"/>
        <v>0</v>
      </c>
      <c r="W1916" s="19"/>
    </row>
    <row r="1917" s="22" customFormat="1" outlineLevel="1" spans="1:23">
      <c r="A1917" s="128" t="s">
        <v>4443</v>
      </c>
      <c r="B1917" s="119" t="s">
        <v>4444</v>
      </c>
      <c r="C1917" s="105" t="s">
        <v>2048</v>
      </c>
      <c r="D1917" s="106"/>
      <c r="E1917" s="107">
        <v>7370.91</v>
      </c>
      <c r="F1917" s="108">
        <f t="shared" si="441"/>
        <v>7370.91</v>
      </c>
      <c r="G1917" s="108">
        <f t="shared" si="442"/>
        <v>5896.728</v>
      </c>
      <c r="H1917" s="115">
        <v>12</v>
      </c>
      <c r="I1917" s="105"/>
      <c r="J1917" s="108" t="str">
        <f t="shared" si="440"/>
        <v/>
      </c>
      <c r="K1917" s="105">
        <v>1</v>
      </c>
      <c r="L1917" s="105">
        <v>4</v>
      </c>
      <c r="M1917" s="111" t="s">
        <v>357</v>
      </c>
      <c r="N1917" s="112" t="s">
        <v>3977</v>
      </c>
      <c r="O1917" s="113">
        <v>4630076448602</v>
      </c>
      <c r="P1917" s="124">
        <v>10.8</v>
      </c>
      <c r="Q1917" s="125">
        <v>0.040362</v>
      </c>
      <c r="R1917" s="75">
        <f t="shared" si="443"/>
        <v>0</v>
      </c>
      <c r="S1917" s="76">
        <f t="shared" si="444"/>
        <v>0</v>
      </c>
      <c r="W1917" s="19"/>
    </row>
    <row r="1918" s="22" customFormat="1" outlineLevel="1" spans="1:23">
      <c r="A1918" s="128" t="s">
        <v>4445</v>
      </c>
      <c r="B1918" s="119" t="s">
        <v>4446</v>
      </c>
      <c r="C1918" s="105" t="s">
        <v>2048</v>
      </c>
      <c r="D1918" s="106"/>
      <c r="E1918" s="107">
        <v>6930.19</v>
      </c>
      <c r="F1918" s="108">
        <f t="shared" si="441"/>
        <v>6930.19</v>
      </c>
      <c r="G1918" s="108">
        <f t="shared" si="442"/>
        <v>5544.152</v>
      </c>
      <c r="H1918" s="115">
        <v>19</v>
      </c>
      <c r="I1918" s="105"/>
      <c r="J1918" s="108" t="str">
        <f t="shared" ref="J1918:J1981" si="445">IF(D1918="","",IF(F1918="","",ROUND(D1918*F1918,2)))</f>
        <v/>
      </c>
      <c r="K1918" s="105">
        <v>1</v>
      </c>
      <c r="L1918" s="105">
        <v>4</v>
      </c>
      <c r="M1918" s="111" t="s">
        <v>357</v>
      </c>
      <c r="N1918" s="112" t="s">
        <v>3977</v>
      </c>
      <c r="O1918" s="113">
        <v>4630076448619</v>
      </c>
      <c r="P1918" s="124">
        <v>10.8</v>
      </c>
      <c r="Q1918" s="125">
        <v>0.040362</v>
      </c>
      <c r="R1918" s="75">
        <f t="shared" si="443"/>
        <v>0</v>
      </c>
      <c r="S1918" s="76">
        <f t="shared" si="444"/>
        <v>0</v>
      </c>
      <c r="W1918" s="19"/>
    </row>
    <row r="1919" s="22" customFormat="1" outlineLevel="1" spans="1:23">
      <c r="A1919" s="128" t="s">
        <v>4447</v>
      </c>
      <c r="B1919" s="119" t="s">
        <v>4448</v>
      </c>
      <c r="C1919" s="105" t="s">
        <v>2048</v>
      </c>
      <c r="D1919" s="106"/>
      <c r="E1919" s="107">
        <v>13343.1</v>
      </c>
      <c r="F1919" s="108">
        <f t="shared" si="441"/>
        <v>13343.1</v>
      </c>
      <c r="G1919" s="108">
        <f t="shared" si="442"/>
        <v>10674.48</v>
      </c>
      <c r="H1919" s="115">
        <v>4</v>
      </c>
      <c r="I1919" s="105"/>
      <c r="J1919" s="108" t="str">
        <f t="shared" si="445"/>
        <v/>
      </c>
      <c r="K1919" s="105">
        <v>1</v>
      </c>
      <c r="L1919" s="105">
        <v>4</v>
      </c>
      <c r="M1919" s="111" t="s">
        <v>357</v>
      </c>
      <c r="N1919" s="112" t="s">
        <v>3977</v>
      </c>
      <c r="O1919" s="113">
        <v>4630076448626</v>
      </c>
      <c r="P1919" s="124">
        <v>10.8</v>
      </c>
      <c r="Q1919" s="125">
        <v>0.040362</v>
      </c>
      <c r="R1919" s="75">
        <f t="shared" si="443"/>
        <v>0</v>
      </c>
      <c r="S1919" s="76">
        <f t="shared" si="444"/>
        <v>0</v>
      </c>
      <c r="W1919" s="19"/>
    </row>
    <row r="1920" s="22" customFormat="1" outlineLevel="1" spans="1:23">
      <c r="A1920" s="93" t="s">
        <v>4449</v>
      </c>
      <c r="B1920" s="94"/>
      <c r="C1920" s="105"/>
      <c r="D1920" s="106"/>
      <c r="E1920" s="107"/>
      <c r="F1920" s="108"/>
      <c r="G1920" s="108"/>
      <c r="H1920" s="117"/>
      <c r="I1920" s="105"/>
      <c r="J1920" s="108" t="str">
        <f t="shared" si="445"/>
        <v/>
      </c>
      <c r="K1920" s="105"/>
      <c r="L1920" s="105"/>
      <c r="M1920" s="135"/>
      <c r="N1920" s="135"/>
      <c r="O1920" s="105"/>
      <c r="P1920" s="124"/>
      <c r="Q1920" s="125"/>
      <c r="R1920" s="75"/>
      <c r="S1920" s="76"/>
      <c r="W1920" s="19"/>
    </row>
    <row r="1921" s="22" customFormat="1" outlineLevel="1" spans="1:23">
      <c r="A1921" s="128" t="s">
        <v>4450</v>
      </c>
      <c r="B1921" s="119" t="s">
        <v>4451</v>
      </c>
      <c r="C1921" s="105" t="s">
        <v>1987</v>
      </c>
      <c r="D1921" s="106"/>
      <c r="E1921" s="107">
        <v>7.98</v>
      </c>
      <c r="F1921" s="108">
        <f t="shared" ref="F1921:F1984" si="446">E1921-E1921*$G$2%</f>
        <v>7.98</v>
      </c>
      <c r="G1921" s="108">
        <f t="shared" ref="G1921:G1984" si="447">E1921-(20*E1921/100)</f>
        <v>6.384</v>
      </c>
      <c r="H1921" s="115">
        <v>950</v>
      </c>
      <c r="I1921" s="105"/>
      <c r="J1921" s="108" t="str">
        <f t="shared" si="445"/>
        <v/>
      </c>
      <c r="K1921" s="105">
        <v>50</v>
      </c>
      <c r="L1921" s="117">
        <v>70</v>
      </c>
      <c r="M1921" s="111" t="s">
        <v>357</v>
      </c>
      <c r="N1921" s="112" t="s">
        <v>3977</v>
      </c>
      <c r="O1921" s="171">
        <v>4670042794579</v>
      </c>
      <c r="P1921" s="124">
        <v>2.5</v>
      </c>
      <c r="Q1921" s="125">
        <v>0.098022</v>
      </c>
      <c r="R1921" s="75">
        <f t="shared" ref="R1921:R1984" si="448">P1921/(50*1)*D1921/50</f>
        <v>0</v>
      </c>
      <c r="S1921" s="76">
        <f t="shared" ref="S1921:S1984" si="449">Q1921/L1921*D1921/100</f>
        <v>0</v>
      </c>
      <c r="W1921" s="19"/>
    </row>
    <row r="1922" s="22" customFormat="1" outlineLevel="1" spans="1:23">
      <c r="A1922" s="128" t="s">
        <v>4452</v>
      </c>
      <c r="B1922" s="119" t="s">
        <v>4453</v>
      </c>
      <c r="C1922" s="105" t="s">
        <v>1987</v>
      </c>
      <c r="D1922" s="106"/>
      <c r="E1922" s="107">
        <v>7.88</v>
      </c>
      <c r="F1922" s="108">
        <f t="shared" si="446"/>
        <v>7.88</v>
      </c>
      <c r="G1922" s="108">
        <f t="shared" si="447"/>
        <v>6.304</v>
      </c>
      <c r="H1922" s="115">
        <v>2650</v>
      </c>
      <c r="I1922" s="105"/>
      <c r="J1922" s="108" t="str">
        <f t="shared" si="445"/>
        <v/>
      </c>
      <c r="K1922" s="105">
        <v>50</v>
      </c>
      <c r="L1922" s="117">
        <v>70</v>
      </c>
      <c r="M1922" s="111" t="s">
        <v>357</v>
      </c>
      <c r="N1922" s="112" t="s">
        <v>3977</v>
      </c>
      <c r="O1922" s="171">
        <v>4670042794586</v>
      </c>
      <c r="P1922" s="124">
        <v>2.5</v>
      </c>
      <c r="Q1922" s="125">
        <v>0.098022</v>
      </c>
      <c r="R1922" s="75">
        <f t="shared" si="448"/>
        <v>0</v>
      </c>
      <c r="S1922" s="76">
        <f t="shared" si="449"/>
        <v>0</v>
      </c>
      <c r="W1922" s="19"/>
    </row>
    <row r="1923" s="22" customFormat="1" outlineLevel="1" spans="1:23">
      <c r="A1923" s="128" t="s">
        <v>4454</v>
      </c>
      <c r="B1923" s="119" t="s">
        <v>4455</v>
      </c>
      <c r="C1923" s="105" t="s">
        <v>1987</v>
      </c>
      <c r="D1923" s="106"/>
      <c r="E1923" s="107">
        <v>7.88</v>
      </c>
      <c r="F1923" s="108">
        <f t="shared" si="446"/>
        <v>7.88</v>
      </c>
      <c r="G1923" s="108">
        <f t="shared" si="447"/>
        <v>6.304</v>
      </c>
      <c r="H1923" s="115">
        <v>2950</v>
      </c>
      <c r="I1923" s="105"/>
      <c r="J1923" s="108" t="str">
        <f t="shared" si="445"/>
        <v/>
      </c>
      <c r="K1923" s="105">
        <v>50</v>
      </c>
      <c r="L1923" s="117">
        <v>70</v>
      </c>
      <c r="M1923" s="111" t="s">
        <v>357</v>
      </c>
      <c r="N1923" s="112" t="s">
        <v>3977</v>
      </c>
      <c r="O1923" s="171">
        <v>4670042794593</v>
      </c>
      <c r="P1923" s="124">
        <v>2.5</v>
      </c>
      <c r="Q1923" s="125">
        <v>0.098022</v>
      </c>
      <c r="R1923" s="75">
        <f t="shared" si="448"/>
        <v>0</v>
      </c>
      <c r="S1923" s="76">
        <f t="shared" si="449"/>
        <v>0</v>
      </c>
      <c r="W1923" s="19"/>
    </row>
    <row r="1924" s="22" customFormat="1" outlineLevel="1" spans="1:23">
      <c r="A1924" s="128" t="s">
        <v>4456</v>
      </c>
      <c r="B1924" s="119" t="s">
        <v>4457</v>
      </c>
      <c r="C1924" s="105" t="s">
        <v>1987</v>
      </c>
      <c r="D1924" s="106"/>
      <c r="E1924" s="107">
        <v>7.88</v>
      </c>
      <c r="F1924" s="108">
        <f t="shared" si="446"/>
        <v>7.88</v>
      </c>
      <c r="G1924" s="108">
        <f t="shared" si="447"/>
        <v>6.304</v>
      </c>
      <c r="H1924" s="115">
        <v>3550</v>
      </c>
      <c r="I1924" s="105"/>
      <c r="J1924" s="108" t="str">
        <f t="shared" si="445"/>
        <v/>
      </c>
      <c r="K1924" s="105">
        <v>50</v>
      </c>
      <c r="L1924" s="117">
        <v>70</v>
      </c>
      <c r="M1924" s="111" t="s">
        <v>357</v>
      </c>
      <c r="N1924" s="112" t="s">
        <v>3977</v>
      </c>
      <c r="O1924" s="171">
        <v>4670042794609</v>
      </c>
      <c r="P1924" s="124">
        <v>2.5</v>
      </c>
      <c r="Q1924" s="125">
        <v>0.098022</v>
      </c>
      <c r="R1924" s="75">
        <f t="shared" si="448"/>
        <v>0</v>
      </c>
      <c r="S1924" s="76">
        <f t="shared" si="449"/>
        <v>0</v>
      </c>
      <c r="W1924" s="19"/>
    </row>
    <row r="1925" s="22" customFormat="1" outlineLevel="1" spans="1:23">
      <c r="A1925" s="128" t="s">
        <v>4458</v>
      </c>
      <c r="B1925" s="119" t="s">
        <v>4459</v>
      </c>
      <c r="C1925" s="105" t="s">
        <v>1987</v>
      </c>
      <c r="D1925" s="106"/>
      <c r="E1925" s="107">
        <v>7.88</v>
      </c>
      <c r="F1925" s="108">
        <f t="shared" si="446"/>
        <v>7.88</v>
      </c>
      <c r="G1925" s="108">
        <f t="shared" si="447"/>
        <v>6.304</v>
      </c>
      <c r="H1925" s="115">
        <v>1650</v>
      </c>
      <c r="I1925" s="105"/>
      <c r="J1925" s="108" t="str">
        <f t="shared" si="445"/>
        <v/>
      </c>
      <c r="K1925" s="105">
        <v>50</v>
      </c>
      <c r="L1925" s="117">
        <v>70</v>
      </c>
      <c r="M1925" s="111" t="s">
        <v>357</v>
      </c>
      <c r="N1925" s="112" t="s">
        <v>3977</v>
      </c>
      <c r="O1925" s="171">
        <v>4670042794616</v>
      </c>
      <c r="P1925" s="124">
        <v>2.5</v>
      </c>
      <c r="Q1925" s="125">
        <v>0.098022</v>
      </c>
      <c r="R1925" s="75">
        <f t="shared" si="448"/>
        <v>0</v>
      </c>
      <c r="S1925" s="76">
        <f t="shared" si="449"/>
        <v>0</v>
      </c>
      <c r="W1925" s="19"/>
    </row>
    <row r="1926" s="22" customFormat="1" outlineLevel="1" spans="1:23">
      <c r="A1926" s="128" t="s">
        <v>4460</v>
      </c>
      <c r="B1926" s="119" t="s">
        <v>4461</v>
      </c>
      <c r="C1926" s="105" t="s">
        <v>1987</v>
      </c>
      <c r="D1926" s="106"/>
      <c r="E1926" s="107">
        <v>7.57</v>
      </c>
      <c r="F1926" s="108">
        <f t="shared" si="446"/>
        <v>7.57</v>
      </c>
      <c r="G1926" s="108">
        <f t="shared" si="447"/>
        <v>6.056</v>
      </c>
      <c r="H1926" s="115">
        <v>2750</v>
      </c>
      <c r="I1926" s="105"/>
      <c r="J1926" s="108" t="str">
        <f t="shared" si="445"/>
        <v/>
      </c>
      <c r="K1926" s="105">
        <v>50</v>
      </c>
      <c r="L1926" s="117">
        <v>70</v>
      </c>
      <c r="M1926" s="111" t="s">
        <v>357</v>
      </c>
      <c r="N1926" s="112" t="s">
        <v>3977</v>
      </c>
      <c r="O1926" s="171">
        <v>4670042794623</v>
      </c>
      <c r="P1926" s="124">
        <v>2.5</v>
      </c>
      <c r="Q1926" s="125">
        <v>0.098022</v>
      </c>
      <c r="R1926" s="75">
        <f t="shared" si="448"/>
        <v>0</v>
      </c>
      <c r="S1926" s="76">
        <f t="shared" si="449"/>
        <v>0</v>
      </c>
      <c r="W1926" s="19"/>
    </row>
    <row r="1927" s="22" customFormat="1" outlineLevel="1" spans="1:23">
      <c r="A1927" s="132" t="s">
        <v>4462</v>
      </c>
      <c r="B1927" s="119" t="s">
        <v>4463</v>
      </c>
      <c r="C1927" s="105" t="s">
        <v>1987</v>
      </c>
      <c r="D1927" s="106"/>
      <c r="E1927" s="107">
        <v>28.98</v>
      </c>
      <c r="F1927" s="108">
        <f t="shared" si="446"/>
        <v>28.98</v>
      </c>
      <c r="G1927" s="108">
        <f t="shared" si="447"/>
        <v>23.184</v>
      </c>
      <c r="H1927" s="115">
        <v>350</v>
      </c>
      <c r="I1927" s="105" t="s">
        <v>487</v>
      </c>
      <c r="J1927" s="108" t="str">
        <f t="shared" si="445"/>
        <v/>
      </c>
      <c r="K1927" s="105">
        <v>50</v>
      </c>
      <c r="L1927" s="117">
        <v>70</v>
      </c>
      <c r="M1927" s="111" t="s">
        <v>357</v>
      </c>
      <c r="N1927" s="112" t="s">
        <v>3977</v>
      </c>
      <c r="O1927" s="171">
        <v>4670042795408</v>
      </c>
      <c r="P1927" s="124">
        <v>2.5</v>
      </c>
      <c r="Q1927" s="125">
        <v>0.069</v>
      </c>
      <c r="R1927" s="75">
        <f t="shared" si="448"/>
        <v>0</v>
      </c>
      <c r="S1927" s="76">
        <f t="shared" si="449"/>
        <v>0</v>
      </c>
      <c r="W1927" s="19"/>
    </row>
    <row r="1928" s="22" customFormat="1" outlineLevel="1" spans="1:23">
      <c r="A1928" s="132" t="s">
        <v>4464</v>
      </c>
      <c r="B1928" s="119" t="s">
        <v>4465</v>
      </c>
      <c r="C1928" s="105" t="s">
        <v>1987</v>
      </c>
      <c r="D1928" s="106"/>
      <c r="E1928" s="107">
        <v>11.35</v>
      </c>
      <c r="F1928" s="108">
        <f t="shared" si="446"/>
        <v>11.35</v>
      </c>
      <c r="G1928" s="108">
        <f t="shared" si="447"/>
        <v>9.08</v>
      </c>
      <c r="H1928" s="114">
        <v>850</v>
      </c>
      <c r="I1928" s="105" t="s">
        <v>487</v>
      </c>
      <c r="J1928" s="108" t="str">
        <f t="shared" si="445"/>
        <v/>
      </c>
      <c r="K1928" s="105">
        <v>50</v>
      </c>
      <c r="L1928" s="105">
        <v>40</v>
      </c>
      <c r="M1928" s="111" t="s">
        <v>357</v>
      </c>
      <c r="N1928" s="112" t="s">
        <v>3977</v>
      </c>
      <c r="O1928" s="171">
        <v>4670042794630</v>
      </c>
      <c r="P1928" s="124">
        <v>3.5</v>
      </c>
      <c r="Q1928" s="125">
        <v>0.098022</v>
      </c>
      <c r="R1928" s="75">
        <f t="shared" si="448"/>
        <v>0</v>
      </c>
      <c r="S1928" s="76">
        <f t="shared" si="449"/>
        <v>0</v>
      </c>
      <c r="W1928" s="19"/>
    </row>
    <row r="1929" s="22" customFormat="1" outlineLevel="1" spans="1:23">
      <c r="A1929" s="132" t="s">
        <v>4466</v>
      </c>
      <c r="B1929" s="119" t="s">
        <v>4467</v>
      </c>
      <c r="C1929" s="105" t="s">
        <v>1987</v>
      </c>
      <c r="D1929" s="106"/>
      <c r="E1929" s="107">
        <v>11.18</v>
      </c>
      <c r="F1929" s="108">
        <f t="shared" si="446"/>
        <v>11.18</v>
      </c>
      <c r="G1929" s="108">
        <f t="shared" si="447"/>
        <v>8.944</v>
      </c>
      <c r="H1929" s="114">
        <v>800</v>
      </c>
      <c r="I1929" s="105" t="s">
        <v>487</v>
      </c>
      <c r="J1929" s="108" t="str">
        <f t="shared" si="445"/>
        <v/>
      </c>
      <c r="K1929" s="105">
        <v>50</v>
      </c>
      <c r="L1929" s="105">
        <v>40</v>
      </c>
      <c r="M1929" s="111" t="s">
        <v>357</v>
      </c>
      <c r="N1929" s="112" t="s">
        <v>3977</v>
      </c>
      <c r="O1929" s="171">
        <v>4670042794647</v>
      </c>
      <c r="P1929" s="124">
        <v>3.5</v>
      </c>
      <c r="Q1929" s="125">
        <v>0.098022</v>
      </c>
      <c r="R1929" s="75">
        <f t="shared" si="448"/>
        <v>0</v>
      </c>
      <c r="S1929" s="76">
        <f t="shared" si="449"/>
        <v>0</v>
      </c>
      <c r="W1929" s="19"/>
    </row>
    <row r="1930" s="22" customFormat="1" outlineLevel="1" spans="1:23">
      <c r="A1930" s="128" t="s">
        <v>4468</v>
      </c>
      <c r="B1930" s="119" t="s">
        <v>4469</v>
      </c>
      <c r="C1930" s="105" t="s">
        <v>1987</v>
      </c>
      <c r="D1930" s="106"/>
      <c r="E1930" s="107">
        <v>11.18</v>
      </c>
      <c r="F1930" s="108">
        <f t="shared" si="446"/>
        <v>11.18</v>
      </c>
      <c r="G1930" s="108">
        <f t="shared" si="447"/>
        <v>8.944</v>
      </c>
      <c r="H1930" s="114">
        <v>1100</v>
      </c>
      <c r="I1930" s="105"/>
      <c r="J1930" s="108" t="str">
        <f t="shared" si="445"/>
        <v/>
      </c>
      <c r="K1930" s="105">
        <v>50</v>
      </c>
      <c r="L1930" s="105">
        <v>20</v>
      </c>
      <c r="M1930" s="111" t="s">
        <v>357</v>
      </c>
      <c r="N1930" s="112" t="s">
        <v>3977</v>
      </c>
      <c r="O1930" s="171">
        <v>4670042794654</v>
      </c>
      <c r="P1930" s="124">
        <v>3.5</v>
      </c>
      <c r="Q1930" s="125">
        <v>0.098022</v>
      </c>
      <c r="R1930" s="75">
        <f t="shared" si="448"/>
        <v>0</v>
      </c>
      <c r="S1930" s="76">
        <f t="shared" si="449"/>
        <v>0</v>
      </c>
      <c r="W1930" s="19"/>
    </row>
    <row r="1931" s="22" customFormat="1" outlineLevel="1" spans="1:23">
      <c r="A1931" s="132" t="s">
        <v>4470</v>
      </c>
      <c r="B1931" s="119" t="s">
        <v>4471</v>
      </c>
      <c r="C1931" s="105" t="s">
        <v>1987</v>
      </c>
      <c r="D1931" s="106"/>
      <c r="E1931" s="107">
        <v>11.18</v>
      </c>
      <c r="F1931" s="108">
        <f t="shared" si="446"/>
        <v>11.18</v>
      </c>
      <c r="G1931" s="108">
        <f t="shared" si="447"/>
        <v>8.944</v>
      </c>
      <c r="H1931" s="114">
        <v>700</v>
      </c>
      <c r="I1931" s="105" t="s">
        <v>487</v>
      </c>
      <c r="J1931" s="108" t="str">
        <f t="shared" si="445"/>
        <v/>
      </c>
      <c r="K1931" s="105">
        <v>50</v>
      </c>
      <c r="L1931" s="105">
        <v>20</v>
      </c>
      <c r="M1931" s="111" t="s">
        <v>357</v>
      </c>
      <c r="N1931" s="112" t="s">
        <v>3977</v>
      </c>
      <c r="O1931" s="171">
        <v>4670042794661</v>
      </c>
      <c r="P1931" s="124">
        <v>3.5</v>
      </c>
      <c r="Q1931" s="125">
        <v>0.098022</v>
      </c>
      <c r="R1931" s="75">
        <f t="shared" si="448"/>
        <v>0</v>
      </c>
      <c r="S1931" s="76">
        <f t="shared" si="449"/>
        <v>0</v>
      </c>
      <c r="W1931" s="19"/>
    </row>
    <row r="1932" s="22" customFormat="1" outlineLevel="1" spans="1:23">
      <c r="A1932" s="128" t="s">
        <v>4472</v>
      </c>
      <c r="B1932" s="119" t="s">
        <v>4473</v>
      </c>
      <c r="C1932" s="105" t="s">
        <v>1987</v>
      </c>
      <c r="D1932" s="106"/>
      <c r="E1932" s="107">
        <v>11.18</v>
      </c>
      <c r="F1932" s="108">
        <f t="shared" si="446"/>
        <v>11.18</v>
      </c>
      <c r="G1932" s="108">
        <f t="shared" si="447"/>
        <v>8.944</v>
      </c>
      <c r="H1932" s="114">
        <v>1600</v>
      </c>
      <c r="I1932" s="105"/>
      <c r="J1932" s="108" t="str">
        <f t="shared" si="445"/>
        <v/>
      </c>
      <c r="K1932" s="105">
        <v>50</v>
      </c>
      <c r="L1932" s="105">
        <v>20</v>
      </c>
      <c r="M1932" s="111" t="s">
        <v>357</v>
      </c>
      <c r="N1932" s="112" t="s">
        <v>3977</v>
      </c>
      <c r="O1932" s="171">
        <v>4670042794678</v>
      </c>
      <c r="P1932" s="124">
        <v>3.5</v>
      </c>
      <c r="Q1932" s="125">
        <v>0.098022</v>
      </c>
      <c r="R1932" s="75">
        <f t="shared" si="448"/>
        <v>0</v>
      </c>
      <c r="S1932" s="76">
        <f t="shared" si="449"/>
        <v>0</v>
      </c>
      <c r="W1932" s="19"/>
    </row>
    <row r="1933" s="22" customFormat="1" outlineLevel="1" spans="1:23">
      <c r="A1933" s="128" t="s">
        <v>4474</v>
      </c>
      <c r="B1933" s="119" t="s">
        <v>4475</v>
      </c>
      <c r="C1933" s="105" t="s">
        <v>1987</v>
      </c>
      <c r="D1933" s="106"/>
      <c r="E1933" s="107">
        <v>10.55</v>
      </c>
      <c r="F1933" s="108">
        <f t="shared" si="446"/>
        <v>10.55</v>
      </c>
      <c r="G1933" s="108">
        <f t="shared" si="447"/>
        <v>8.44</v>
      </c>
      <c r="H1933" s="114">
        <v>1750</v>
      </c>
      <c r="I1933" s="105"/>
      <c r="J1933" s="108" t="str">
        <f t="shared" si="445"/>
        <v/>
      </c>
      <c r="K1933" s="105">
        <v>50</v>
      </c>
      <c r="L1933" s="105">
        <v>20</v>
      </c>
      <c r="M1933" s="111" t="s">
        <v>357</v>
      </c>
      <c r="N1933" s="112" t="s">
        <v>3977</v>
      </c>
      <c r="O1933" s="171">
        <v>4670042794685</v>
      </c>
      <c r="P1933" s="124">
        <v>3.5</v>
      </c>
      <c r="Q1933" s="125">
        <v>0.098022</v>
      </c>
      <c r="R1933" s="75">
        <f t="shared" si="448"/>
        <v>0</v>
      </c>
      <c r="S1933" s="76">
        <f t="shared" si="449"/>
        <v>0</v>
      </c>
      <c r="W1933" s="19"/>
    </row>
    <row r="1934" s="22" customFormat="1" outlineLevel="1" spans="1:23">
      <c r="A1934" s="132" t="s">
        <v>4476</v>
      </c>
      <c r="B1934" s="119" t="s">
        <v>4477</v>
      </c>
      <c r="C1934" s="105" t="s">
        <v>1987</v>
      </c>
      <c r="D1934" s="106"/>
      <c r="E1934" s="107">
        <v>33.22</v>
      </c>
      <c r="F1934" s="108">
        <f t="shared" si="446"/>
        <v>33.22</v>
      </c>
      <c r="G1934" s="108">
        <f t="shared" si="447"/>
        <v>26.576</v>
      </c>
      <c r="H1934" s="115">
        <v>500</v>
      </c>
      <c r="I1934" s="105" t="s">
        <v>487</v>
      </c>
      <c r="J1934" s="108" t="str">
        <f t="shared" si="445"/>
        <v/>
      </c>
      <c r="K1934" s="105">
        <v>50</v>
      </c>
      <c r="L1934" s="105">
        <v>20</v>
      </c>
      <c r="M1934" s="111" t="s">
        <v>357</v>
      </c>
      <c r="N1934" s="112" t="s">
        <v>3977</v>
      </c>
      <c r="O1934" s="171">
        <v>4670042795415</v>
      </c>
      <c r="P1934" s="124">
        <v>3.5</v>
      </c>
      <c r="Q1934" s="125">
        <v>0.098022</v>
      </c>
      <c r="R1934" s="75">
        <f t="shared" si="448"/>
        <v>0</v>
      </c>
      <c r="S1934" s="76">
        <f t="shared" si="449"/>
        <v>0</v>
      </c>
      <c r="W1934" s="19"/>
    </row>
    <row r="1935" s="22" customFormat="1" outlineLevel="1" spans="1:23">
      <c r="A1935" s="132" t="s">
        <v>4478</v>
      </c>
      <c r="B1935" s="119" t="s">
        <v>4479</v>
      </c>
      <c r="C1935" s="105" t="s">
        <v>1987</v>
      </c>
      <c r="D1935" s="106"/>
      <c r="E1935" s="107">
        <v>13.68</v>
      </c>
      <c r="F1935" s="108">
        <f t="shared" si="446"/>
        <v>13.68</v>
      </c>
      <c r="G1935" s="108">
        <f t="shared" si="447"/>
        <v>10.944</v>
      </c>
      <c r="H1935" s="115">
        <v>600</v>
      </c>
      <c r="I1935" s="105" t="s">
        <v>487</v>
      </c>
      <c r="J1935" s="108" t="str">
        <f t="shared" si="445"/>
        <v/>
      </c>
      <c r="K1935" s="105">
        <v>50</v>
      </c>
      <c r="L1935" s="117">
        <v>20</v>
      </c>
      <c r="M1935" s="111" t="s">
        <v>357</v>
      </c>
      <c r="N1935" s="112" t="s">
        <v>3977</v>
      </c>
      <c r="O1935" s="171">
        <v>4670042794692</v>
      </c>
      <c r="P1935" s="124">
        <v>3.8</v>
      </c>
      <c r="Q1935" s="125">
        <v>0.098022</v>
      </c>
      <c r="R1935" s="75">
        <f t="shared" si="448"/>
        <v>0</v>
      </c>
      <c r="S1935" s="76">
        <f t="shared" si="449"/>
        <v>0</v>
      </c>
      <c r="W1935" s="19"/>
    </row>
    <row r="1936" s="22" customFormat="1" outlineLevel="1" spans="1:23">
      <c r="A1936" s="128" t="s">
        <v>4480</v>
      </c>
      <c r="B1936" s="119" t="s">
        <v>4481</v>
      </c>
      <c r="C1936" s="105" t="s">
        <v>1987</v>
      </c>
      <c r="D1936" s="106"/>
      <c r="E1936" s="107">
        <v>13.16</v>
      </c>
      <c r="F1936" s="108">
        <f t="shared" si="446"/>
        <v>13.16</v>
      </c>
      <c r="G1936" s="108">
        <f t="shared" si="447"/>
        <v>10.528</v>
      </c>
      <c r="H1936" s="115">
        <v>2250</v>
      </c>
      <c r="I1936" s="105"/>
      <c r="J1936" s="108" t="str">
        <f t="shared" si="445"/>
        <v/>
      </c>
      <c r="K1936" s="105">
        <v>50</v>
      </c>
      <c r="L1936" s="117">
        <v>20</v>
      </c>
      <c r="M1936" s="111" t="s">
        <v>357</v>
      </c>
      <c r="N1936" s="112" t="s">
        <v>3977</v>
      </c>
      <c r="O1936" s="171">
        <v>4670042794708</v>
      </c>
      <c r="P1936" s="124">
        <v>3.8</v>
      </c>
      <c r="Q1936" s="125">
        <v>0.098022</v>
      </c>
      <c r="R1936" s="75">
        <f t="shared" si="448"/>
        <v>0</v>
      </c>
      <c r="S1936" s="76">
        <f t="shared" si="449"/>
        <v>0</v>
      </c>
      <c r="W1936" s="19"/>
    </row>
    <row r="1937" s="22" customFormat="1" outlineLevel="1" spans="1:23">
      <c r="A1937" s="128" t="s">
        <v>4482</v>
      </c>
      <c r="B1937" s="119" t="s">
        <v>4483</v>
      </c>
      <c r="C1937" s="105" t="s">
        <v>1987</v>
      </c>
      <c r="D1937" s="106"/>
      <c r="E1937" s="107">
        <v>13.16</v>
      </c>
      <c r="F1937" s="108">
        <f t="shared" si="446"/>
        <v>13.16</v>
      </c>
      <c r="G1937" s="108">
        <f t="shared" si="447"/>
        <v>10.528</v>
      </c>
      <c r="H1937" s="114">
        <v>1950</v>
      </c>
      <c r="I1937" s="105"/>
      <c r="J1937" s="108" t="str">
        <f t="shared" si="445"/>
        <v/>
      </c>
      <c r="K1937" s="105">
        <v>50</v>
      </c>
      <c r="L1937" s="117">
        <v>20</v>
      </c>
      <c r="M1937" s="111" t="s">
        <v>357</v>
      </c>
      <c r="N1937" s="112" t="s">
        <v>3977</v>
      </c>
      <c r="O1937" s="171">
        <v>4670042794715</v>
      </c>
      <c r="P1937" s="124">
        <v>3.8</v>
      </c>
      <c r="Q1937" s="125">
        <v>0.098022</v>
      </c>
      <c r="R1937" s="75">
        <f t="shared" si="448"/>
        <v>0</v>
      </c>
      <c r="S1937" s="76">
        <f t="shared" si="449"/>
        <v>0</v>
      </c>
      <c r="W1937" s="19"/>
    </row>
    <row r="1938" s="22" customFormat="1" outlineLevel="1" spans="1:23">
      <c r="A1938" s="128" t="s">
        <v>4484</v>
      </c>
      <c r="B1938" s="119" t="s">
        <v>4485</v>
      </c>
      <c r="C1938" s="105" t="s">
        <v>1987</v>
      </c>
      <c r="D1938" s="106"/>
      <c r="E1938" s="107">
        <v>13.16</v>
      </c>
      <c r="F1938" s="108">
        <f t="shared" si="446"/>
        <v>13.16</v>
      </c>
      <c r="G1938" s="108">
        <f t="shared" si="447"/>
        <v>10.528</v>
      </c>
      <c r="H1938" s="114">
        <v>1650</v>
      </c>
      <c r="I1938" s="105"/>
      <c r="J1938" s="108" t="str">
        <f t="shared" si="445"/>
        <v/>
      </c>
      <c r="K1938" s="105">
        <v>50</v>
      </c>
      <c r="L1938" s="117">
        <v>20</v>
      </c>
      <c r="M1938" s="111" t="s">
        <v>357</v>
      </c>
      <c r="N1938" s="112" t="s">
        <v>3977</v>
      </c>
      <c r="O1938" s="171">
        <v>4670042794722</v>
      </c>
      <c r="P1938" s="124">
        <v>3.8</v>
      </c>
      <c r="Q1938" s="125">
        <v>0.098022</v>
      </c>
      <c r="R1938" s="75">
        <f t="shared" si="448"/>
        <v>0</v>
      </c>
      <c r="S1938" s="76">
        <f t="shared" si="449"/>
        <v>0</v>
      </c>
      <c r="W1938" s="19"/>
    </row>
    <row r="1939" s="22" customFormat="1" outlineLevel="1" spans="1:23">
      <c r="A1939" s="132" t="s">
        <v>4486</v>
      </c>
      <c r="B1939" s="119" t="s">
        <v>4487</v>
      </c>
      <c r="C1939" s="105" t="s">
        <v>1987</v>
      </c>
      <c r="D1939" s="106"/>
      <c r="E1939" s="107">
        <v>13.16</v>
      </c>
      <c r="F1939" s="108">
        <f t="shared" si="446"/>
        <v>13.16</v>
      </c>
      <c r="G1939" s="108">
        <f t="shared" si="447"/>
        <v>10.528</v>
      </c>
      <c r="H1939" s="114">
        <v>1150</v>
      </c>
      <c r="I1939" s="105" t="s">
        <v>487</v>
      </c>
      <c r="J1939" s="108" t="str">
        <f t="shared" si="445"/>
        <v/>
      </c>
      <c r="K1939" s="105">
        <v>50</v>
      </c>
      <c r="L1939" s="117">
        <v>20</v>
      </c>
      <c r="M1939" s="111" t="s">
        <v>357</v>
      </c>
      <c r="N1939" s="112" t="s">
        <v>3977</v>
      </c>
      <c r="O1939" s="171">
        <v>4670042794739</v>
      </c>
      <c r="P1939" s="124">
        <v>3.8</v>
      </c>
      <c r="Q1939" s="125">
        <v>0.098022</v>
      </c>
      <c r="R1939" s="75">
        <f t="shared" si="448"/>
        <v>0</v>
      </c>
      <c r="S1939" s="76">
        <f t="shared" si="449"/>
        <v>0</v>
      </c>
      <c r="W1939" s="19"/>
    </row>
    <row r="1940" s="22" customFormat="1" outlineLevel="1" spans="1:23">
      <c r="A1940" s="128" t="s">
        <v>4488</v>
      </c>
      <c r="B1940" s="119" t="s">
        <v>4489</v>
      </c>
      <c r="C1940" s="105" t="s">
        <v>1987</v>
      </c>
      <c r="D1940" s="106"/>
      <c r="E1940" s="107">
        <v>12.55</v>
      </c>
      <c r="F1940" s="108">
        <f t="shared" si="446"/>
        <v>12.55</v>
      </c>
      <c r="G1940" s="108">
        <f t="shared" si="447"/>
        <v>10.04</v>
      </c>
      <c r="H1940" s="114">
        <v>3650</v>
      </c>
      <c r="I1940" s="105"/>
      <c r="J1940" s="108" t="str">
        <f t="shared" si="445"/>
        <v/>
      </c>
      <c r="K1940" s="105">
        <v>50</v>
      </c>
      <c r="L1940" s="117">
        <v>20</v>
      </c>
      <c r="M1940" s="111" t="s">
        <v>357</v>
      </c>
      <c r="N1940" s="112" t="s">
        <v>3977</v>
      </c>
      <c r="O1940" s="171">
        <v>4670042794746</v>
      </c>
      <c r="P1940" s="124">
        <v>3.8</v>
      </c>
      <c r="Q1940" s="125">
        <v>0.098022</v>
      </c>
      <c r="R1940" s="75">
        <f t="shared" si="448"/>
        <v>0</v>
      </c>
      <c r="S1940" s="76">
        <f t="shared" si="449"/>
        <v>0</v>
      </c>
      <c r="W1940" s="19"/>
    </row>
    <row r="1941" s="22" customFormat="1" outlineLevel="1" spans="1:23">
      <c r="A1941" s="128" t="s">
        <v>4490</v>
      </c>
      <c r="B1941" s="119" t="s">
        <v>4491</v>
      </c>
      <c r="C1941" s="105" t="s">
        <v>1987</v>
      </c>
      <c r="D1941" s="106"/>
      <c r="E1941" s="107">
        <v>18.39</v>
      </c>
      <c r="F1941" s="108">
        <f t="shared" si="446"/>
        <v>18.39</v>
      </c>
      <c r="G1941" s="108">
        <f t="shared" si="447"/>
        <v>14.712</v>
      </c>
      <c r="H1941" s="115">
        <v>1250</v>
      </c>
      <c r="I1941" s="105"/>
      <c r="J1941" s="108" t="str">
        <f t="shared" si="445"/>
        <v/>
      </c>
      <c r="K1941" s="105">
        <v>50</v>
      </c>
      <c r="L1941" s="117">
        <v>20</v>
      </c>
      <c r="M1941" s="111" t="s">
        <v>357</v>
      </c>
      <c r="N1941" s="112" t="s">
        <v>3977</v>
      </c>
      <c r="O1941" s="171">
        <v>4670042795422</v>
      </c>
      <c r="P1941" s="124">
        <v>3.8</v>
      </c>
      <c r="Q1941" s="125">
        <v>0.098022</v>
      </c>
      <c r="R1941" s="75">
        <f t="shared" si="448"/>
        <v>0</v>
      </c>
      <c r="S1941" s="76">
        <f t="shared" si="449"/>
        <v>0</v>
      </c>
      <c r="W1941" s="19"/>
    </row>
    <row r="1942" s="22" customFormat="1" outlineLevel="1" spans="1:23">
      <c r="A1942" s="132" t="s">
        <v>4492</v>
      </c>
      <c r="B1942" s="119" t="s">
        <v>4493</v>
      </c>
      <c r="C1942" s="105" t="s">
        <v>1987</v>
      </c>
      <c r="D1942" s="106"/>
      <c r="E1942" s="107">
        <v>18.18</v>
      </c>
      <c r="F1942" s="108">
        <f t="shared" si="446"/>
        <v>18.18</v>
      </c>
      <c r="G1942" s="108">
        <f t="shared" si="447"/>
        <v>14.544</v>
      </c>
      <c r="H1942" s="115">
        <v>350</v>
      </c>
      <c r="I1942" s="105" t="s">
        <v>487</v>
      </c>
      <c r="J1942" s="108" t="str">
        <f t="shared" si="445"/>
        <v/>
      </c>
      <c r="K1942" s="105">
        <v>50</v>
      </c>
      <c r="L1942" s="117">
        <v>20</v>
      </c>
      <c r="M1942" s="111" t="s">
        <v>357</v>
      </c>
      <c r="N1942" s="112" t="s">
        <v>3977</v>
      </c>
      <c r="O1942" s="171">
        <v>4670042794845</v>
      </c>
      <c r="P1942" s="124">
        <v>5.2</v>
      </c>
      <c r="Q1942" s="125">
        <v>0.098022</v>
      </c>
      <c r="R1942" s="75">
        <f t="shared" si="448"/>
        <v>0</v>
      </c>
      <c r="S1942" s="76">
        <f t="shared" si="449"/>
        <v>0</v>
      </c>
      <c r="W1942" s="19"/>
    </row>
    <row r="1943" s="22" customFormat="1" outlineLevel="1" spans="1:23">
      <c r="A1943" s="128" t="s">
        <v>4494</v>
      </c>
      <c r="B1943" s="119" t="s">
        <v>4495</v>
      </c>
      <c r="C1943" s="105" t="s">
        <v>1987</v>
      </c>
      <c r="D1943" s="106"/>
      <c r="E1943" s="107">
        <v>17.25</v>
      </c>
      <c r="F1943" s="108">
        <f t="shared" si="446"/>
        <v>17.25</v>
      </c>
      <c r="G1943" s="108">
        <f t="shared" si="447"/>
        <v>13.8</v>
      </c>
      <c r="H1943" s="114">
        <v>1700</v>
      </c>
      <c r="I1943" s="105"/>
      <c r="J1943" s="108" t="str">
        <f t="shared" si="445"/>
        <v/>
      </c>
      <c r="K1943" s="105">
        <v>50</v>
      </c>
      <c r="L1943" s="117">
        <v>20</v>
      </c>
      <c r="M1943" s="111" t="s">
        <v>357</v>
      </c>
      <c r="N1943" s="112" t="s">
        <v>3977</v>
      </c>
      <c r="O1943" s="171">
        <v>4670042794852</v>
      </c>
      <c r="P1943" s="124">
        <v>5.2</v>
      </c>
      <c r="Q1943" s="125">
        <v>0.098022</v>
      </c>
      <c r="R1943" s="75">
        <f t="shared" si="448"/>
        <v>0</v>
      </c>
      <c r="S1943" s="76">
        <f t="shared" si="449"/>
        <v>0</v>
      </c>
      <c r="W1943" s="19"/>
    </row>
    <row r="1944" s="22" customFormat="1" outlineLevel="1" spans="1:23">
      <c r="A1944" s="128" t="s">
        <v>4496</v>
      </c>
      <c r="B1944" s="119" t="s">
        <v>4497</v>
      </c>
      <c r="C1944" s="105" t="s">
        <v>1987</v>
      </c>
      <c r="D1944" s="106"/>
      <c r="E1944" s="107">
        <v>17.25</v>
      </c>
      <c r="F1944" s="108">
        <f t="shared" si="446"/>
        <v>17.25</v>
      </c>
      <c r="G1944" s="108">
        <f t="shared" si="447"/>
        <v>13.8</v>
      </c>
      <c r="H1944" s="114">
        <v>1650</v>
      </c>
      <c r="I1944" s="105"/>
      <c r="J1944" s="108" t="str">
        <f t="shared" si="445"/>
        <v/>
      </c>
      <c r="K1944" s="105">
        <v>50</v>
      </c>
      <c r="L1944" s="117">
        <v>20</v>
      </c>
      <c r="M1944" s="111" t="s">
        <v>357</v>
      </c>
      <c r="N1944" s="112" t="s">
        <v>3977</v>
      </c>
      <c r="O1944" s="171">
        <v>4670042794869</v>
      </c>
      <c r="P1944" s="124">
        <v>5.2</v>
      </c>
      <c r="Q1944" s="125">
        <v>0.098022</v>
      </c>
      <c r="R1944" s="75">
        <f t="shared" si="448"/>
        <v>0</v>
      </c>
      <c r="S1944" s="76">
        <f t="shared" si="449"/>
        <v>0</v>
      </c>
      <c r="W1944" s="19"/>
    </row>
    <row r="1945" s="22" customFormat="1" outlineLevel="1" spans="1:23">
      <c r="A1945" s="132" t="s">
        <v>4498</v>
      </c>
      <c r="B1945" s="119" t="s">
        <v>4499</v>
      </c>
      <c r="C1945" s="105" t="s">
        <v>1987</v>
      </c>
      <c r="D1945" s="106"/>
      <c r="E1945" s="107">
        <v>17.25</v>
      </c>
      <c r="F1945" s="108">
        <f t="shared" si="446"/>
        <v>17.25</v>
      </c>
      <c r="G1945" s="108">
        <f t="shared" si="447"/>
        <v>13.8</v>
      </c>
      <c r="H1945" s="114">
        <v>1050</v>
      </c>
      <c r="I1945" s="105" t="s">
        <v>487</v>
      </c>
      <c r="J1945" s="108" t="str">
        <f t="shared" si="445"/>
        <v/>
      </c>
      <c r="K1945" s="105">
        <v>50</v>
      </c>
      <c r="L1945" s="117">
        <v>20</v>
      </c>
      <c r="M1945" s="111" t="s">
        <v>357</v>
      </c>
      <c r="N1945" s="112" t="s">
        <v>3977</v>
      </c>
      <c r="O1945" s="171">
        <v>4670042794876</v>
      </c>
      <c r="P1945" s="124">
        <v>5.2</v>
      </c>
      <c r="Q1945" s="125">
        <v>0.098022</v>
      </c>
      <c r="R1945" s="75">
        <f t="shared" si="448"/>
        <v>0</v>
      </c>
      <c r="S1945" s="76">
        <f t="shared" si="449"/>
        <v>0</v>
      </c>
      <c r="W1945" s="19"/>
    </row>
    <row r="1946" s="22" customFormat="1" outlineLevel="1" spans="1:23">
      <c r="A1946" s="128" t="s">
        <v>4500</v>
      </c>
      <c r="B1946" s="119" t="s">
        <v>4501</v>
      </c>
      <c r="C1946" s="105" t="s">
        <v>1987</v>
      </c>
      <c r="D1946" s="106"/>
      <c r="E1946" s="107">
        <v>17.25</v>
      </c>
      <c r="F1946" s="108">
        <f t="shared" si="446"/>
        <v>17.25</v>
      </c>
      <c r="G1946" s="108">
        <f t="shared" si="447"/>
        <v>13.8</v>
      </c>
      <c r="H1946" s="114">
        <v>2450</v>
      </c>
      <c r="I1946" s="105"/>
      <c r="J1946" s="108" t="str">
        <f t="shared" si="445"/>
        <v/>
      </c>
      <c r="K1946" s="105">
        <v>50</v>
      </c>
      <c r="L1946" s="117">
        <v>20</v>
      </c>
      <c r="M1946" s="111" t="s">
        <v>357</v>
      </c>
      <c r="N1946" s="112" t="s">
        <v>3977</v>
      </c>
      <c r="O1946" s="171">
        <v>4670042794883</v>
      </c>
      <c r="P1946" s="124">
        <v>5.2</v>
      </c>
      <c r="Q1946" s="125">
        <v>0.098022</v>
      </c>
      <c r="R1946" s="75">
        <f t="shared" si="448"/>
        <v>0</v>
      </c>
      <c r="S1946" s="76">
        <f t="shared" si="449"/>
        <v>0</v>
      </c>
      <c r="W1946" s="19"/>
    </row>
    <row r="1947" s="22" customFormat="1" outlineLevel="1" spans="1:23">
      <c r="A1947" s="128" t="s">
        <v>4502</v>
      </c>
      <c r="B1947" s="119" t="s">
        <v>4503</v>
      </c>
      <c r="C1947" s="105" t="s">
        <v>1987</v>
      </c>
      <c r="D1947" s="106"/>
      <c r="E1947" s="107">
        <v>16.62</v>
      </c>
      <c r="F1947" s="108">
        <f t="shared" si="446"/>
        <v>16.62</v>
      </c>
      <c r="G1947" s="108">
        <f t="shared" si="447"/>
        <v>13.296</v>
      </c>
      <c r="H1947" s="114">
        <v>1950</v>
      </c>
      <c r="I1947" s="105"/>
      <c r="J1947" s="108" t="str">
        <f t="shared" si="445"/>
        <v/>
      </c>
      <c r="K1947" s="105">
        <v>50</v>
      </c>
      <c r="L1947" s="117">
        <v>20</v>
      </c>
      <c r="M1947" s="111" t="s">
        <v>357</v>
      </c>
      <c r="N1947" s="112" t="s">
        <v>3977</v>
      </c>
      <c r="O1947" s="171">
        <v>4670042794890</v>
      </c>
      <c r="P1947" s="124">
        <v>5.2</v>
      </c>
      <c r="Q1947" s="125">
        <v>0.098022</v>
      </c>
      <c r="R1947" s="75">
        <f t="shared" si="448"/>
        <v>0</v>
      </c>
      <c r="S1947" s="76">
        <f t="shared" si="449"/>
        <v>0</v>
      </c>
      <c r="W1947" s="19"/>
    </row>
    <row r="1948" s="22" customFormat="1" outlineLevel="1" spans="1:23">
      <c r="A1948" s="128" t="s">
        <v>4504</v>
      </c>
      <c r="B1948" s="119" t="s">
        <v>4505</v>
      </c>
      <c r="C1948" s="105" t="s">
        <v>1987</v>
      </c>
      <c r="D1948" s="106"/>
      <c r="E1948" s="107">
        <v>29.6</v>
      </c>
      <c r="F1948" s="108">
        <f t="shared" si="446"/>
        <v>29.6</v>
      </c>
      <c r="G1948" s="108">
        <f t="shared" si="447"/>
        <v>23.68</v>
      </c>
      <c r="H1948" s="115">
        <v>800</v>
      </c>
      <c r="I1948" s="105"/>
      <c r="J1948" s="108" t="str">
        <f t="shared" si="445"/>
        <v/>
      </c>
      <c r="K1948" s="105">
        <v>50</v>
      </c>
      <c r="L1948" s="117">
        <v>20</v>
      </c>
      <c r="M1948" s="111" t="s">
        <v>357</v>
      </c>
      <c r="N1948" s="112" t="s">
        <v>3977</v>
      </c>
      <c r="O1948" s="171">
        <v>4670042795439</v>
      </c>
      <c r="P1948" s="124">
        <v>5.2</v>
      </c>
      <c r="Q1948" s="125">
        <v>0.098022</v>
      </c>
      <c r="R1948" s="75">
        <f t="shared" si="448"/>
        <v>0</v>
      </c>
      <c r="S1948" s="76">
        <f t="shared" si="449"/>
        <v>0</v>
      </c>
      <c r="W1948" s="19"/>
    </row>
    <row r="1949" s="22" customFormat="1" outlineLevel="1" spans="1:23">
      <c r="A1949" s="128" t="s">
        <v>4506</v>
      </c>
      <c r="B1949" s="119" t="s">
        <v>4507</v>
      </c>
      <c r="C1949" s="105" t="s">
        <v>1987</v>
      </c>
      <c r="D1949" s="106"/>
      <c r="E1949" s="107">
        <v>19.25</v>
      </c>
      <c r="F1949" s="108">
        <f t="shared" si="446"/>
        <v>19.25</v>
      </c>
      <c r="G1949" s="108">
        <f t="shared" si="447"/>
        <v>15.4</v>
      </c>
      <c r="H1949" s="115">
        <v>1250</v>
      </c>
      <c r="I1949" s="105"/>
      <c r="J1949" s="108" t="str">
        <f t="shared" si="445"/>
        <v/>
      </c>
      <c r="K1949" s="105">
        <v>50</v>
      </c>
      <c r="L1949" s="117">
        <v>20</v>
      </c>
      <c r="M1949" s="111" t="s">
        <v>357</v>
      </c>
      <c r="N1949" s="112" t="s">
        <v>3977</v>
      </c>
      <c r="O1949" s="171">
        <v>4670042794982</v>
      </c>
      <c r="P1949" s="124">
        <v>9.4</v>
      </c>
      <c r="Q1949" s="125">
        <v>0.098022</v>
      </c>
      <c r="R1949" s="75">
        <f t="shared" si="448"/>
        <v>0</v>
      </c>
      <c r="S1949" s="76">
        <f t="shared" si="449"/>
        <v>0</v>
      </c>
      <c r="W1949" s="19"/>
    </row>
    <row r="1950" s="22" customFormat="1" outlineLevel="1" spans="1:23">
      <c r="A1950" s="128" t="s">
        <v>4508</v>
      </c>
      <c r="B1950" s="119" t="s">
        <v>4509</v>
      </c>
      <c r="C1950" s="105" t="s">
        <v>1987</v>
      </c>
      <c r="D1950" s="106"/>
      <c r="E1950" s="107">
        <v>18.81</v>
      </c>
      <c r="F1950" s="108">
        <f t="shared" si="446"/>
        <v>18.81</v>
      </c>
      <c r="G1950" s="108">
        <f t="shared" si="447"/>
        <v>15.048</v>
      </c>
      <c r="H1950" s="115">
        <v>1648</v>
      </c>
      <c r="I1950" s="105"/>
      <c r="J1950" s="108" t="str">
        <f t="shared" si="445"/>
        <v/>
      </c>
      <c r="K1950" s="105">
        <v>50</v>
      </c>
      <c r="L1950" s="117">
        <v>20</v>
      </c>
      <c r="M1950" s="111" t="s">
        <v>357</v>
      </c>
      <c r="N1950" s="112" t="s">
        <v>3977</v>
      </c>
      <c r="O1950" s="171">
        <v>4670042794999</v>
      </c>
      <c r="P1950" s="124">
        <v>9.4</v>
      </c>
      <c r="Q1950" s="125">
        <v>0.098022</v>
      </c>
      <c r="R1950" s="75">
        <f t="shared" si="448"/>
        <v>0</v>
      </c>
      <c r="S1950" s="76">
        <f t="shared" si="449"/>
        <v>0</v>
      </c>
      <c r="W1950" s="19"/>
    </row>
    <row r="1951" s="22" customFormat="1" outlineLevel="1" spans="1:23">
      <c r="A1951" s="128" t="s">
        <v>4510</v>
      </c>
      <c r="B1951" s="119" t="s">
        <v>4511</v>
      </c>
      <c r="C1951" s="105" t="s">
        <v>1987</v>
      </c>
      <c r="D1951" s="106"/>
      <c r="E1951" s="107">
        <v>18.81</v>
      </c>
      <c r="F1951" s="108">
        <f t="shared" si="446"/>
        <v>18.81</v>
      </c>
      <c r="G1951" s="108">
        <f t="shared" si="447"/>
        <v>15.048</v>
      </c>
      <c r="H1951" s="114">
        <v>1499</v>
      </c>
      <c r="I1951" s="105"/>
      <c r="J1951" s="108" t="str">
        <f t="shared" si="445"/>
        <v/>
      </c>
      <c r="K1951" s="105">
        <v>50</v>
      </c>
      <c r="L1951" s="117">
        <v>20</v>
      </c>
      <c r="M1951" s="111" t="s">
        <v>357</v>
      </c>
      <c r="N1951" s="112" t="s">
        <v>3977</v>
      </c>
      <c r="O1951" s="171">
        <v>4670042795002</v>
      </c>
      <c r="P1951" s="124">
        <v>9.4</v>
      </c>
      <c r="Q1951" s="125">
        <v>0.098022</v>
      </c>
      <c r="R1951" s="75">
        <f t="shared" si="448"/>
        <v>0</v>
      </c>
      <c r="S1951" s="76">
        <f t="shared" si="449"/>
        <v>0</v>
      </c>
      <c r="W1951" s="19"/>
    </row>
    <row r="1952" s="22" customFormat="1" outlineLevel="1" spans="1:23">
      <c r="A1952" s="128" t="s">
        <v>4512</v>
      </c>
      <c r="B1952" s="119" t="s">
        <v>4513</v>
      </c>
      <c r="C1952" s="105" t="s">
        <v>1987</v>
      </c>
      <c r="D1952" s="106"/>
      <c r="E1952" s="107">
        <v>18.81</v>
      </c>
      <c r="F1952" s="108">
        <f t="shared" si="446"/>
        <v>18.81</v>
      </c>
      <c r="G1952" s="108">
        <f t="shared" si="447"/>
        <v>15.048</v>
      </c>
      <c r="H1952" s="114">
        <v>1898</v>
      </c>
      <c r="I1952" s="105"/>
      <c r="J1952" s="108" t="str">
        <f t="shared" si="445"/>
        <v/>
      </c>
      <c r="K1952" s="105">
        <v>50</v>
      </c>
      <c r="L1952" s="117">
        <v>20</v>
      </c>
      <c r="M1952" s="111" t="s">
        <v>357</v>
      </c>
      <c r="N1952" s="112" t="s">
        <v>3977</v>
      </c>
      <c r="O1952" s="171">
        <v>4670042795019</v>
      </c>
      <c r="P1952" s="124">
        <v>9.4</v>
      </c>
      <c r="Q1952" s="125">
        <v>0.098022</v>
      </c>
      <c r="R1952" s="75">
        <f t="shared" si="448"/>
        <v>0</v>
      </c>
      <c r="S1952" s="76">
        <f t="shared" si="449"/>
        <v>0</v>
      </c>
      <c r="W1952" s="19"/>
    </row>
    <row r="1953" s="22" customFormat="1" outlineLevel="1" spans="1:23">
      <c r="A1953" s="128" t="s">
        <v>4514</v>
      </c>
      <c r="B1953" s="119" t="s">
        <v>4515</v>
      </c>
      <c r="C1953" s="105" t="s">
        <v>1987</v>
      </c>
      <c r="D1953" s="106"/>
      <c r="E1953" s="107">
        <v>18.81</v>
      </c>
      <c r="F1953" s="108">
        <f t="shared" si="446"/>
        <v>18.81</v>
      </c>
      <c r="G1953" s="108">
        <f t="shared" si="447"/>
        <v>15.048</v>
      </c>
      <c r="H1953" s="114">
        <v>1597</v>
      </c>
      <c r="I1953" s="105"/>
      <c r="J1953" s="108" t="str">
        <f t="shared" si="445"/>
        <v/>
      </c>
      <c r="K1953" s="105">
        <v>50</v>
      </c>
      <c r="L1953" s="117">
        <v>20</v>
      </c>
      <c r="M1953" s="111" t="s">
        <v>357</v>
      </c>
      <c r="N1953" s="112" t="s">
        <v>3977</v>
      </c>
      <c r="O1953" s="171">
        <v>4670042795026</v>
      </c>
      <c r="P1953" s="124">
        <v>9.4</v>
      </c>
      <c r="Q1953" s="125">
        <v>0.098022</v>
      </c>
      <c r="R1953" s="75">
        <f t="shared" si="448"/>
        <v>0</v>
      </c>
      <c r="S1953" s="76">
        <f t="shared" si="449"/>
        <v>0</v>
      </c>
      <c r="W1953" s="19"/>
    </row>
    <row r="1954" s="22" customFormat="1" outlineLevel="1" spans="1:23">
      <c r="A1954" s="132" t="s">
        <v>4516</v>
      </c>
      <c r="B1954" s="119" t="s">
        <v>4517</v>
      </c>
      <c r="C1954" s="105" t="s">
        <v>1987</v>
      </c>
      <c r="D1954" s="106"/>
      <c r="E1954" s="107">
        <v>18.1</v>
      </c>
      <c r="F1954" s="108">
        <f t="shared" si="446"/>
        <v>18.1</v>
      </c>
      <c r="G1954" s="108">
        <f t="shared" si="447"/>
        <v>14.48</v>
      </c>
      <c r="H1954" s="115">
        <v>600</v>
      </c>
      <c r="I1954" s="105" t="s">
        <v>487</v>
      </c>
      <c r="J1954" s="108" t="str">
        <f t="shared" si="445"/>
        <v/>
      </c>
      <c r="K1954" s="105">
        <v>50</v>
      </c>
      <c r="L1954" s="117">
        <v>20</v>
      </c>
      <c r="M1954" s="111" t="s">
        <v>357</v>
      </c>
      <c r="N1954" s="112" t="s">
        <v>3977</v>
      </c>
      <c r="O1954" s="171">
        <v>4670042795033</v>
      </c>
      <c r="P1954" s="124">
        <v>9.4</v>
      </c>
      <c r="Q1954" s="125">
        <v>0.098022</v>
      </c>
      <c r="R1954" s="75">
        <f t="shared" si="448"/>
        <v>0</v>
      </c>
      <c r="S1954" s="76">
        <f t="shared" si="449"/>
        <v>0</v>
      </c>
      <c r="W1954" s="19"/>
    </row>
    <row r="1955" s="22" customFormat="1" outlineLevel="1" spans="1:23">
      <c r="A1955" s="128" t="s">
        <v>4518</v>
      </c>
      <c r="B1955" s="119" t="s">
        <v>4519</v>
      </c>
      <c r="C1955" s="105" t="s">
        <v>1987</v>
      </c>
      <c r="D1955" s="106"/>
      <c r="E1955" s="107">
        <v>33.04</v>
      </c>
      <c r="F1955" s="108">
        <f t="shared" si="446"/>
        <v>33.04</v>
      </c>
      <c r="G1955" s="108">
        <f t="shared" si="447"/>
        <v>26.432</v>
      </c>
      <c r="H1955" s="114">
        <v>1150</v>
      </c>
      <c r="I1955" s="105"/>
      <c r="J1955" s="108" t="str">
        <f t="shared" si="445"/>
        <v/>
      </c>
      <c r="K1955" s="105">
        <v>50</v>
      </c>
      <c r="L1955" s="117">
        <v>20</v>
      </c>
      <c r="M1955" s="111" t="s">
        <v>357</v>
      </c>
      <c r="N1955" s="112" t="s">
        <v>3977</v>
      </c>
      <c r="O1955" s="171">
        <v>4670042795545</v>
      </c>
      <c r="P1955" s="124">
        <v>9.4</v>
      </c>
      <c r="Q1955" s="125">
        <v>0.098022</v>
      </c>
      <c r="R1955" s="75">
        <f t="shared" si="448"/>
        <v>0</v>
      </c>
      <c r="S1955" s="76">
        <f t="shared" si="449"/>
        <v>0</v>
      </c>
      <c r="W1955" s="19"/>
    </row>
    <row r="1956" s="22" customFormat="1" outlineLevel="1" spans="1:23">
      <c r="A1956" s="128" t="s">
        <v>4520</v>
      </c>
      <c r="B1956" s="119" t="s">
        <v>4521</v>
      </c>
      <c r="C1956" s="105" t="s">
        <v>1987</v>
      </c>
      <c r="D1956" s="106"/>
      <c r="E1956" s="107">
        <v>24.75</v>
      </c>
      <c r="F1956" s="108">
        <f t="shared" si="446"/>
        <v>24.75</v>
      </c>
      <c r="G1956" s="108">
        <f t="shared" si="447"/>
        <v>19.8</v>
      </c>
      <c r="H1956" s="115">
        <v>1000</v>
      </c>
      <c r="I1956" s="105"/>
      <c r="J1956" s="108" t="str">
        <f t="shared" si="445"/>
        <v/>
      </c>
      <c r="K1956" s="105">
        <v>50</v>
      </c>
      <c r="L1956" s="117">
        <v>25</v>
      </c>
      <c r="M1956" s="111" t="s">
        <v>357</v>
      </c>
      <c r="N1956" s="112" t="s">
        <v>3977</v>
      </c>
      <c r="O1956" s="171">
        <v>4670042795040</v>
      </c>
      <c r="P1956" s="124">
        <v>10</v>
      </c>
      <c r="Q1956" s="125">
        <v>0.098022</v>
      </c>
      <c r="R1956" s="75">
        <f t="shared" si="448"/>
        <v>0</v>
      </c>
      <c r="S1956" s="76">
        <f t="shared" si="449"/>
        <v>0</v>
      </c>
      <c r="W1956" s="19"/>
    </row>
    <row r="1957" s="22" customFormat="1" outlineLevel="1" spans="1:23">
      <c r="A1957" s="128" t="s">
        <v>4522</v>
      </c>
      <c r="B1957" s="119" t="s">
        <v>4523</v>
      </c>
      <c r="C1957" s="105" t="s">
        <v>1987</v>
      </c>
      <c r="D1957" s="106"/>
      <c r="E1957" s="107">
        <v>24.78</v>
      </c>
      <c r="F1957" s="108">
        <f t="shared" si="446"/>
        <v>24.78</v>
      </c>
      <c r="G1957" s="108">
        <f t="shared" si="447"/>
        <v>19.824</v>
      </c>
      <c r="H1957" s="115">
        <v>1977</v>
      </c>
      <c r="I1957" s="105"/>
      <c r="J1957" s="108" t="str">
        <f t="shared" si="445"/>
        <v/>
      </c>
      <c r="K1957" s="105">
        <v>50</v>
      </c>
      <c r="L1957" s="117">
        <v>25</v>
      </c>
      <c r="M1957" s="111" t="s">
        <v>357</v>
      </c>
      <c r="N1957" s="112" t="s">
        <v>3977</v>
      </c>
      <c r="O1957" s="171">
        <v>4670042795057</v>
      </c>
      <c r="P1957" s="124">
        <v>10</v>
      </c>
      <c r="Q1957" s="125">
        <v>0.098022</v>
      </c>
      <c r="R1957" s="75">
        <f t="shared" si="448"/>
        <v>0</v>
      </c>
      <c r="S1957" s="76">
        <f t="shared" si="449"/>
        <v>0</v>
      </c>
      <c r="W1957" s="19"/>
    </row>
    <row r="1958" s="22" customFormat="1" outlineLevel="1" spans="1:23">
      <c r="A1958" s="128" t="s">
        <v>4524</v>
      </c>
      <c r="B1958" s="119" t="s">
        <v>4525</v>
      </c>
      <c r="C1958" s="105" t="s">
        <v>1987</v>
      </c>
      <c r="D1958" s="106"/>
      <c r="E1958" s="107">
        <v>24.78</v>
      </c>
      <c r="F1958" s="108">
        <f t="shared" si="446"/>
        <v>24.78</v>
      </c>
      <c r="G1958" s="108">
        <f t="shared" si="447"/>
        <v>19.824</v>
      </c>
      <c r="H1958" s="114">
        <v>2299</v>
      </c>
      <c r="I1958" s="105"/>
      <c r="J1958" s="108" t="str">
        <f t="shared" si="445"/>
        <v/>
      </c>
      <c r="K1958" s="105">
        <v>50</v>
      </c>
      <c r="L1958" s="117">
        <v>25</v>
      </c>
      <c r="M1958" s="111" t="s">
        <v>357</v>
      </c>
      <c r="N1958" s="112" t="s">
        <v>3977</v>
      </c>
      <c r="O1958" s="171">
        <v>4670042795064</v>
      </c>
      <c r="P1958" s="124">
        <v>10</v>
      </c>
      <c r="Q1958" s="125">
        <v>0.098022</v>
      </c>
      <c r="R1958" s="75">
        <f t="shared" si="448"/>
        <v>0</v>
      </c>
      <c r="S1958" s="76">
        <f t="shared" si="449"/>
        <v>0</v>
      </c>
      <c r="W1958" s="19"/>
    </row>
    <row r="1959" s="22" customFormat="1" outlineLevel="1" spans="1:23">
      <c r="A1959" s="128" t="s">
        <v>4526</v>
      </c>
      <c r="B1959" s="119" t="s">
        <v>4527</v>
      </c>
      <c r="C1959" s="105" t="s">
        <v>1987</v>
      </c>
      <c r="D1959" s="106"/>
      <c r="E1959" s="107">
        <v>24.78</v>
      </c>
      <c r="F1959" s="108">
        <f t="shared" si="446"/>
        <v>24.78</v>
      </c>
      <c r="G1959" s="108">
        <f t="shared" si="447"/>
        <v>19.824</v>
      </c>
      <c r="H1959" s="114">
        <v>2750</v>
      </c>
      <c r="I1959" s="105"/>
      <c r="J1959" s="108" t="str">
        <f t="shared" si="445"/>
        <v/>
      </c>
      <c r="K1959" s="105">
        <v>50</v>
      </c>
      <c r="L1959" s="117">
        <v>25</v>
      </c>
      <c r="M1959" s="111" t="s">
        <v>357</v>
      </c>
      <c r="N1959" s="112" t="s">
        <v>3977</v>
      </c>
      <c r="O1959" s="171">
        <v>4670042795071</v>
      </c>
      <c r="P1959" s="124">
        <v>10</v>
      </c>
      <c r="Q1959" s="125">
        <v>0.098022</v>
      </c>
      <c r="R1959" s="75">
        <f t="shared" si="448"/>
        <v>0</v>
      </c>
      <c r="S1959" s="76">
        <f t="shared" si="449"/>
        <v>0</v>
      </c>
      <c r="W1959" s="19"/>
    </row>
    <row r="1960" s="22" customFormat="1" outlineLevel="1" spans="1:23">
      <c r="A1960" s="128" t="s">
        <v>4528</v>
      </c>
      <c r="B1960" s="119" t="s">
        <v>4529</v>
      </c>
      <c r="C1960" s="105" t="s">
        <v>1987</v>
      </c>
      <c r="D1960" s="106"/>
      <c r="E1960" s="107">
        <v>24.75</v>
      </c>
      <c r="F1960" s="108">
        <f t="shared" si="446"/>
        <v>24.75</v>
      </c>
      <c r="G1960" s="108">
        <f t="shared" si="447"/>
        <v>19.8</v>
      </c>
      <c r="H1960" s="114">
        <v>3401</v>
      </c>
      <c r="I1960" s="105"/>
      <c r="J1960" s="108" t="str">
        <f t="shared" si="445"/>
        <v/>
      </c>
      <c r="K1960" s="105">
        <v>50</v>
      </c>
      <c r="L1960" s="117">
        <v>25</v>
      </c>
      <c r="M1960" s="111" t="s">
        <v>357</v>
      </c>
      <c r="N1960" s="112" t="s">
        <v>3977</v>
      </c>
      <c r="O1960" s="171">
        <v>4670042795088</v>
      </c>
      <c r="P1960" s="124">
        <v>10</v>
      </c>
      <c r="Q1960" s="125">
        <v>0.098022</v>
      </c>
      <c r="R1960" s="75">
        <f t="shared" si="448"/>
        <v>0</v>
      </c>
      <c r="S1960" s="76">
        <f t="shared" si="449"/>
        <v>0</v>
      </c>
      <c r="W1960" s="19"/>
    </row>
    <row r="1961" s="22" customFormat="1" outlineLevel="1" spans="1:23">
      <c r="A1961" s="128" t="s">
        <v>4530</v>
      </c>
      <c r="B1961" s="119" t="s">
        <v>4531</v>
      </c>
      <c r="C1961" s="105" t="s">
        <v>1987</v>
      </c>
      <c r="D1961" s="106"/>
      <c r="E1961" s="107">
        <v>24.42</v>
      </c>
      <c r="F1961" s="108">
        <f t="shared" si="446"/>
        <v>24.42</v>
      </c>
      <c r="G1961" s="108">
        <f t="shared" si="447"/>
        <v>19.536</v>
      </c>
      <c r="H1961" s="115">
        <v>2600</v>
      </c>
      <c r="I1961" s="105"/>
      <c r="J1961" s="108" t="str">
        <f t="shared" si="445"/>
        <v/>
      </c>
      <c r="K1961" s="105">
        <v>50</v>
      </c>
      <c r="L1961" s="117">
        <v>25</v>
      </c>
      <c r="M1961" s="111" t="s">
        <v>357</v>
      </c>
      <c r="N1961" s="112" t="s">
        <v>3977</v>
      </c>
      <c r="O1961" s="171">
        <v>4670042795095</v>
      </c>
      <c r="P1961" s="124">
        <v>10</v>
      </c>
      <c r="Q1961" s="125">
        <v>0.098022</v>
      </c>
      <c r="R1961" s="75">
        <f t="shared" si="448"/>
        <v>0</v>
      </c>
      <c r="S1961" s="76">
        <f t="shared" si="449"/>
        <v>0</v>
      </c>
      <c r="W1961" s="19"/>
    </row>
    <row r="1962" s="22" customFormat="1" outlineLevel="1" spans="1:23">
      <c r="A1962" s="128" t="s">
        <v>4532</v>
      </c>
      <c r="B1962" s="119" t="s">
        <v>4533</v>
      </c>
      <c r="C1962" s="105" t="s">
        <v>1987</v>
      </c>
      <c r="D1962" s="106"/>
      <c r="E1962" s="107">
        <v>40.13</v>
      </c>
      <c r="F1962" s="108">
        <f t="shared" si="446"/>
        <v>40.13</v>
      </c>
      <c r="G1962" s="108">
        <f t="shared" si="447"/>
        <v>32.104</v>
      </c>
      <c r="H1962" s="115">
        <v>650</v>
      </c>
      <c r="I1962" s="105"/>
      <c r="J1962" s="108" t="str">
        <f t="shared" si="445"/>
        <v/>
      </c>
      <c r="K1962" s="105">
        <v>50</v>
      </c>
      <c r="L1962" s="117">
        <v>25</v>
      </c>
      <c r="M1962" s="111" t="s">
        <v>357</v>
      </c>
      <c r="N1962" s="112" t="s">
        <v>3977</v>
      </c>
      <c r="O1962" s="171">
        <v>4670042795552</v>
      </c>
      <c r="P1962" s="124">
        <v>10</v>
      </c>
      <c r="Q1962" s="125">
        <v>0.098022</v>
      </c>
      <c r="R1962" s="75">
        <f t="shared" si="448"/>
        <v>0</v>
      </c>
      <c r="S1962" s="76">
        <f t="shared" si="449"/>
        <v>0</v>
      </c>
      <c r="W1962" s="19"/>
    </row>
    <row r="1963" s="22" customFormat="1" outlineLevel="1" spans="1:23">
      <c r="A1963" s="128" t="s">
        <v>4534</v>
      </c>
      <c r="B1963" s="119" t="s">
        <v>4535</v>
      </c>
      <c r="C1963" s="105" t="s">
        <v>1987</v>
      </c>
      <c r="D1963" s="106"/>
      <c r="E1963" s="107">
        <v>28.57</v>
      </c>
      <c r="F1963" s="108">
        <f t="shared" si="446"/>
        <v>28.57</v>
      </c>
      <c r="G1963" s="108">
        <f t="shared" si="447"/>
        <v>22.856</v>
      </c>
      <c r="H1963" s="115">
        <v>1000</v>
      </c>
      <c r="I1963" s="105"/>
      <c r="J1963" s="108" t="str">
        <f t="shared" si="445"/>
        <v/>
      </c>
      <c r="K1963" s="105">
        <v>50</v>
      </c>
      <c r="L1963" s="117">
        <v>30</v>
      </c>
      <c r="M1963" s="111" t="s">
        <v>357</v>
      </c>
      <c r="N1963" s="112" t="s">
        <v>3977</v>
      </c>
      <c r="O1963" s="171">
        <v>4670042795101</v>
      </c>
      <c r="P1963" s="124">
        <v>11.5</v>
      </c>
      <c r="Q1963" s="125">
        <v>0.098022</v>
      </c>
      <c r="R1963" s="75">
        <f t="shared" si="448"/>
        <v>0</v>
      </c>
      <c r="S1963" s="76">
        <f t="shared" si="449"/>
        <v>0</v>
      </c>
      <c r="W1963" s="19"/>
    </row>
    <row r="1964" s="22" customFormat="1" outlineLevel="1" spans="1:23">
      <c r="A1964" s="128" t="s">
        <v>4536</v>
      </c>
      <c r="B1964" s="119" t="s">
        <v>4537</v>
      </c>
      <c r="C1964" s="105" t="s">
        <v>1987</v>
      </c>
      <c r="D1964" s="106"/>
      <c r="E1964" s="107">
        <v>26.89</v>
      </c>
      <c r="F1964" s="108">
        <f t="shared" si="446"/>
        <v>26.89</v>
      </c>
      <c r="G1964" s="108">
        <f t="shared" si="447"/>
        <v>21.512</v>
      </c>
      <c r="H1964" s="115">
        <v>2099</v>
      </c>
      <c r="I1964" s="105"/>
      <c r="J1964" s="108" t="str">
        <f t="shared" si="445"/>
        <v/>
      </c>
      <c r="K1964" s="105">
        <v>50</v>
      </c>
      <c r="L1964" s="117">
        <v>30</v>
      </c>
      <c r="M1964" s="111" t="s">
        <v>357</v>
      </c>
      <c r="N1964" s="112" t="s">
        <v>3977</v>
      </c>
      <c r="O1964" s="171">
        <v>4670042795118</v>
      </c>
      <c r="P1964" s="124">
        <v>11.5</v>
      </c>
      <c r="Q1964" s="125">
        <v>0.098022</v>
      </c>
      <c r="R1964" s="75">
        <f t="shared" si="448"/>
        <v>0</v>
      </c>
      <c r="S1964" s="76">
        <f t="shared" si="449"/>
        <v>0</v>
      </c>
      <c r="W1964" s="19"/>
    </row>
    <row r="1965" s="22" customFormat="1" outlineLevel="1" spans="1:23">
      <c r="A1965" s="128" t="s">
        <v>4538</v>
      </c>
      <c r="B1965" s="119" t="s">
        <v>4539</v>
      </c>
      <c r="C1965" s="105" t="s">
        <v>1987</v>
      </c>
      <c r="D1965" s="106"/>
      <c r="E1965" s="107">
        <v>26.79</v>
      </c>
      <c r="F1965" s="108">
        <f t="shared" si="446"/>
        <v>26.79</v>
      </c>
      <c r="G1965" s="108">
        <f t="shared" si="447"/>
        <v>21.432</v>
      </c>
      <c r="H1965" s="114">
        <v>1900</v>
      </c>
      <c r="I1965" s="105"/>
      <c r="J1965" s="108" t="str">
        <f t="shared" si="445"/>
        <v/>
      </c>
      <c r="K1965" s="105">
        <v>50</v>
      </c>
      <c r="L1965" s="117">
        <v>30</v>
      </c>
      <c r="M1965" s="111" t="s">
        <v>357</v>
      </c>
      <c r="N1965" s="112" t="s">
        <v>3977</v>
      </c>
      <c r="O1965" s="171">
        <v>4670042795125</v>
      </c>
      <c r="P1965" s="124">
        <v>11.5</v>
      </c>
      <c r="Q1965" s="125">
        <v>0.098022</v>
      </c>
      <c r="R1965" s="75">
        <f t="shared" si="448"/>
        <v>0</v>
      </c>
      <c r="S1965" s="76">
        <f t="shared" si="449"/>
        <v>0</v>
      </c>
      <c r="W1965" s="19"/>
    </row>
    <row r="1966" s="22" customFormat="1" outlineLevel="1" spans="1:23">
      <c r="A1966" s="132" t="s">
        <v>4540</v>
      </c>
      <c r="B1966" s="119" t="s">
        <v>4541</v>
      </c>
      <c r="C1966" s="105" t="s">
        <v>1987</v>
      </c>
      <c r="D1966" s="106"/>
      <c r="E1966" s="107">
        <v>26.79</v>
      </c>
      <c r="F1966" s="108">
        <f t="shared" si="446"/>
        <v>26.79</v>
      </c>
      <c r="G1966" s="108">
        <f t="shared" si="447"/>
        <v>21.432</v>
      </c>
      <c r="H1966" s="114">
        <v>1195</v>
      </c>
      <c r="I1966" s="105" t="s">
        <v>487</v>
      </c>
      <c r="J1966" s="108" t="str">
        <f t="shared" si="445"/>
        <v/>
      </c>
      <c r="K1966" s="105">
        <v>50</v>
      </c>
      <c r="L1966" s="117">
        <v>30</v>
      </c>
      <c r="M1966" s="111" t="s">
        <v>357</v>
      </c>
      <c r="N1966" s="112" t="s">
        <v>3977</v>
      </c>
      <c r="O1966" s="171">
        <v>4670042795132</v>
      </c>
      <c r="P1966" s="124">
        <v>11.5</v>
      </c>
      <c r="Q1966" s="125">
        <v>0.098022</v>
      </c>
      <c r="R1966" s="75">
        <f t="shared" si="448"/>
        <v>0</v>
      </c>
      <c r="S1966" s="76">
        <f t="shared" si="449"/>
        <v>0</v>
      </c>
      <c r="W1966" s="19"/>
    </row>
    <row r="1967" s="22" customFormat="1" outlineLevel="1" spans="1:23">
      <c r="A1967" s="128" t="s">
        <v>4542</v>
      </c>
      <c r="B1967" s="119" t="s">
        <v>4543</v>
      </c>
      <c r="C1967" s="105" t="s">
        <v>1987</v>
      </c>
      <c r="D1967" s="106"/>
      <c r="E1967" s="107">
        <v>26.79</v>
      </c>
      <c r="F1967" s="108">
        <f t="shared" si="446"/>
        <v>26.79</v>
      </c>
      <c r="G1967" s="108">
        <f t="shared" si="447"/>
        <v>21.432</v>
      </c>
      <c r="H1967" s="114">
        <v>1650</v>
      </c>
      <c r="I1967" s="105"/>
      <c r="J1967" s="108" t="str">
        <f t="shared" si="445"/>
        <v/>
      </c>
      <c r="K1967" s="105">
        <v>50</v>
      </c>
      <c r="L1967" s="117">
        <v>30</v>
      </c>
      <c r="M1967" s="111" t="s">
        <v>357</v>
      </c>
      <c r="N1967" s="112" t="s">
        <v>3977</v>
      </c>
      <c r="O1967" s="171">
        <v>4670042795149</v>
      </c>
      <c r="P1967" s="124">
        <v>11.5</v>
      </c>
      <c r="Q1967" s="125">
        <v>0.098022</v>
      </c>
      <c r="R1967" s="75">
        <f t="shared" si="448"/>
        <v>0</v>
      </c>
      <c r="S1967" s="76">
        <f t="shared" si="449"/>
        <v>0</v>
      </c>
      <c r="W1967" s="19"/>
    </row>
    <row r="1968" s="22" customFormat="1" outlineLevel="1" spans="1:23">
      <c r="A1968" s="132" t="s">
        <v>4544</v>
      </c>
      <c r="B1968" s="119" t="s">
        <v>4545</v>
      </c>
      <c r="C1968" s="105" t="s">
        <v>1987</v>
      </c>
      <c r="D1968" s="106"/>
      <c r="E1968" s="107">
        <v>26.89</v>
      </c>
      <c r="F1968" s="108">
        <f t="shared" si="446"/>
        <v>26.89</v>
      </c>
      <c r="G1968" s="108">
        <f t="shared" si="447"/>
        <v>21.512</v>
      </c>
      <c r="H1968" s="115">
        <v>2100</v>
      </c>
      <c r="I1968" s="105" t="s">
        <v>487</v>
      </c>
      <c r="J1968" s="108" t="str">
        <f t="shared" si="445"/>
        <v/>
      </c>
      <c r="K1968" s="105">
        <v>50</v>
      </c>
      <c r="L1968" s="117">
        <v>30</v>
      </c>
      <c r="M1968" s="111" t="s">
        <v>357</v>
      </c>
      <c r="N1968" s="112" t="s">
        <v>3977</v>
      </c>
      <c r="O1968" s="171">
        <v>4670042795156</v>
      </c>
      <c r="P1968" s="124">
        <v>11.5</v>
      </c>
      <c r="Q1968" s="125">
        <v>0.098022</v>
      </c>
      <c r="R1968" s="75">
        <f t="shared" si="448"/>
        <v>0</v>
      </c>
      <c r="S1968" s="76">
        <f t="shared" si="449"/>
        <v>0</v>
      </c>
      <c r="W1968" s="19"/>
    </row>
    <row r="1969" s="22" customFormat="1" outlineLevel="1" spans="1:23">
      <c r="A1969" s="128" t="s">
        <v>4546</v>
      </c>
      <c r="B1969" s="119" t="s">
        <v>4547</v>
      </c>
      <c r="C1969" s="105" t="s">
        <v>1987</v>
      </c>
      <c r="D1969" s="106"/>
      <c r="E1969" s="107">
        <v>54.89</v>
      </c>
      <c r="F1969" s="108">
        <f t="shared" si="446"/>
        <v>54.89</v>
      </c>
      <c r="G1969" s="108">
        <f t="shared" si="447"/>
        <v>43.912</v>
      </c>
      <c r="H1969" s="115">
        <v>1500</v>
      </c>
      <c r="I1969" s="105"/>
      <c r="J1969" s="108" t="str">
        <f t="shared" si="445"/>
        <v/>
      </c>
      <c r="K1969" s="105">
        <v>50</v>
      </c>
      <c r="L1969" s="117">
        <v>30</v>
      </c>
      <c r="M1969" s="111" t="s">
        <v>357</v>
      </c>
      <c r="N1969" s="112" t="s">
        <v>3977</v>
      </c>
      <c r="O1969" s="171">
        <v>4670042795569</v>
      </c>
      <c r="P1969" s="124">
        <v>11.5</v>
      </c>
      <c r="Q1969" s="125">
        <v>0.098022</v>
      </c>
      <c r="R1969" s="75">
        <f t="shared" si="448"/>
        <v>0</v>
      </c>
      <c r="S1969" s="76">
        <f t="shared" si="449"/>
        <v>0</v>
      </c>
      <c r="W1969" s="19"/>
    </row>
    <row r="1970" s="22" customFormat="1" outlineLevel="1" spans="1:23">
      <c r="A1970" s="128" t="s">
        <v>4548</v>
      </c>
      <c r="B1970" s="119" t="s">
        <v>4549</v>
      </c>
      <c r="C1970" s="105" t="s">
        <v>1987</v>
      </c>
      <c r="D1970" s="106"/>
      <c r="E1970" s="107">
        <v>30.95</v>
      </c>
      <c r="F1970" s="108">
        <f t="shared" si="446"/>
        <v>30.95</v>
      </c>
      <c r="G1970" s="108">
        <f t="shared" si="447"/>
        <v>24.76</v>
      </c>
      <c r="H1970" s="115">
        <v>950</v>
      </c>
      <c r="I1970" s="105"/>
      <c r="J1970" s="108" t="str">
        <f t="shared" si="445"/>
        <v/>
      </c>
      <c r="K1970" s="105">
        <v>50</v>
      </c>
      <c r="L1970" s="117">
        <v>20</v>
      </c>
      <c r="M1970" s="111" t="s">
        <v>357</v>
      </c>
      <c r="N1970" s="112" t="s">
        <v>3977</v>
      </c>
      <c r="O1970" s="171">
        <v>4620105825108</v>
      </c>
      <c r="P1970" s="124">
        <v>13.3</v>
      </c>
      <c r="Q1970" s="125">
        <v>0.069</v>
      </c>
      <c r="R1970" s="75">
        <f t="shared" si="448"/>
        <v>0</v>
      </c>
      <c r="S1970" s="76">
        <f t="shared" si="449"/>
        <v>0</v>
      </c>
      <c r="W1970" s="19"/>
    </row>
    <row r="1971" s="22" customFormat="1" outlineLevel="1" spans="1:23">
      <c r="A1971" s="128" t="s">
        <v>4550</v>
      </c>
      <c r="B1971" s="119" t="s">
        <v>4551</v>
      </c>
      <c r="C1971" s="105" t="s">
        <v>1987</v>
      </c>
      <c r="D1971" s="106"/>
      <c r="E1971" s="107">
        <v>29.6</v>
      </c>
      <c r="F1971" s="108">
        <f t="shared" si="446"/>
        <v>29.6</v>
      </c>
      <c r="G1971" s="108">
        <f t="shared" si="447"/>
        <v>23.68</v>
      </c>
      <c r="H1971" s="115">
        <v>3650</v>
      </c>
      <c r="I1971" s="105"/>
      <c r="J1971" s="108" t="str">
        <f t="shared" si="445"/>
        <v/>
      </c>
      <c r="K1971" s="105">
        <v>50</v>
      </c>
      <c r="L1971" s="117">
        <v>20</v>
      </c>
      <c r="M1971" s="111" t="s">
        <v>357</v>
      </c>
      <c r="N1971" s="112" t="s">
        <v>3977</v>
      </c>
      <c r="O1971" s="171">
        <v>4620105825115</v>
      </c>
      <c r="P1971" s="124">
        <v>14.2</v>
      </c>
      <c r="Q1971" s="125">
        <v>0.069</v>
      </c>
      <c r="R1971" s="75">
        <f t="shared" si="448"/>
        <v>0</v>
      </c>
      <c r="S1971" s="76">
        <f t="shared" si="449"/>
        <v>0</v>
      </c>
      <c r="W1971" s="19"/>
    </row>
    <row r="1972" s="22" customFormat="1" outlineLevel="1" spans="1:23">
      <c r="A1972" s="128" t="s">
        <v>4552</v>
      </c>
      <c r="B1972" s="119" t="s">
        <v>4553</v>
      </c>
      <c r="C1972" s="105" t="s">
        <v>1987</v>
      </c>
      <c r="D1972" s="106"/>
      <c r="E1972" s="107">
        <v>29.6</v>
      </c>
      <c r="F1972" s="108">
        <f t="shared" si="446"/>
        <v>29.6</v>
      </c>
      <c r="G1972" s="108">
        <f t="shared" si="447"/>
        <v>23.68</v>
      </c>
      <c r="H1972" s="115">
        <v>3000</v>
      </c>
      <c r="I1972" s="105"/>
      <c r="J1972" s="108" t="str">
        <f t="shared" si="445"/>
        <v/>
      </c>
      <c r="K1972" s="105">
        <v>50</v>
      </c>
      <c r="L1972" s="117">
        <v>20</v>
      </c>
      <c r="M1972" s="111" t="s">
        <v>357</v>
      </c>
      <c r="N1972" s="112" t="s">
        <v>3977</v>
      </c>
      <c r="O1972" s="171">
        <v>4620105825122</v>
      </c>
      <c r="P1972" s="124">
        <v>14.5</v>
      </c>
      <c r="Q1972" s="125">
        <v>0.069</v>
      </c>
      <c r="R1972" s="75">
        <f t="shared" si="448"/>
        <v>0</v>
      </c>
      <c r="S1972" s="76">
        <f t="shared" si="449"/>
        <v>0</v>
      </c>
      <c r="W1972" s="19"/>
    </row>
    <row r="1973" s="22" customFormat="1" outlineLevel="1" spans="1:23">
      <c r="A1973" s="132" t="s">
        <v>4554</v>
      </c>
      <c r="B1973" s="119" t="s">
        <v>4555</v>
      </c>
      <c r="C1973" s="105" t="s">
        <v>1987</v>
      </c>
      <c r="D1973" s="106"/>
      <c r="E1973" s="107">
        <v>29.6</v>
      </c>
      <c r="F1973" s="108">
        <f t="shared" si="446"/>
        <v>29.6</v>
      </c>
      <c r="G1973" s="108">
        <f t="shared" si="447"/>
        <v>23.68</v>
      </c>
      <c r="H1973" s="115">
        <v>200</v>
      </c>
      <c r="I1973" s="105" t="s">
        <v>487</v>
      </c>
      <c r="J1973" s="108" t="str">
        <f t="shared" si="445"/>
        <v/>
      </c>
      <c r="K1973" s="105">
        <v>50</v>
      </c>
      <c r="L1973" s="117">
        <v>20</v>
      </c>
      <c r="M1973" s="111" t="s">
        <v>357</v>
      </c>
      <c r="N1973" s="112" t="s">
        <v>3977</v>
      </c>
      <c r="O1973" s="171">
        <v>4620105825139</v>
      </c>
      <c r="P1973" s="124">
        <v>14.5</v>
      </c>
      <c r="Q1973" s="125">
        <v>0.069</v>
      </c>
      <c r="R1973" s="75">
        <f t="shared" si="448"/>
        <v>0</v>
      </c>
      <c r="S1973" s="76">
        <f t="shared" si="449"/>
        <v>0</v>
      </c>
      <c r="W1973" s="19"/>
    </row>
    <row r="1974" s="22" customFormat="1" outlineLevel="1" spans="1:23">
      <c r="A1974" s="128" t="s">
        <v>4556</v>
      </c>
      <c r="B1974" s="119" t="s">
        <v>4557</v>
      </c>
      <c r="C1974" s="105" t="s">
        <v>1987</v>
      </c>
      <c r="D1974" s="106"/>
      <c r="E1974" s="107">
        <v>29.6</v>
      </c>
      <c r="F1974" s="108">
        <f t="shared" si="446"/>
        <v>29.6</v>
      </c>
      <c r="G1974" s="108">
        <f t="shared" si="447"/>
        <v>23.68</v>
      </c>
      <c r="H1974" s="115">
        <v>2000</v>
      </c>
      <c r="I1974" s="105"/>
      <c r="J1974" s="108" t="str">
        <f t="shared" si="445"/>
        <v/>
      </c>
      <c r="K1974" s="105">
        <v>50</v>
      </c>
      <c r="L1974" s="117">
        <v>20</v>
      </c>
      <c r="M1974" s="111" t="s">
        <v>357</v>
      </c>
      <c r="N1974" s="112" t="s">
        <v>3977</v>
      </c>
      <c r="O1974" s="171">
        <v>4620105825146</v>
      </c>
      <c r="P1974" s="124">
        <v>14</v>
      </c>
      <c r="Q1974" s="125">
        <v>0.069</v>
      </c>
      <c r="R1974" s="75">
        <f t="shared" si="448"/>
        <v>0</v>
      </c>
      <c r="S1974" s="76">
        <f t="shared" si="449"/>
        <v>0</v>
      </c>
      <c r="W1974" s="19"/>
    </row>
    <row r="1975" s="22" customFormat="1" outlineLevel="1" spans="1:23">
      <c r="A1975" s="128" t="s">
        <v>4558</v>
      </c>
      <c r="B1975" s="119" t="s">
        <v>4559</v>
      </c>
      <c r="C1975" s="105" t="s">
        <v>1987</v>
      </c>
      <c r="D1975" s="106"/>
      <c r="E1975" s="107">
        <v>27.91</v>
      </c>
      <c r="F1975" s="108">
        <f t="shared" si="446"/>
        <v>27.91</v>
      </c>
      <c r="G1975" s="108">
        <f t="shared" si="447"/>
        <v>22.328</v>
      </c>
      <c r="H1975" s="115">
        <v>4800</v>
      </c>
      <c r="I1975" s="105"/>
      <c r="J1975" s="108" t="str">
        <f t="shared" si="445"/>
        <v/>
      </c>
      <c r="K1975" s="105">
        <v>50</v>
      </c>
      <c r="L1975" s="117">
        <v>20</v>
      </c>
      <c r="M1975" s="111" t="s">
        <v>357</v>
      </c>
      <c r="N1975" s="112" t="s">
        <v>3977</v>
      </c>
      <c r="O1975" s="171">
        <v>4620105825153</v>
      </c>
      <c r="P1975" s="124">
        <v>15.1</v>
      </c>
      <c r="Q1975" s="125">
        <v>0.069</v>
      </c>
      <c r="R1975" s="75">
        <f t="shared" si="448"/>
        <v>0</v>
      </c>
      <c r="S1975" s="76">
        <f t="shared" si="449"/>
        <v>0</v>
      </c>
      <c r="W1975" s="19"/>
    </row>
    <row r="1976" s="22" customFormat="1" outlineLevel="1" spans="1:23">
      <c r="A1976" s="128" t="s">
        <v>4560</v>
      </c>
      <c r="B1976" s="119" t="s">
        <v>4561</v>
      </c>
      <c r="C1976" s="105" t="s">
        <v>1987</v>
      </c>
      <c r="D1976" s="106"/>
      <c r="E1976" s="107">
        <v>46.53</v>
      </c>
      <c r="F1976" s="108">
        <f t="shared" si="446"/>
        <v>46.53</v>
      </c>
      <c r="G1976" s="108">
        <f t="shared" si="447"/>
        <v>37.224</v>
      </c>
      <c r="H1976" s="115">
        <v>850</v>
      </c>
      <c r="I1976" s="105"/>
      <c r="J1976" s="108" t="str">
        <f t="shared" si="445"/>
        <v/>
      </c>
      <c r="K1976" s="105">
        <v>50</v>
      </c>
      <c r="L1976" s="117">
        <v>20</v>
      </c>
      <c r="M1976" s="111" t="s">
        <v>357</v>
      </c>
      <c r="N1976" s="112" t="s">
        <v>3977</v>
      </c>
      <c r="O1976" s="171">
        <v>4620105825160</v>
      </c>
      <c r="P1976" s="124">
        <v>14.5</v>
      </c>
      <c r="Q1976" s="125">
        <v>0.069</v>
      </c>
      <c r="R1976" s="75">
        <f t="shared" si="448"/>
        <v>0</v>
      </c>
      <c r="S1976" s="76">
        <f t="shared" si="449"/>
        <v>0</v>
      </c>
      <c r="W1976" s="19"/>
    </row>
    <row r="1977" s="22" customFormat="1" outlineLevel="1" spans="1:23">
      <c r="A1977" s="128" t="s">
        <v>4562</v>
      </c>
      <c r="B1977" s="119" t="s">
        <v>4563</v>
      </c>
      <c r="C1977" s="105" t="s">
        <v>1987</v>
      </c>
      <c r="D1977" s="106"/>
      <c r="E1977" s="107">
        <v>44.36</v>
      </c>
      <c r="F1977" s="108">
        <f t="shared" si="446"/>
        <v>44.36</v>
      </c>
      <c r="G1977" s="108">
        <f t="shared" si="447"/>
        <v>35.488</v>
      </c>
      <c r="H1977" s="115">
        <v>550</v>
      </c>
      <c r="I1977" s="105"/>
      <c r="J1977" s="108" t="str">
        <f t="shared" si="445"/>
        <v/>
      </c>
      <c r="K1977" s="105">
        <v>50</v>
      </c>
      <c r="L1977" s="117">
        <v>20</v>
      </c>
      <c r="M1977" s="111" t="s">
        <v>357</v>
      </c>
      <c r="N1977" s="112" t="s">
        <v>3977</v>
      </c>
      <c r="O1977" s="171">
        <v>4670042795163</v>
      </c>
      <c r="P1977" s="124">
        <v>19</v>
      </c>
      <c r="Q1977" s="125">
        <v>0.098022</v>
      </c>
      <c r="R1977" s="75">
        <f t="shared" si="448"/>
        <v>0</v>
      </c>
      <c r="S1977" s="76">
        <f t="shared" si="449"/>
        <v>0</v>
      </c>
      <c r="W1977" s="19"/>
    </row>
    <row r="1978" s="22" customFormat="1" outlineLevel="1" spans="1:23">
      <c r="A1978" s="128" t="s">
        <v>4564</v>
      </c>
      <c r="B1978" s="119" t="s">
        <v>4565</v>
      </c>
      <c r="C1978" s="105" t="s">
        <v>1987</v>
      </c>
      <c r="D1978" s="106"/>
      <c r="E1978" s="107">
        <v>42.48</v>
      </c>
      <c r="F1978" s="108">
        <f t="shared" si="446"/>
        <v>42.48</v>
      </c>
      <c r="G1978" s="108">
        <f t="shared" si="447"/>
        <v>33.984</v>
      </c>
      <c r="H1978" s="115">
        <v>1084</v>
      </c>
      <c r="I1978" s="105"/>
      <c r="J1978" s="108" t="str">
        <f t="shared" si="445"/>
        <v/>
      </c>
      <c r="K1978" s="105">
        <v>50</v>
      </c>
      <c r="L1978" s="117">
        <v>20</v>
      </c>
      <c r="M1978" s="111" t="s">
        <v>357</v>
      </c>
      <c r="N1978" s="112" t="s">
        <v>3977</v>
      </c>
      <c r="O1978" s="171">
        <v>4670042795170</v>
      </c>
      <c r="P1978" s="124">
        <v>19</v>
      </c>
      <c r="Q1978" s="125">
        <v>0.098022</v>
      </c>
      <c r="R1978" s="75">
        <f t="shared" si="448"/>
        <v>0</v>
      </c>
      <c r="S1978" s="76">
        <f t="shared" si="449"/>
        <v>0</v>
      </c>
      <c r="W1978" s="19"/>
    </row>
    <row r="1979" s="22" customFormat="1" outlineLevel="1" spans="1:23">
      <c r="A1979" s="128" t="s">
        <v>4566</v>
      </c>
      <c r="B1979" s="119" t="s">
        <v>4567</v>
      </c>
      <c r="C1979" s="105" t="s">
        <v>1987</v>
      </c>
      <c r="D1979" s="106"/>
      <c r="E1979" s="107">
        <v>42.48</v>
      </c>
      <c r="F1979" s="108">
        <f t="shared" si="446"/>
        <v>42.48</v>
      </c>
      <c r="G1979" s="108">
        <f t="shared" si="447"/>
        <v>33.984</v>
      </c>
      <c r="H1979" s="115">
        <v>1236</v>
      </c>
      <c r="I1979" s="105"/>
      <c r="J1979" s="108" t="str">
        <f t="shared" si="445"/>
        <v/>
      </c>
      <c r="K1979" s="105">
        <v>50</v>
      </c>
      <c r="L1979" s="117">
        <v>20</v>
      </c>
      <c r="M1979" s="111" t="s">
        <v>357</v>
      </c>
      <c r="N1979" s="112" t="s">
        <v>3977</v>
      </c>
      <c r="O1979" s="171">
        <v>4670042795187</v>
      </c>
      <c r="P1979" s="124">
        <v>19</v>
      </c>
      <c r="Q1979" s="125">
        <v>0.098022</v>
      </c>
      <c r="R1979" s="75">
        <f t="shared" si="448"/>
        <v>0</v>
      </c>
      <c r="S1979" s="76">
        <f t="shared" si="449"/>
        <v>0</v>
      </c>
      <c r="W1979" s="19"/>
    </row>
    <row r="1980" s="22" customFormat="1" outlineLevel="1" spans="1:23">
      <c r="A1980" s="128" t="s">
        <v>4568</v>
      </c>
      <c r="B1980" s="119" t="s">
        <v>4569</v>
      </c>
      <c r="C1980" s="105" t="s">
        <v>1987</v>
      </c>
      <c r="D1980" s="106"/>
      <c r="E1980" s="107">
        <v>42.48</v>
      </c>
      <c r="F1980" s="108">
        <f t="shared" si="446"/>
        <v>42.48</v>
      </c>
      <c r="G1980" s="108">
        <f t="shared" si="447"/>
        <v>33.984</v>
      </c>
      <c r="H1980" s="115">
        <v>1584</v>
      </c>
      <c r="I1980" s="105"/>
      <c r="J1980" s="108" t="str">
        <f t="shared" si="445"/>
        <v/>
      </c>
      <c r="K1980" s="105">
        <v>50</v>
      </c>
      <c r="L1980" s="117">
        <v>20</v>
      </c>
      <c r="M1980" s="111" t="s">
        <v>357</v>
      </c>
      <c r="N1980" s="112" t="s">
        <v>3977</v>
      </c>
      <c r="O1980" s="171">
        <v>4670042795194</v>
      </c>
      <c r="P1980" s="124">
        <v>19</v>
      </c>
      <c r="Q1980" s="125">
        <v>0.098022</v>
      </c>
      <c r="R1980" s="75">
        <f t="shared" si="448"/>
        <v>0</v>
      </c>
      <c r="S1980" s="76">
        <f t="shared" si="449"/>
        <v>0</v>
      </c>
      <c r="W1980" s="19"/>
    </row>
    <row r="1981" s="22" customFormat="1" outlineLevel="1" spans="1:23">
      <c r="A1981" s="132" t="s">
        <v>4570</v>
      </c>
      <c r="B1981" s="119" t="s">
        <v>4571</v>
      </c>
      <c r="C1981" s="105" t="s">
        <v>1987</v>
      </c>
      <c r="D1981" s="106"/>
      <c r="E1981" s="107">
        <v>42.48</v>
      </c>
      <c r="F1981" s="108">
        <f t="shared" si="446"/>
        <v>42.48</v>
      </c>
      <c r="G1981" s="108">
        <f t="shared" si="447"/>
        <v>33.984</v>
      </c>
      <c r="H1981" s="115">
        <v>986</v>
      </c>
      <c r="I1981" s="105" t="s">
        <v>487</v>
      </c>
      <c r="J1981" s="108" t="str">
        <f t="shared" si="445"/>
        <v/>
      </c>
      <c r="K1981" s="105">
        <v>50</v>
      </c>
      <c r="L1981" s="117">
        <v>20</v>
      </c>
      <c r="M1981" s="111" t="s">
        <v>357</v>
      </c>
      <c r="N1981" s="112" t="s">
        <v>3977</v>
      </c>
      <c r="O1981" s="171">
        <v>4670042795200</v>
      </c>
      <c r="P1981" s="124">
        <v>19</v>
      </c>
      <c r="Q1981" s="125">
        <v>0.098022</v>
      </c>
      <c r="R1981" s="75">
        <f t="shared" si="448"/>
        <v>0</v>
      </c>
      <c r="S1981" s="76">
        <f t="shared" si="449"/>
        <v>0</v>
      </c>
      <c r="W1981" s="19"/>
    </row>
    <row r="1982" s="22" customFormat="1" outlineLevel="1" spans="1:23">
      <c r="A1982" s="128" t="s">
        <v>4572</v>
      </c>
      <c r="B1982" s="119" t="s">
        <v>4573</v>
      </c>
      <c r="C1982" s="105" t="s">
        <v>1987</v>
      </c>
      <c r="D1982" s="106"/>
      <c r="E1982" s="107">
        <v>37.06</v>
      </c>
      <c r="F1982" s="108">
        <f t="shared" si="446"/>
        <v>37.06</v>
      </c>
      <c r="G1982" s="108">
        <f t="shared" si="447"/>
        <v>29.648</v>
      </c>
      <c r="H1982" s="115">
        <v>1200</v>
      </c>
      <c r="I1982" s="105"/>
      <c r="J1982" s="108" t="str">
        <f t="shared" ref="J1982:J2045" si="450">IF(D1982="","",IF(F1982="","",ROUND(D1982*F1982,2)))</f>
        <v/>
      </c>
      <c r="K1982" s="105">
        <v>50</v>
      </c>
      <c r="L1982" s="117">
        <v>20</v>
      </c>
      <c r="M1982" s="111" t="s">
        <v>357</v>
      </c>
      <c r="N1982" s="112" t="s">
        <v>3977</v>
      </c>
      <c r="O1982" s="171">
        <v>4670042795217</v>
      </c>
      <c r="P1982" s="124">
        <v>19</v>
      </c>
      <c r="Q1982" s="125">
        <v>0.098022</v>
      </c>
      <c r="R1982" s="75">
        <f t="shared" si="448"/>
        <v>0</v>
      </c>
      <c r="S1982" s="76">
        <f t="shared" si="449"/>
        <v>0</v>
      </c>
      <c r="W1982" s="19"/>
    </row>
    <row r="1983" s="22" customFormat="1" outlineLevel="1" spans="1:23">
      <c r="A1983" s="132" t="s">
        <v>4574</v>
      </c>
      <c r="B1983" s="119" t="s">
        <v>4575</v>
      </c>
      <c r="C1983" s="105" t="s">
        <v>1987</v>
      </c>
      <c r="D1983" s="106"/>
      <c r="E1983" s="107">
        <v>52.28</v>
      </c>
      <c r="F1983" s="108">
        <f t="shared" si="446"/>
        <v>52.28</v>
      </c>
      <c r="G1983" s="108">
        <f t="shared" si="447"/>
        <v>41.824</v>
      </c>
      <c r="H1983" s="115">
        <v>850</v>
      </c>
      <c r="I1983" s="105" t="s">
        <v>487</v>
      </c>
      <c r="J1983" s="108" t="str">
        <f t="shared" si="450"/>
        <v/>
      </c>
      <c r="K1983" s="105">
        <v>50</v>
      </c>
      <c r="L1983" s="117">
        <v>20</v>
      </c>
      <c r="M1983" s="111" t="s">
        <v>357</v>
      </c>
      <c r="N1983" s="112" t="s">
        <v>3977</v>
      </c>
      <c r="O1983" s="171">
        <v>4670042795576</v>
      </c>
      <c r="P1983" s="124">
        <v>19</v>
      </c>
      <c r="Q1983" s="125">
        <v>0.098022</v>
      </c>
      <c r="R1983" s="75">
        <f t="shared" si="448"/>
        <v>0</v>
      </c>
      <c r="S1983" s="76">
        <f t="shared" si="449"/>
        <v>0</v>
      </c>
      <c r="W1983" s="19"/>
    </row>
    <row r="1984" s="22" customFormat="1" outlineLevel="1" spans="1:23">
      <c r="A1984" s="128" t="s">
        <v>4576</v>
      </c>
      <c r="B1984" s="119" t="s">
        <v>4577</v>
      </c>
      <c r="C1984" s="105" t="s">
        <v>1987</v>
      </c>
      <c r="D1984" s="106"/>
      <c r="E1984" s="107">
        <v>50.04</v>
      </c>
      <c r="F1984" s="108">
        <f t="shared" si="446"/>
        <v>50.04</v>
      </c>
      <c r="G1984" s="108">
        <f t="shared" si="447"/>
        <v>40.032</v>
      </c>
      <c r="H1984" s="115">
        <v>900</v>
      </c>
      <c r="I1984" s="105"/>
      <c r="J1984" s="108" t="str">
        <f t="shared" si="450"/>
        <v/>
      </c>
      <c r="K1984" s="105">
        <v>50</v>
      </c>
      <c r="L1984" s="117">
        <v>20</v>
      </c>
      <c r="M1984" s="111" t="s">
        <v>357</v>
      </c>
      <c r="N1984" s="112" t="s">
        <v>3977</v>
      </c>
      <c r="O1984" s="171">
        <v>4620105825177</v>
      </c>
      <c r="P1984" s="124">
        <v>17.3</v>
      </c>
      <c r="Q1984" s="125">
        <v>0.069</v>
      </c>
      <c r="R1984" s="75">
        <f t="shared" si="448"/>
        <v>0</v>
      </c>
      <c r="S1984" s="76">
        <f t="shared" si="449"/>
        <v>0</v>
      </c>
      <c r="W1984" s="19"/>
    </row>
    <row r="1985" s="22" customFormat="1" outlineLevel="1" spans="1:23">
      <c r="A1985" s="128" t="s">
        <v>4578</v>
      </c>
      <c r="B1985" s="119" t="s">
        <v>4579</v>
      </c>
      <c r="C1985" s="105" t="s">
        <v>1987</v>
      </c>
      <c r="D1985" s="106"/>
      <c r="E1985" s="107">
        <v>44.5</v>
      </c>
      <c r="F1985" s="108">
        <f t="shared" ref="F1985:F2011" si="451">E1985-E1985*$G$2%</f>
        <v>44.5</v>
      </c>
      <c r="G1985" s="108">
        <f t="shared" ref="G1985:G2011" si="452">E1985-(20*E1985/100)</f>
        <v>35.6</v>
      </c>
      <c r="H1985" s="115">
        <v>1950</v>
      </c>
      <c r="I1985" s="105"/>
      <c r="J1985" s="108" t="str">
        <f t="shared" si="450"/>
        <v/>
      </c>
      <c r="K1985" s="105">
        <v>50</v>
      </c>
      <c r="L1985" s="117">
        <v>20</v>
      </c>
      <c r="M1985" s="111" t="s">
        <v>357</v>
      </c>
      <c r="N1985" s="112" t="s">
        <v>3977</v>
      </c>
      <c r="O1985" s="171">
        <v>4620105825184</v>
      </c>
      <c r="P1985" s="124">
        <v>17.6</v>
      </c>
      <c r="Q1985" s="125">
        <v>0.069</v>
      </c>
      <c r="R1985" s="75">
        <f t="shared" ref="R1985:R2011" si="453">P1985/(50*1)*D1985/50</f>
        <v>0</v>
      </c>
      <c r="S1985" s="76">
        <f t="shared" ref="S1985:S2011" si="454">Q1985/L1985*D1985/100</f>
        <v>0</v>
      </c>
      <c r="W1985" s="19"/>
    </row>
    <row r="1986" s="22" customFormat="1" outlineLevel="1" spans="1:23">
      <c r="A1986" s="128" t="s">
        <v>4580</v>
      </c>
      <c r="B1986" s="119" t="s">
        <v>4581</v>
      </c>
      <c r="C1986" s="105" t="s">
        <v>1987</v>
      </c>
      <c r="D1986" s="106"/>
      <c r="E1986" s="107">
        <v>44.5</v>
      </c>
      <c r="F1986" s="108">
        <f t="shared" si="451"/>
        <v>44.5</v>
      </c>
      <c r="G1986" s="108">
        <f t="shared" si="452"/>
        <v>35.6</v>
      </c>
      <c r="H1986" s="115">
        <v>2000</v>
      </c>
      <c r="I1986" s="105"/>
      <c r="J1986" s="108" t="str">
        <f t="shared" si="450"/>
        <v/>
      </c>
      <c r="K1986" s="105">
        <v>50</v>
      </c>
      <c r="L1986" s="117">
        <v>20</v>
      </c>
      <c r="M1986" s="111" t="s">
        <v>357</v>
      </c>
      <c r="N1986" s="112" t="s">
        <v>3977</v>
      </c>
      <c r="O1986" s="171">
        <v>4620105825191</v>
      </c>
      <c r="P1986" s="124">
        <v>18.1</v>
      </c>
      <c r="Q1986" s="125">
        <v>0.069</v>
      </c>
      <c r="R1986" s="75">
        <f t="shared" si="453"/>
        <v>0</v>
      </c>
      <c r="S1986" s="76">
        <f t="shared" si="454"/>
        <v>0</v>
      </c>
      <c r="W1986" s="19"/>
    </row>
    <row r="1987" s="22" customFormat="1" outlineLevel="1" spans="1:23">
      <c r="A1987" s="128" t="s">
        <v>4582</v>
      </c>
      <c r="B1987" s="119" t="s">
        <v>4583</v>
      </c>
      <c r="C1987" s="105" t="s">
        <v>1987</v>
      </c>
      <c r="D1987" s="106"/>
      <c r="E1987" s="107">
        <v>44.5</v>
      </c>
      <c r="F1987" s="108">
        <f t="shared" si="451"/>
        <v>44.5</v>
      </c>
      <c r="G1987" s="108">
        <f t="shared" si="452"/>
        <v>35.6</v>
      </c>
      <c r="H1987" s="115">
        <v>2000</v>
      </c>
      <c r="I1987" s="105"/>
      <c r="J1987" s="108" t="str">
        <f t="shared" si="450"/>
        <v/>
      </c>
      <c r="K1987" s="105">
        <v>50</v>
      </c>
      <c r="L1987" s="117">
        <v>20</v>
      </c>
      <c r="M1987" s="111" t="s">
        <v>357</v>
      </c>
      <c r="N1987" s="112" t="s">
        <v>3977</v>
      </c>
      <c r="O1987" s="171">
        <v>4620105825207</v>
      </c>
      <c r="P1987" s="124">
        <v>18.3</v>
      </c>
      <c r="Q1987" s="125">
        <v>0.069</v>
      </c>
      <c r="R1987" s="75">
        <f t="shared" si="453"/>
        <v>0</v>
      </c>
      <c r="S1987" s="76">
        <f t="shared" si="454"/>
        <v>0</v>
      </c>
      <c r="W1987" s="19"/>
    </row>
    <row r="1988" s="22" customFormat="1" outlineLevel="1" spans="1:23">
      <c r="A1988" s="128" t="s">
        <v>4584</v>
      </c>
      <c r="B1988" s="119" t="s">
        <v>4585</v>
      </c>
      <c r="C1988" s="105" t="s">
        <v>1987</v>
      </c>
      <c r="D1988" s="106"/>
      <c r="E1988" s="107">
        <v>44.5</v>
      </c>
      <c r="F1988" s="108">
        <f t="shared" si="451"/>
        <v>44.5</v>
      </c>
      <c r="G1988" s="108">
        <f t="shared" si="452"/>
        <v>35.6</v>
      </c>
      <c r="H1988" s="115">
        <v>1950</v>
      </c>
      <c r="I1988" s="105"/>
      <c r="J1988" s="108" t="str">
        <f t="shared" si="450"/>
        <v/>
      </c>
      <c r="K1988" s="105">
        <v>50</v>
      </c>
      <c r="L1988" s="117">
        <v>20</v>
      </c>
      <c r="M1988" s="111" t="s">
        <v>357</v>
      </c>
      <c r="N1988" s="112" t="s">
        <v>3977</v>
      </c>
      <c r="O1988" s="171">
        <v>4620105825214</v>
      </c>
      <c r="P1988" s="124">
        <v>18.5</v>
      </c>
      <c r="Q1988" s="125">
        <v>0.069</v>
      </c>
      <c r="R1988" s="75">
        <f t="shared" si="453"/>
        <v>0</v>
      </c>
      <c r="S1988" s="76">
        <f t="shared" si="454"/>
        <v>0</v>
      </c>
      <c r="W1988" s="19"/>
    </row>
    <row r="1989" s="22" customFormat="1" outlineLevel="1" spans="1:23">
      <c r="A1989" s="128" t="s">
        <v>4586</v>
      </c>
      <c r="B1989" s="119" t="s">
        <v>4587</v>
      </c>
      <c r="C1989" s="105" t="s">
        <v>1987</v>
      </c>
      <c r="D1989" s="106"/>
      <c r="E1989" s="107">
        <v>44.5</v>
      </c>
      <c r="F1989" s="108">
        <f t="shared" si="451"/>
        <v>44.5</v>
      </c>
      <c r="G1989" s="108">
        <f t="shared" si="452"/>
        <v>35.6</v>
      </c>
      <c r="H1989" s="115">
        <v>2650</v>
      </c>
      <c r="I1989" s="105"/>
      <c r="J1989" s="108" t="str">
        <f t="shared" si="450"/>
        <v/>
      </c>
      <c r="K1989" s="105">
        <v>50</v>
      </c>
      <c r="L1989" s="117">
        <v>20</v>
      </c>
      <c r="M1989" s="111" t="s">
        <v>357</v>
      </c>
      <c r="N1989" s="112" t="s">
        <v>3977</v>
      </c>
      <c r="O1989" s="171">
        <v>4620105825221</v>
      </c>
      <c r="P1989" s="124">
        <v>17.6</v>
      </c>
      <c r="Q1989" s="125">
        <v>0.069</v>
      </c>
      <c r="R1989" s="75">
        <f t="shared" si="453"/>
        <v>0</v>
      </c>
      <c r="S1989" s="76">
        <f t="shared" si="454"/>
        <v>0</v>
      </c>
      <c r="W1989" s="19"/>
    </row>
    <row r="1990" s="22" customFormat="1" outlineLevel="1" spans="1:23">
      <c r="A1990" s="128" t="s">
        <v>4588</v>
      </c>
      <c r="B1990" s="119" t="s">
        <v>4589</v>
      </c>
      <c r="C1990" s="105" t="s">
        <v>1987</v>
      </c>
      <c r="D1990" s="106"/>
      <c r="E1990" s="107">
        <v>53.34</v>
      </c>
      <c r="F1990" s="108">
        <f t="shared" si="451"/>
        <v>53.34</v>
      </c>
      <c r="G1990" s="108">
        <f t="shared" si="452"/>
        <v>42.672</v>
      </c>
      <c r="H1990" s="115">
        <v>900</v>
      </c>
      <c r="I1990" s="105"/>
      <c r="J1990" s="108" t="str">
        <f t="shared" si="450"/>
        <v/>
      </c>
      <c r="K1990" s="105">
        <v>50</v>
      </c>
      <c r="L1990" s="117">
        <v>20</v>
      </c>
      <c r="M1990" s="111" t="s">
        <v>357</v>
      </c>
      <c r="N1990" s="112" t="s">
        <v>3977</v>
      </c>
      <c r="O1990" s="171">
        <v>4620105825238</v>
      </c>
      <c r="P1990" s="124">
        <v>16.8</v>
      </c>
      <c r="Q1990" s="125">
        <v>0.069</v>
      </c>
      <c r="R1990" s="75">
        <f t="shared" si="453"/>
        <v>0</v>
      </c>
      <c r="S1990" s="76">
        <f t="shared" si="454"/>
        <v>0</v>
      </c>
      <c r="W1990" s="19"/>
    </row>
    <row r="1991" s="22" customFormat="1" outlineLevel="1" spans="1:23">
      <c r="A1991" s="128" t="s">
        <v>4590</v>
      </c>
      <c r="B1991" s="119" t="s">
        <v>4591</v>
      </c>
      <c r="C1991" s="105" t="s">
        <v>1987</v>
      </c>
      <c r="D1991" s="106"/>
      <c r="E1991" s="107">
        <v>67.55</v>
      </c>
      <c r="F1991" s="108">
        <f t="shared" si="451"/>
        <v>67.55</v>
      </c>
      <c r="G1991" s="108">
        <f t="shared" si="452"/>
        <v>54.04</v>
      </c>
      <c r="H1991" s="115">
        <v>850</v>
      </c>
      <c r="I1991" s="105"/>
      <c r="J1991" s="108" t="str">
        <f t="shared" si="450"/>
        <v/>
      </c>
      <c r="K1991" s="105">
        <v>50</v>
      </c>
      <c r="L1991" s="117">
        <v>20</v>
      </c>
      <c r="M1991" s="111" t="s">
        <v>357</v>
      </c>
      <c r="N1991" s="112" t="s">
        <v>3977</v>
      </c>
      <c r="O1991" s="171">
        <v>4670042795224</v>
      </c>
      <c r="P1991" s="124">
        <v>22</v>
      </c>
      <c r="Q1991" s="125">
        <v>0.098022</v>
      </c>
      <c r="R1991" s="75">
        <f t="shared" si="453"/>
        <v>0</v>
      </c>
      <c r="S1991" s="76">
        <f t="shared" si="454"/>
        <v>0</v>
      </c>
      <c r="W1991" s="19"/>
    </row>
    <row r="1992" s="22" customFormat="1" outlineLevel="1" spans="1:23">
      <c r="A1992" s="132" t="s">
        <v>4592</v>
      </c>
      <c r="B1992" s="119" t="s">
        <v>4593</v>
      </c>
      <c r="C1992" s="105" t="s">
        <v>1987</v>
      </c>
      <c r="D1992" s="106"/>
      <c r="E1992" s="107">
        <v>62.42</v>
      </c>
      <c r="F1992" s="108">
        <f t="shared" si="451"/>
        <v>62.42</v>
      </c>
      <c r="G1992" s="108">
        <f t="shared" si="452"/>
        <v>49.936</v>
      </c>
      <c r="H1992" s="115">
        <v>997</v>
      </c>
      <c r="I1992" s="105" t="s">
        <v>487</v>
      </c>
      <c r="J1992" s="108" t="str">
        <f t="shared" si="450"/>
        <v/>
      </c>
      <c r="K1992" s="105">
        <v>50</v>
      </c>
      <c r="L1992" s="117">
        <v>20</v>
      </c>
      <c r="M1992" s="111" t="s">
        <v>357</v>
      </c>
      <c r="N1992" s="112" t="s">
        <v>3977</v>
      </c>
      <c r="O1992" s="171">
        <v>4670042795231</v>
      </c>
      <c r="P1992" s="124">
        <v>22</v>
      </c>
      <c r="Q1992" s="125">
        <v>0.098022</v>
      </c>
      <c r="R1992" s="75">
        <f t="shared" si="453"/>
        <v>0</v>
      </c>
      <c r="S1992" s="76">
        <f t="shared" si="454"/>
        <v>0</v>
      </c>
      <c r="W1992" s="19"/>
    </row>
    <row r="1993" s="22" customFormat="1" outlineLevel="1" spans="1:23">
      <c r="A1993" s="128" t="s">
        <v>4594</v>
      </c>
      <c r="B1993" s="119" t="s">
        <v>4595</v>
      </c>
      <c r="C1993" s="105" t="s">
        <v>1987</v>
      </c>
      <c r="D1993" s="106"/>
      <c r="E1993" s="107">
        <v>62.42</v>
      </c>
      <c r="F1993" s="108">
        <f t="shared" si="451"/>
        <v>62.42</v>
      </c>
      <c r="G1993" s="108">
        <f t="shared" si="452"/>
        <v>49.936</v>
      </c>
      <c r="H1993" s="115">
        <v>1000</v>
      </c>
      <c r="I1993" s="105"/>
      <c r="J1993" s="108" t="str">
        <f t="shared" si="450"/>
        <v/>
      </c>
      <c r="K1993" s="105">
        <v>50</v>
      </c>
      <c r="L1993" s="117">
        <v>20</v>
      </c>
      <c r="M1993" s="111" t="s">
        <v>357</v>
      </c>
      <c r="N1993" s="112" t="s">
        <v>3977</v>
      </c>
      <c r="O1993" s="171">
        <v>4670042795248</v>
      </c>
      <c r="P1993" s="124">
        <v>22</v>
      </c>
      <c r="Q1993" s="125">
        <v>0.098022</v>
      </c>
      <c r="R1993" s="75">
        <f t="shared" si="453"/>
        <v>0</v>
      </c>
      <c r="S1993" s="76">
        <f t="shared" si="454"/>
        <v>0</v>
      </c>
      <c r="W1993" s="19"/>
    </row>
    <row r="1994" s="22" customFormat="1" outlineLevel="1" spans="1:23">
      <c r="A1994" s="128" t="s">
        <v>4596</v>
      </c>
      <c r="B1994" s="119" t="s">
        <v>4597</v>
      </c>
      <c r="C1994" s="105" t="s">
        <v>1987</v>
      </c>
      <c r="D1994" s="106"/>
      <c r="E1994" s="107">
        <v>62.42</v>
      </c>
      <c r="F1994" s="108">
        <f t="shared" si="451"/>
        <v>62.42</v>
      </c>
      <c r="G1994" s="108">
        <f t="shared" si="452"/>
        <v>49.936</v>
      </c>
      <c r="H1994" s="115">
        <v>1000</v>
      </c>
      <c r="I1994" s="105"/>
      <c r="J1994" s="108" t="str">
        <f t="shared" si="450"/>
        <v/>
      </c>
      <c r="K1994" s="105">
        <v>50</v>
      </c>
      <c r="L1994" s="117">
        <v>20</v>
      </c>
      <c r="M1994" s="111" t="s">
        <v>357</v>
      </c>
      <c r="N1994" s="112" t="s">
        <v>3977</v>
      </c>
      <c r="O1994" s="171">
        <v>4670042795255</v>
      </c>
      <c r="P1994" s="124">
        <v>22</v>
      </c>
      <c r="Q1994" s="125">
        <v>0.098022</v>
      </c>
      <c r="R1994" s="75">
        <f t="shared" si="453"/>
        <v>0</v>
      </c>
      <c r="S1994" s="76">
        <f t="shared" si="454"/>
        <v>0</v>
      </c>
      <c r="W1994" s="19"/>
    </row>
    <row r="1995" s="22" customFormat="1" outlineLevel="1" spans="1:23">
      <c r="A1995" s="128" t="s">
        <v>4598</v>
      </c>
      <c r="B1995" s="119" t="s">
        <v>4599</v>
      </c>
      <c r="C1995" s="105" t="s">
        <v>1987</v>
      </c>
      <c r="D1995" s="106"/>
      <c r="E1995" s="107">
        <v>62.42</v>
      </c>
      <c r="F1995" s="108">
        <f t="shared" si="451"/>
        <v>62.42</v>
      </c>
      <c r="G1995" s="108">
        <f t="shared" si="452"/>
        <v>49.936</v>
      </c>
      <c r="H1995" s="115">
        <v>1949</v>
      </c>
      <c r="I1995" s="105"/>
      <c r="J1995" s="108" t="str">
        <f t="shared" si="450"/>
        <v/>
      </c>
      <c r="K1995" s="105">
        <v>50</v>
      </c>
      <c r="L1995" s="117">
        <v>20</v>
      </c>
      <c r="M1995" s="111" t="s">
        <v>357</v>
      </c>
      <c r="N1995" s="112" t="s">
        <v>3977</v>
      </c>
      <c r="O1995" s="171">
        <v>4670042795262</v>
      </c>
      <c r="P1995" s="124">
        <v>22</v>
      </c>
      <c r="Q1995" s="125">
        <v>0.098022</v>
      </c>
      <c r="R1995" s="75">
        <f t="shared" si="453"/>
        <v>0</v>
      </c>
      <c r="S1995" s="76">
        <f t="shared" si="454"/>
        <v>0</v>
      </c>
      <c r="W1995" s="19"/>
    </row>
    <row r="1996" s="22" customFormat="1" outlineLevel="1" spans="1:23">
      <c r="A1996" s="128" t="s">
        <v>4600</v>
      </c>
      <c r="B1996" s="119" t="s">
        <v>4601</v>
      </c>
      <c r="C1996" s="105" t="s">
        <v>1987</v>
      </c>
      <c r="D1996" s="106"/>
      <c r="E1996" s="107">
        <v>58.32</v>
      </c>
      <c r="F1996" s="108">
        <f t="shared" si="451"/>
        <v>58.32</v>
      </c>
      <c r="G1996" s="108">
        <f t="shared" si="452"/>
        <v>46.656</v>
      </c>
      <c r="H1996" s="115">
        <v>2000</v>
      </c>
      <c r="I1996" s="105"/>
      <c r="J1996" s="108" t="str">
        <f t="shared" si="450"/>
        <v/>
      </c>
      <c r="K1996" s="105">
        <v>50</v>
      </c>
      <c r="L1996" s="117">
        <v>20</v>
      </c>
      <c r="M1996" s="111" t="s">
        <v>357</v>
      </c>
      <c r="N1996" s="112" t="s">
        <v>3977</v>
      </c>
      <c r="O1996" s="171">
        <v>4670042795279</v>
      </c>
      <c r="P1996" s="124">
        <v>22</v>
      </c>
      <c r="Q1996" s="125">
        <v>0.098022</v>
      </c>
      <c r="R1996" s="75">
        <f t="shared" si="453"/>
        <v>0</v>
      </c>
      <c r="S1996" s="76">
        <f t="shared" si="454"/>
        <v>0</v>
      </c>
      <c r="W1996" s="19"/>
    </row>
    <row r="1997" s="22" customFormat="1" outlineLevel="1" spans="1:23">
      <c r="A1997" s="128" t="s">
        <v>4602</v>
      </c>
      <c r="B1997" s="119" t="s">
        <v>4603</v>
      </c>
      <c r="C1997" s="105" t="s">
        <v>1987</v>
      </c>
      <c r="D1997" s="106"/>
      <c r="E1997" s="107">
        <v>89.39</v>
      </c>
      <c r="F1997" s="108">
        <f t="shared" si="451"/>
        <v>89.39</v>
      </c>
      <c r="G1997" s="108">
        <f t="shared" si="452"/>
        <v>71.512</v>
      </c>
      <c r="H1997" s="115">
        <v>1400</v>
      </c>
      <c r="I1997" s="105"/>
      <c r="J1997" s="108" t="str">
        <f t="shared" si="450"/>
        <v/>
      </c>
      <c r="K1997" s="105">
        <v>50</v>
      </c>
      <c r="L1997" s="117">
        <v>20</v>
      </c>
      <c r="M1997" s="111" t="s">
        <v>357</v>
      </c>
      <c r="N1997" s="112" t="s">
        <v>3977</v>
      </c>
      <c r="O1997" s="171">
        <v>4670042795583</v>
      </c>
      <c r="P1997" s="124">
        <v>22</v>
      </c>
      <c r="Q1997" s="125">
        <v>0.098022</v>
      </c>
      <c r="R1997" s="75">
        <f t="shared" si="453"/>
        <v>0</v>
      </c>
      <c r="S1997" s="76">
        <f t="shared" si="454"/>
        <v>0</v>
      </c>
      <c r="W1997" s="19"/>
    </row>
    <row r="1998" s="22" customFormat="1" outlineLevel="1" spans="1:23">
      <c r="A1998" s="128" t="s">
        <v>4604</v>
      </c>
      <c r="B1998" s="119" t="s">
        <v>4605</v>
      </c>
      <c r="C1998" s="105" t="s">
        <v>1987</v>
      </c>
      <c r="D1998" s="106"/>
      <c r="E1998" s="107">
        <v>102.2</v>
      </c>
      <c r="F1998" s="108">
        <f t="shared" si="451"/>
        <v>102.2</v>
      </c>
      <c r="G1998" s="108">
        <f t="shared" si="452"/>
        <v>81.76</v>
      </c>
      <c r="H1998" s="115">
        <v>750</v>
      </c>
      <c r="I1998" s="105"/>
      <c r="J1998" s="108" t="str">
        <f t="shared" si="450"/>
        <v/>
      </c>
      <c r="K1998" s="105">
        <v>50</v>
      </c>
      <c r="L1998" s="105">
        <v>12</v>
      </c>
      <c r="M1998" s="111" t="s">
        <v>357</v>
      </c>
      <c r="N1998" s="112" t="s">
        <v>3977</v>
      </c>
      <c r="O1998" s="171">
        <v>4670042795286</v>
      </c>
      <c r="P1998" s="124">
        <v>23.6</v>
      </c>
      <c r="Q1998" s="125">
        <v>0.098022</v>
      </c>
      <c r="R1998" s="75">
        <f t="shared" si="453"/>
        <v>0</v>
      </c>
      <c r="S1998" s="76">
        <f t="shared" si="454"/>
        <v>0</v>
      </c>
      <c r="W1998" s="19"/>
    </row>
    <row r="1999" s="22" customFormat="1" outlineLevel="1" spans="1:23">
      <c r="A1999" s="128" t="s">
        <v>4606</v>
      </c>
      <c r="B1999" s="119" t="s">
        <v>4607</v>
      </c>
      <c r="C1999" s="105" t="s">
        <v>1987</v>
      </c>
      <c r="D1999" s="106"/>
      <c r="E1999" s="107">
        <v>99.04</v>
      </c>
      <c r="F1999" s="108">
        <f t="shared" si="451"/>
        <v>99.04</v>
      </c>
      <c r="G1999" s="108">
        <f t="shared" si="452"/>
        <v>79.232</v>
      </c>
      <c r="H1999" s="115">
        <v>1500</v>
      </c>
      <c r="I1999" s="105"/>
      <c r="J1999" s="108" t="str">
        <f t="shared" si="450"/>
        <v/>
      </c>
      <c r="K1999" s="105">
        <v>50</v>
      </c>
      <c r="L1999" s="105">
        <v>12</v>
      </c>
      <c r="M1999" s="111" t="s">
        <v>357</v>
      </c>
      <c r="N1999" s="112" t="s">
        <v>3977</v>
      </c>
      <c r="O1999" s="171">
        <v>4670042795293</v>
      </c>
      <c r="P1999" s="124">
        <v>23.6</v>
      </c>
      <c r="Q1999" s="125">
        <v>0.098022</v>
      </c>
      <c r="R1999" s="75">
        <f t="shared" si="453"/>
        <v>0</v>
      </c>
      <c r="S1999" s="76">
        <f t="shared" si="454"/>
        <v>0</v>
      </c>
      <c r="W1999" s="19"/>
    </row>
    <row r="2000" s="22" customFormat="1" outlineLevel="1" spans="1:23">
      <c r="A2000" s="128" t="s">
        <v>4608</v>
      </c>
      <c r="B2000" s="119" t="s">
        <v>4609</v>
      </c>
      <c r="C2000" s="105" t="s">
        <v>1987</v>
      </c>
      <c r="D2000" s="106"/>
      <c r="E2000" s="107">
        <v>99.04</v>
      </c>
      <c r="F2000" s="108">
        <f t="shared" si="451"/>
        <v>99.04</v>
      </c>
      <c r="G2000" s="108">
        <f t="shared" si="452"/>
        <v>79.232</v>
      </c>
      <c r="H2000" s="115">
        <v>1850</v>
      </c>
      <c r="I2000" s="105"/>
      <c r="J2000" s="108" t="str">
        <f t="shared" si="450"/>
        <v/>
      </c>
      <c r="K2000" s="105">
        <v>50</v>
      </c>
      <c r="L2000" s="105">
        <v>12</v>
      </c>
      <c r="M2000" s="111" t="s">
        <v>357</v>
      </c>
      <c r="N2000" s="112" t="s">
        <v>3977</v>
      </c>
      <c r="O2000" s="171">
        <v>4670042795309</v>
      </c>
      <c r="P2000" s="124">
        <v>23.6</v>
      </c>
      <c r="Q2000" s="125">
        <v>0.098022</v>
      </c>
      <c r="R2000" s="75">
        <f t="shared" si="453"/>
        <v>0</v>
      </c>
      <c r="S2000" s="76">
        <f t="shared" si="454"/>
        <v>0</v>
      </c>
      <c r="W2000" s="19"/>
    </row>
    <row r="2001" s="22" customFormat="1" outlineLevel="1" spans="1:23">
      <c r="A2001" s="128" t="s">
        <v>4610</v>
      </c>
      <c r="B2001" s="119" t="s">
        <v>4611</v>
      </c>
      <c r="C2001" s="105" t="s">
        <v>1987</v>
      </c>
      <c r="D2001" s="106"/>
      <c r="E2001" s="107">
        <v>99.04</v>
      </c>
      <c r="F2001" s="108">
        <f t="shared" si="451"/>
        <v>99.04</v>
      </c>
      <c r="G2001" s="108">
        <f t="shared" si="452"/>
        <v>79.232</v>
      </c>
      <c r="H2001" s="115">
        <v>1450</v>
      </c>
      <c r="I2001" s="105"/>
      <c r="J2001" s="108" t="str">
        <f t="shared" si="450"/>
        <v/>
      </c>
      <c r="K2001" s="105">
        <v>50</v>
      </c>
      <c r="L2001" s="105">
        <v>12</v>
      </c>
      <c r="M2001" s="111" t="s">
        <v>357</v>
      </c>
      <c r="N2001" s="112" t="s">
        <v>3977</v>
      </c>
      <c r="O2001" s="171">
        <v>4670042795316</v>
      </c>
      <c r="P2001" s="124">
        <v>23.6</v>
      </c>
      <c r="Q2001" s="125">
        <v>0.098022</v>
      </c>
      <c r="R2001" s="75">
        <f t="shared" si="453"/>
        <v>0</v>
      </c>
      <c r="S2001" s="76">
        <f t="shared" si="454"/>
        <v>0</v>
      </c>
      <c r="W2001" s="19"/>
    </row>
    <row r="2002" s="22" customFormat="1" outlineLevel="1" spans="1:23">
      <c r="A2002" s="128" t="s">
        <v>4612</v>
      </c>
      <c r="B2002" s="119" t="s">
        <v>4613</v>
      </c>
      <c r="C2002" s="105" t="s">
        <v>1987</v>
      </c>
      <c r="D2002" s="106"/>
      <c r="E2002" s="107">
        <v>99.04</v>
      </c>
      <c r="F2002" s="108">
        <f t="shared" si="451"/>
        <v>99.04</v>
      </c>
      <c r="G2002" s="108">
        <f t="shared" si="452"/>
        <v>79.232</v>
      </c>
      <c r="H2002" s="115">
        <v>2050</v>
      </c>
      <c r="I2002" s="105"/>
      <c r="J2002" s="108" t="str">
        <f t="shared" si="450"/>
        <v/>
      </c>
      <c r="K2002" s="105">
        <v>50</v>
      </c>
      <c r="L2002" s="105">
        <v>12</v>
      </c>
      <c r="M2002" s="111" t="s">
        <v>357</v>
      </c>
      <c r="N2002" s="112" t="s">
        <v>3977</v>
      </c>
      <c r="O2002" s="171">
        <v>4670042795323</v>
      </c>
      <c r="P2002" s="124">
        <v>23.6</v>
      </c>
      <c r="Q2002" s="125">
        <v>0.098022</v>
      </c>
      <c r="R2002" s="75">
        <f t="shared" si="453"/>
        <v>0</v>
      </c>
      <c r="S2002" s="76">
        <f t="shared" si="454"/>
        <v>0</v>
      </c>
      <c r="W2002" s="19"/>
    </row>
    <row r="2003" s="22" customFormat="1" outlineLevel="1" spans="1:23">
      <c r="A2003" s="128" t="s">
        <v>4614</v>
      </c>
      <c r="B2003" s="119" t="s">
        <v>4615</v>
      </c>
      <c r="C2003" s="105" t="s">
        <v>1987</v>
      </c>
      <c r="D2003" s="106"/>
      <c r="E2003" s="107">
        <v>94.31</v>
      </c>
      <c r="F2003" s="108">
        <f t="shared" si="451"/>
        <v>94.31</v>
      </c>
      <c r="G2003" s="108">
        <f t="shared" si="452"/>
        <v>75.448</v>
      </c>
      <c r="H2003" s="115">
        <v>3800</v>
      </c>
      <c r="I2003" s="105"/>
      <c r="J2003" s="108" t="str">
        <f t="shared" si="450"/>
        <v/>
      </c>
      <c r="K2003" s="105">
        <v>50</v>
      </c>
      <c r="L2003" s="105">
        <v>12</v>
      </c>
      <c r="M2003" s="111" t="s">
        <v>357</v>
      </c>
      <c r="N2003" s="112" t="s">
        <v>3977</v>
      </c>
      <c r="O2003" s="171">
        <v>4670042795330</v>
      </c>
      <c r="P2003" s="124">
        <v>23.6</v>
      </c>
      <c r="Q2003" s="125">
        <v>0.098022</v>
      </c>
      <c r="R2003" s="75">
        <f t="shared" si="453"/>
        <v>0</v>
      </c>
      <c r="S2003" s="76">
        <f t="shared" si="454"/>
        <v>0</v>
      </c>
      <c r="W2003" s="19"/>
    </row>
    <row r="2004" s="22" customFormat="1" outlineLevel="1" spans="1:23">
      <c r="A2004" s="128" t="s">
        <v>4616</v>
      </c>
      <c r="B2004" s="119" t="s">
        <v>4617</v>
      </c>
      <c r="C2004" s="105" t="s">
        <v>1987</v>
      </c>
      <c r="D2004" s="106"/>
      <c r="E2004" s="107">
        <v>134.98</v>
      </c>
      <c r="F2004" s="108">
        <f t="shared" si="451"/>
        <v>134.98</v>
      </c>
      <c r="G2004" s="108">
        <f t="shared" si="452"/>
        <v>107.984</v>
      </c>
      <c r="H2004" s="115">
        <v>825</v>
      </c>
      <c r="I2004" s="105"/>
      <c r="J2004" s="108" t="str">
        <f t="shared" si="450"/>
        <v/>
      </c>
      <c r="K2004" s="105">
        <v>50</v>
      </c>
      <c r="L2004" s="105">
        <v>8</v>
      </c>
      <c r="M2004" s="111" t="s">
        <v>357</v>
      </c>
      <c r="N2004" s="112" t="s">
        <v>3977</v>
      </c>
      <c r="O2004" s="171">
        <v>4670042795590</v>
      </c>
      <c r="P2004" s="124">
        <v>23.6</v>
      </c>
      <c r="Q2004" s="125">
        <v>0.098022</v>
      </c>
      <c r="R2004" s="75">
        <f t="shared" si="453"/>
        <v>0</v>
      </c>
      <c r="S2004" s="76">
        <f t="shared" si="454"/>
        <v>0</v>
      </c>
      <c r="W2004" s="19"/>
    </row>
    <row r="2005" s="22" customFormat="1" outlineLevel="1" spans="1:23">
      <c r="A2005" s="128" t="s">
        <v>4618</v>
      </c>
      <c r="B2005" s="119" t="s">
        <v>4619</v>
      </c>
      <c r="C2005" s="105" t="s">
        <v>1987</v>
      </c>
      <c r="D2005" s="106"/>
      <c r="E2005" s="107">
        <v>158.31</v>
      </c>
      <c r="F2005" s="108">
        <f t="shared" si="451"/>
        <v>158.31</v>
      </c>
      <c r="G2005" s="108">
        <f t="shared" si="452"/>
        <v>126.648</v>
      </c>
      <c r="H2005" s="115">
        <v>700</v>
      </c>
      <c r="I2005" s="105"/>
      <c r="J2005" s="108" t="str">
        <f t="shared" si="450"/>
        <v/>
      </c>
      <c r="K2005" s="105">
        <v>50</v>
      </c>
      <c r="L2005" s="105">
        <v>5</v>
      </c>
      <c r="M2005" s="111" t="s">
        <v>357</v>
      </c>
      <c r="N2005" s="112" t="s">
        <v>3977</v>
      </c>
      <c r="O2005" s="171">
        <v>4670042795347</v>
      </c>
      <c r="P2005" s="124">
        <v>22.2</v>
      </c>
      <c r="Q2005" s="125">
        <v>0.098022</v>
      </c>
      <c r="R2005" s="75">
        <f t="shared" si="453"/>
        <v>0</v>
      </c>
      <c r="S2005" s="76">
        <f t="shared" si="454"/>
        <v>0</v>
      </c>
      <c r="W2005" s="19"/>
    </row>
    <row r="2006" s="22" customFormat="1" outlineLevel="1" spans="1:23">
      <c r="A2006" s="132" t="s">
        <v>4620</v>
      </c>
      <c r="B2006" s="119" t="s">
        <v>4621</v>
      </c>
      <c r="C2006" s="105" t="s">
        <v>1987</v>
      </c>
      <c r="D2006" s="106"/>
      <c r="E2006" s="107">
        <v>144.12</v>
      </c>
      <c r="F2006" s="108">
        <f t="shared" si="451"/>
        <v>144.12</v>
      </c>
      <c r="G2006" s="108">
        <f t="shared" si="452"/>
        <v>115.296</v>
      </c>
      <c r="H2006" s="115">
        <v>750</v>
      </c>
      <c r="I2006" s="105" t="s">
        <v>487</v>
      </c>
      <c r="J2006" s="108" t="str">
        <f t="shared" si="450"/>
        <v/>
      </c>
      <c r="K2006" s="105">
        <v>50</v>
      </c>
      <c r="L2006" s="105">
        <v>5</v>
      </c>
      <c r="M2006" s="111" t="s">
        <v>357</v>
      </c>
      <c r="N2006" s="112" t="s">
        <v>3977</v>
      </c>
      <c r="O2006" s="171">
        <v>4670042795354</v>
      </c>
      <c r="P2006" s="124">
        <v>22.2</v>
      </c>
      <c r="Q2006" s="125">
        <v>0.098022</v>
      </c>
      <c r="R2006" s="75">
        <f t="shared" si="453"/>
        <v>0</v>
      </c>
      <c r="S2006" s="76">
        <f t="shared" si="454"/>
        <v>0</v>
      </c>
      <c r="W2006" s="19"/>
    </row>
    <row r="2007" s="22" customFormat="1" outlineLevel="1" spans="1:23">
      <c r="A2007" s="128" t="s">
        <v>4622</v>
      </c>
      <c r="B2007" s="119" t="s">
        <v>4623</v>
      </c>
      <c r="C2007" s="105" t="s">
        <v>1987</v>
      </c>
      <c r="D2007" s="106"/>
      <c r="E2007" s="107">
        <v>144.12</v>
      </c>
      <c r="F2007" s="108">
        <f t="shared" si="451"/>
        <v>144.12</v>
      </c>
      <c r="G2007" s="108">
        <f t="shared" si="452"/>
        <v>115.296</v>
      </c>
      <c r="H2007" s="115">
        <v>1000</v>
      </c>
      <c r="I2007" s="105"/>
      <c r="J2007" s="108" t="str">
        <f t="shared" si="450"/>
        <v/>
      </c>
      <c r="K2007" s="105">
        <v>50</v>
      </c>
      <c r="L2007" s="105">
        <v>5</v>
      </c>
      <c r="M2007" s="111" t="s">
        <v>357</v>
      </c>
      <c r="N2007" s="112" t="s">
        <v>3977</v>
      </c>
      <c r="O2007" s="171">
        <v>4670042795361</v>
      </c>
      <c r="P2007" s="124">
        <v>22.2</v>
      </c>
      <c r="Q2007" s="125">
        <v>0.098022</v>
      </c>
      <c r="R2007" s="75">
        <f t="shared" si="453"/>
        <v>0</v>
      </c>
      <c r="S2007" s="76">
        <f t="shared" si="454"/>
        <v>0</v>
      </c>
      <c r="W2007" s="19"/>
    </row>
    <row r="2008" s="22" customFormat="1" outlineLevel="1" spans="1:23">
      <c r="A2008" s="132" t="s">
        <v>4624</v>
      </c>
      <c r="B2008" s="119" t="s">
        <v>4625</v>
      </c>
      <c r="C2008" s="105" t="s">
        <v>1987</v>
      </c>
      <c r="D2008" s="106"/>
      <c r="E2008" s="107">
        <v>144.12</v>
      </c>
      <c r="F2008" s="108">
        <f t="shared" si="451"/>
        <v>144.12</v>
      </c>
      <c r="G2008" s="108">
        <f t="shared" si="452"/>
        <v>115.296</v>
      </c>
      <c r="H2008" s="114">
        <v>900</v>
      </c>
      <c r="I2008" s="105" t="s">
        <v>487</v>
      </c>
      <c r="J2008" s="108" t="str">
        <f t="shared" si="450"/>
        <v/>
      </c>
      <c r="K2008" s="105">
        <v>50</v>
      </c>
      <c r="L2008" s="105">
        <v>5</v>
      </c>
      <c r="M2008" s="111" t="s">
        <v>357</v>
      </c>
      <c r="N2008" s="112" t="s">
        <v>3977</v>
      </c>
      <c r="O2008" s="171">
        <v>4670042795378</v>
      </c>
      <c r="P2008" s="124">
        <v>22.2</v>
      </c>
      <c r="Q2008" s="125">
        <v>0.098022</v>
      </c>
      <c r="R2008" s="75">
        <f t="shared" si="453"/>
        <v>0</v>
      </c>
      <c r="S2008" s="76">
        <f t="shared" si="454"/>
        <v>0</v>
      </c>
      <c r="W2008" s="19"/>
    </row>
    <row r="2009" s="22" customFormat="1" outlineLevel="1" spans="1:23">
      <c r="A2009" s="128" t="s">
        <v>4626</v>
      </c>
      <c r="B2009" s="119" t="s">
        <v>4627</v>
      </c>
      <c r="C2009" s="105" t="s">
        <v>1987</v>
      </c>
      <c r="D2009" s="106"/>
      <c r="E2009" s="107">
        <v>144.12</v>
      </c>
      <c r="F2009" s="108">
        <f t="shared" si="451"/>
        <v>144.12</v>
      </c>
      <c r="G2009" s="108">
        <f t="shared" si="452"/>
        <v>115.296</v>
      </c>
      <c r="H2009" s="115">
        <v>1100</v>
      </c>
      <c r="I2009" s="105"/>
      <c r="J2009" s="108" t="str">
        <f t="shared" si="450"/>
        <v/>
      </c>
      <c r="K2009" s="105">
        <v>50</v>
      </c>
      <c r="L2009" s="105">
        <v>5</v>
      </c>
      <c r="M2009" s="111" t="s">
        <v>357</v>
      </c>
      <c r="N2009" s="112" t="s">
        <v>3977</v>
      </c>
      <c r="O2009" s="171">
        <v>4670042795385</v>
      </c>
      <c r="P2009" s="124">
        <v>22.2</v>
      </c>
      <c r="Q2009" s="125">
        <v>0.098022</v>
      </c>
      <c r="R2009" s="75">
        <f t="shared" si="453"/>
        <v>0</v>
      </c>
      <c r="S2009" s="76">
        <f t="shared" si="454"/>
        <v>0</v>
      </c>
      <c r="W2009" s="19"/>
    </row>
    <row r="2010" s="22" customFormat="1" outlineLevel="1" spans="1:23">
      <c r="A2010" s="128" t="s">
        <v>4628</v>
      </c>
      <c r="B2010" s="119" t="s">
        <v>4629</v>
      </c>
      <c r="C2010" s="105" t="s">
        <v>1987</v>
      </c>
      <c r="D2010" s="106"/>
      <c r="E2010" s="107">
        <v>133.79</v>
      </c>
      <c r="F2010" s="108">
        <f t="shared" si="451"/>
        <v>133.79</v>
      </c>
      <c r="G2010" s="108">
        <f t="shared" si="452"/>
        <v>107.032</v>
      </c>
      <c r="H2010" s="114">
        <v>2750</v>
      </c>
      <c r="I2010" s="105"/>
      <c r="J2010" s="108" t="str">
        <f t="shared" si="450"/>
        <v/>
      </c>
      <c r="K2010" s="105">
        <v>50</v>
      </c>
      <c r="L2010" s="105">
        <v>5</v>
      </c>
      <c r="M2010" s="111" t="s">
        <v>357</v>
      </c>
      <c r="N2010" s="112" t="s">
        <v>3977</v>
      </c>
      <c r="O2010" s="171">
        <v>4670042795392</v>
      </c>
      <c r="P2010" s="124">
        <v>22.2</v>
      </c>
      <c r="Q2010" s="125">
        <v>0.098022</v>
      </c>
      <c r="R2010" s="75">
        <f t="shared" si="453"/>
        <v>0</v>
      </c>
      <c r="S2010" s="76">
        <f t="shared" si="454"/>
        <v>0</v>
      </c>
      <c r="W2010" s="19"/>
    </row>
    <row r="2011" s="22" customFormat="1" outlineLevel="1" spans="1:23">
      <c r="A2011" s="128" t="s">
        <v>4630</v>
      </c>
      <c r="B2011" s="119" t="s">
        <v>4631</v>
      </c>
      <c r="C2011" s="105" t="s">
        <v>1987</v>
      </c>
      <c r="D2011" s="106"/>
      <c r="E2011" s="107">
        <v>205.88</v>
      </c>
      <c r="F2011" s="108">
        <f t="shared" si="451"/>
        <v>205.88</v>
      </c>
      <c r="G2011" s="108">
        <f t="shared" si="452"/>
        <v>164.704</v>
      </c>
      <c r="H2011" s="115">
        <v>300</v>
      </c>
      <c r="I2011" s="105"/>
      <c r="J2011" s="108" t="str">
        <f t="shared" si="450"/>
        <v/>
      </c>
      <c r="K2011" s="105">
        <v>50</v>
      </c>
      <c r="L2011" s="105">
        <v>5</v>
      </c>
      <c r="M2011" s="111" t="s">
        <v>357</v>
      </c>
      <c r="N2011" s="112" t="s">
        <v>3977</v>
      </c>
      <c r="O2011" s="171">
        <v>4670042798751</v>
      </c>
      <c r="P2011" s="124">
        <v>22.2</v>
      </c>
      <c r="Q2011" s="125">
        <v>0.098022</v>
      </c>
      <c r="R2011" s="75">
        <f t="shared" si="453"/>
        <v>0</v>
      </c>
      <c r="S2011" s="76">
        <f t="shared" si="454"/>
        <v>0</v>
      </c>
      <c r="W2011" s="19"/>
    </row>
    <row r="2012" s="22" customFormat="1" outlineLevel="1" spans="1:23">
      <c r="A2012" s="93" t="s">
        <v>189</v>
      </c>
      <c r="B2012" s="94"/>
      <c r="C2012" s="105"/>
      <c r="D2012" s="106"/>
      <c r="E2012" s="107"/>
      <c r="F2012" s="108"/>
      <c r="G2012" s="108"/>
      <c r="H2012" s="117"/>
      <c r="I2012" s="105"/>
      <c r="J2012" s="108" t="str">
        <f t="shared" si="450"/>
        <v/>
      </c>
      <c r="K2012" s="105"/>
      <c r="L2012" s="105"/>
      <c r="M2012" s="135"/>
      <c r="N2012" s="135"/>
      <c r="O2012" s="171"/>
      <c r="P2012" s="124"/>
      <c r="Q2012" s="125"/>
      <c r="R2012" s="75"/>
      <c r="S2012" s="76"/>
      <c r="W2012" s="19"/>
    </row>
    <row r="2013" s="22" customFormat="1" ht="17.1" customHeight="1" outlineLevel="1" spans="1:23">
      <c r="A2013" s="128" t="s">
        <v>4632</v>
      </c>
      <c r="B2013" s="104" t="s">
        <v>4633</v>
      </c>
      <c r="C2013" s="105" t="s">
        <v>703</v>
      </c>
      <c r="D2013" s="106"/>
      <c r="E2013" s="107">
        <v>35.28</v>
      </c>
      <c r="F2013" s="108">
        <f t="shared" ref="F2013:F2023" si="455">E2013-E2013*$G$2%</f>
        <v>35.28</v>
      </c>
      <c r="G2013" s="108">
        <f t="shared" ref="G2013:G2023" si="456">E2013-(20*E2013/100)</f>
        <v>28.224</v>
      </c>
      <c r="H2013" s="114">
        <v>1799</v>
      </c>
      <c r="I2013" s="105"/>
      <c r="J2013" s="108" t="str">
        <f t="shared" si="450"/>
        <v/>
      </c>
      <c r="K2013" s="105">
        <v>20</v>
      </c>
      <c r="L2013" s="105">
        <v>900</v>
      </c>
      <c r="M2013" s="111" t="s">
        <v>357</v>
      </c>
      <c r="N2013" s="112" t="s">
        <v>3977</v>
      </c>
      <c r="O2013" s="256" t="s">
        <v>4634</v>
      </c>
      <c r="P2013" s="124">
        <v>7.2</v>
      </c>
      <c r="Q2013" s="125">
        <v>0.07406</v>
      </c>
      <c r="R2013" s="75">
        <f t="shared" ref="R2013:R2023" si="457">P2013/L2013*D2013</f>
        <v>0</v>
      </c>
      <c r="S2013" s="76">
        <f t="shared" ref="S2013:S2023" si="458">Q2013/L2013*D2013</f>
        <v>0</v>
      </c>
      <c r="W2013" s="19"/>
    </row>
    <row r="2014" s="22" customFormat="1" ht="17.1" customHeight="1" outlineLevel="1" spans="1:23">
      <c r="A2014" s="128" t="s">
        <v>4635</v>
      </c>
      <c r="B2014" s="104" t="s">
        <v>4636</v>
      </c>
      <c r="C2014" s="105" t="s">
        <v>703</v>
      </c>
      <c r="D2014" s="106"/>
      <c r="E2014" s="107">
        <v>45.06</v>
      </c>
      <c r="F2014" s="108">
        <f t="shared" si="455"/>
        <v>45.06</v>
      </c>
      <c r="G2014" s="108">
        <f t="shared" si="456"/>
        <v>36.048</v>
      </c>
      <c r="H2014" s="114">
        <v>1386</v>
      </c>
      <c r="I2014" s="105"/>
      <c r="J2014" s="108" t="str">
        <f t="shared" si="450"/>
        <v/>
      </c>
      <c r="K2014" s="105">
        <v>20</v>
      </c>
      <c r="L2014" s="105">
        <v>600</v>
      </c>
      <c r="M2014" s="111" t="s">
        <v>357</v>
      </c>
      <c r="N2014" s="112" t="s">
        <v>3977</v>
      </c>
      <c r="O2014" s="256" t="s">
        <v>4637</v>
      </c>
      <c r="P2014" s="124">
        <v>7.36</v>
      </c>
      <c r="Q2014" s="125">
        <v>0.07406</v>
      </c>
      <c r="R2014" s="75">
        <f t="shared" si="457"/>
        <v>0</v>
      </c>
      <c r="S2014" s="76">
        <f t="shared" si="458"/>
        <v>0</v>
      </c>
      <c r="W2014" s="19"/>
    </row>
    <row r="2015" s="22" customFormat="1" ht="17.1" customHeight="1" outlineLevel="1" spans="1:23">
      <c r="A2015" s="128" t="s">
        <v>4638</v>
      </c>
      <c r="B2015" s="104" t="s">
        <v>4639</v>
      </c>
      <c r="C2015" s="105" t="s">
        <v>703</v>
      </c>
      <c r="D2015" s="106"/>
      <c r="E2015" s="107">
        <v>55.09</v>
      </c>
      <c r="F2015" s="108">
        <f t="shared" si="455"/>
        <v>55.09</v>
      </c>
      <c r="G2015" s="108">
        <f t="shared" si="456"/>
        <v>44.072</v>
      </c>
      <c r="H2015" s="114">
        <v>342</v>
      </c>
      <c r="I2015" s="105"/>
      <c r="J2015" s="108" t="str">
        <f t="shared" si="450"/>
        <v/>
      </c>
      <c r="K2015" s="105">
        <v>20</v>
      </c>
      <c r="L2015" s="105">
        <v>300</v>
      </c>
      <c r="M2015" s="111" t="s">
        <v>357</v>
      </c>
      <c r="N2015" s="112" t="s">
        <v>3977</v>
      </c>
      <c r="O2015" s="256" t="s">
        <v>4640</v>
      </c>
      <c r="P2015" s="124">
        <v>4.8</v>
      </c>
      <c r="Q2015" s="125">
        <v>0.0529</v>
      </c>
      <c r="R2015" s="75">
        <f t="shared" si="457"/>
        <v>0</v>
      </c>
      <c r="S2015" s="76">
        <f t="shared" si="458"/>
        <v>0</v>
      </c>
      <c r="W2015" s="19"/>
    </row>
    <row r="2016" s="22" customFormat="1" ht="17.1" customHeight="1" outlineLevel="1" spans="1:23">
      <c r="A2016" s="128" t="s">
        <v>4641</v>
      </c>
      <c r="B2016" s="104" t="s">
        <v>4642</v>
      </c>
      <c r="C2016" s="105" t="s">
        <v>703</v>
      </c>
      <c r="D2016" s="106"/>
      <c r="E2016" s="107">
        <v>56.17</v>
      </c>
      <c r="F2016" s="108">
        <f t="shared" si="455"/>
        <v>56.17</v>
      </c>
      <c r="G2016" s="108">
        <f t="shared" si="456"/>
        <v>44.936</v>
      </c>
      <c r="H2016" s="114">
        <v>763</v>
      </c>
      <c r="I2016" s="105"/>
      <c r="J2016" s="108" t="str">
        <f t="shared" si="450"/>
        <v/>
      </c>
      <c r="K2016" s="105">
        <v>20</v>
      </c>
      <c r="L2016" s="105">
        <v>500</v>
      </c>
      <c r="M2016" s="111" t="s">
        <v>357</v>
      </c>
      <c r="N2016" s="112" t="s">
        <v>3977</v>
      </c>
      <c r="O2016" s="256" t="s">
        <v>4643</v>
      </c>
      <c r="P2016" s="124">
        <v>10.4</v>
      </c>
      <c r="Q2016" s="125">
        <v>0.07406</v>
      </c>
      <c r="R2016" s="75">
        <f t="shared" si="457"/>
        <v>0</v>
      </c>
      <c r="S2016" s="76">
        <f t="shared" si="458"/>
        <v>0</v>
      </c>
      <c r="W2016" s="19"/>
    </row>
    <row r="2017" s="22" customFormat="1" ht="17.1" customHeight="1" outlineLevel="1" spans="1:23">
      <c r="A2017" s="128" t="s">
        <v>4644</v>
      </c>
      <c r="B2017" s="104" t="s">
        <v>4645</v>
      </c>
      <c r="C2017" s="105" t="s">
        <v>703</v>
      </c>
      <c r="D2017" s="106"/>
      <c r="E2017" s="107">
        <v>65.17</v>
      </c>
      <c r="F2017" s="108">
        <f t="shared" si="455"/>
        <v>65.17</v>
      </c>
      <c r="G2017" s="108">
        <f t="shared" si="456"/>
        <v>52.136</v>
      </c>
      <c r="H2017" s="114">
        <v>314</v>
      </c>
      <c r="I2017" s="105"/>
      <c r="J2017" s="108" t="str">
        <f t="shared" si="450"/>
        <v/>
      </c>
      <c r="K2017" s="105">
        <v>20</v>
      </c>
      <c r="L2017" s="105">
        <v>500</v>
      </c>
      <c r="M2017" s="111" t="s">
        <v>357</v>
      </c>
      <c r="N2017" s="112" t="s">
        <v>3977</v>
      </c>
      <c r="O2017" s="256" t="s">
        <v>4646</v>
      </c>
      <c r="P2017" s="124">
        <v>11.8</v>
      </c>
      <c r="Q2017" s="125">
        <v>0.0529</v>
      </c>
      <c r="R2017" s="75">
        <f t="shared" si="457"/>
        <v>0</v>
      </c>
      <c r="S2017" s="76">
        <f t="shared" si="458"/>
        <v>0</v>
      </c>
      <c r="W2017" s="19"/>
    </row>
    <row r="2018" s="22" customFormat="1" ht="17.1" customHeight="1" outlineLevel="1" spans="1:23">
      <c r="A2018" s="128" t="s">
        <v>4647</v>
      </c>
      <c r="B2018" s="104" t="s">
        <v>4648</v>
      </c>
      <c r="C2018" s="105" t="s">
        <v>703</v>
      </c>
      <c r="D2018" s="106"/>
      <c r="E2018" s="107">
        <v>73.84</v>
      </c>
      <c r="F2018" s="108">
        <f t="shared" si="455"/>
        <v>73.84</v>
      </c>
      <c r="G2018" s="108">
        <f t="shared" si="456"/>
        <v>59.072</v>
      </c>
      <c r="H2018" s="115">
        <v>326</v>
      </c>
      <c r="I2018" s="105"/>
      <c r="J2018" s="108" t="str">
        <f t="shared" si="450"/>
        <v/>
      </c>
      <c r="K2018" s="105">
        <v>20</v>
      </c>
      <c r="L2018" s="105">
        <v>500</v>
      </c>
      <c r="M2018" s="111" t="s">
        <v>357</v>
      </c>
      <c r="N2018" s="112" t="s">
        <v>3977</v>
      </c>
      <c r="O2018" s="256" t="s">
        <v>4649</v>
      </c>
      <c r="P2018" s="124">
        <v>13</v>
      </c>
      <c r="Q2018" s="125">
        <v>0.0454</v>
      </c>
      <c r="R2018" s="75">
        <f t="shared" si="457"/>
        <v>0</v>
      </c>
      <c r="S2018" s="76">
        <f t="shared" si="458"/>
        <v>0</v>
      </c>
      <c r="W2018" s="19"/>
    </row>
    <row r="2019" s="22" customFormat="1" ht="17.1" customHeight="1" outlineLevel="1" spans="1:23">
      <c r="A2019" s="128" t="s">
        <v>4650</v>
      </c>
      <c r="B2019" s="104" t="s">
        <v>4651</v>
      </c>
      <c r="C2019" s="105" t="s">
        <v>703</v>
      </c>
      <c r="D2019" s="106"/>
      <c r="E2019" s="107">
        <v>112.05</v>
      </c>
      <c r="F2019" s="108">
        <f t="shared" si="455"/>
        <v>112.05</v>
      </c>
      <c r="G2019" s="108">
        <f t="shared" si="456"/>
        <v>89.64</v>
      </c>
      <c r="H2019" s="114">
        <v>668</v>
      </c>
      <c r="I2019" s="105"/>
      <c r="J2019" s="108" t="str">
        <f t="shared" si="450"/>
        <v/>
      </c>
      <c r="K2019" s="105">
        <v>20</v>
      </c>
      <c r="L2019" s="105">
        <v>340</v>
      </c>
      <c r="M2019" s="111" t="s">
        <v>357</v>
      </c>
      <c r="N2019" s="112" t="s">
        <v>3977</v>
      </c>
      <c r="O2019" s="256" t="s">
        <v>4652</v>
      </c>
      <c r="P2019" s="124">
        <v>12.3</v>
      </c>
      <c r="Q2019" s="125">
        <v>0.061364</v>
      </c>
      <c r="R2019" s="75">
        <f t="shared" si="457"/>
        <v>0</v>
      </c>
      <c r="S2019" s="76">
        <f t="shared" si="458"/>
        <v>0</v>
      </c>
      <c r="W2019" s="19"/>
    </row>
    <row r="2020" s="22" customFormat="1" ht="17.1" customHeight="1" outlineLevel="1" spans="1:23">
      <c r="A2020" s="128" t="s">
        <v>4653</v>
      </c>
      <c r="B2020" s="104" t="s">
        <v>4654</v>
      </c>
      <c r="C2020" s="105" t="s">
        <v>703</v>
      </c>
      <c r="D2020" s="106"/>
      <c r="E2020" s="107">
        <v>163.82</v>
      </c>
      <c r="F2020" s="108">
        <f t="shared" si="455"/>
        <v>163.82</v>
      </c>
      <c r="G2020" s="108">
        <f t="shared" si="456"/>
        <v>131.056</v>
      </c>
      <c r="H2020" s="114">
        <v>435</v>
      </c>
      <c r="I2020" s="105"/>
      <c r="J2020" s="108" t="str">
        <f t="shared" si="450"/>
        <v/>
      </c>
      <c r="K2020" s="105">
        <v>20</v>
      </c>
      <c r="L2020" s="105">
        <v>250</v>
      </c>
      <c r="M2020" s="111" t="s">
        <v>357</v>
      </c>
      <c r="N2020" s="112" t="s">
        <v>3977</v>
      </c>
      <c r="O2020" s="256" t="s">
        <v>4655</v>
      </c>
      <c r="P2020" s="124">
        <v>11.5</v>
      </c>
      <c r="Q2020" s="125">
        <v>0.061364</v>
      </c>
      <c r="R2020" s="75">
        <f t="shared" si="457"/>
        <v>0</v>
      </c>
      <c r="S2020" s="76">
        <f t="shared" si="458"/>
        <v>0</v>
      </c>
      <c r="W2020" s="19"/>
    </row>
    <row r="2021" s="22" customFormat="1" ht="17.1" customHeight="1" outlineLevel="1" spans="1:23">
      <c r="A2021" s="128" t="s">
        <v>4656</v>
      </c>
      <c r="B2021" s="104" t="s">
        <v>4657</v>
      </c>
      <c r="C2021" s="105" t="s">
        <v>703</v>
      </c>
      <c r="D2021" s="106"/>
      <c r="E2021" s="107">
        <v>276.18</v>
      </c>
      <c r="F2021" s="108">
        <f t="shared" si="455"/>
        <v>276.18</v>
      </c>
      <c r="G2021" s="108">
        <f t="shared" si="456"/>
        <v>220.944</v>
      </c>
      <c r="H2021" s="115">
        <v>745</v>
      </c>
      <c r="I2021" s="105"/>
      <c r="J2021" s="108" t="str">
        <f t="shared" si="450"/>
        <v/>
      </c>
      <c r="K2021" s="105">
        <v>10</v>
      </c>
      <c r="L2021" s="105">
        <v>300</v>
      </c>
      <c r="M2021" s="111" t="s">
        <v>357</v>
      </c>
      <c r="N2021" s="112" t="s">
        <v>3977</v>
      </c>
      <c r="O2021" s="256" t="s">
        <v>4658</v>
      </c>
      <c r="P2021" s="124">
        <v>20.5</v>
      </c>
      <c r="Q2021" s="125">
        <v>0.0529</v>
      </c>
      <c r="R2021" s="75">
        <f t="shared" si="457"/>
        <v>0</v>
      </c>
      <c r="S2021" s="76">
        <f t="shared" si="458"/>
        <v>0</v>
      </c>
      <c r="W2021" s="19"/>
    </row>
    <row r="2022" s="22" customFormat="1" ht="17.1" customHeight="1" outlineLevel="1" spans="1:23">
      <c r="A2022" s="128" t="s">
        <v>4659</v>
      </c>
      <c r="B2022" s="104" t="s">
        <v>4660</v>
      </c>
      <c r="C2022" s="105" t="s">
        <v>703</v>
      </c>
      <c r="D2022" s="106"/>
      <c r="E2022" s="107">
        <v>372.87</v>
      </c>
      <c r="F2022" s="108">
        <f t="shared" si="455"/>
        <v>372.87</v>
      </c>
      <c r="G2022" s="108">
        <f t="shared" si="456"/>
        <v>298.296</v>
      </c>
      <c r="H2022" s="115">
        <v>126</v>
      </c>
      <c r="I2022" s="105"/>
      <c r="J2022" s="108" t="str">
        <f t="shared" si="450"/>
        <v/>
      </c>
      <c r="K2022" s="105">
        <v>10</v>
      </c>
      <c r="L2022" s="105">
        <v>150</v>
      </c>
      <c r="M2022" s="111" t="s">
        <v>357</v>
      </c>
      <c r="N2022" s="112" t="s">
        <v>3977</v>
      </c>
      <c r="O2022" s="256" t="s">
        <v>4661</v>
      </c>
      <c r="P2022" s="124">
        <v>16</v>
      </c>
      <c r="Q2022" s="125">
        <v>0.0454</v>
      </c>
      <c r="R2022" s="75">
        <f t="shared" si="457"/>
        <v>0</v>
      </c>
      <c r="S2022" s="76">
        <f t="shared" si="458"/>
        <v>0</v>
      </c>
      <c r="W2022" s="19"/>
    </row>
    <row r="2023" s="22" customFormat="1" outlineLevel="1" spans="1:23">
      <c r="A2023" s="128" t="s">
        <v>4662</v>
      </c>
      <c r="B2023" s="119" t="s">
        <v>4663</v>
      </c>
      <c r="C2023" s="105" t="s">
        <v>703</v>
      </c>
      <c r="D2023" s="106"/>
      <c r="E2023" s="107">
        <v>2953.43</v>
      </c>
      <c r="F2023" s="108">
        <f t="shared" si="455"/>
        <v>2953.43</v>
      </c>
      <c r="G2023" s="108">
        <f t="shared" si="456"/>
        <v>2362.744</v>
      </c>
      <c r="H2023" s="115">
        <v>132</v>
      </c>
      <c r="I2023" s="105"/>
      <c r="J2023" s="108" t="str">
        <f t="shared" si="450"/>
        <v/>
      </c>
      <c r="K2023" s="105">
        <v>1</v>
      </c>
      <c r="L2023" s="105">
        <v>100</v>
      </c>
      <c r="M2023" s="111" t="s">
        <v>357</v>
      </c>
      <c r="N2023" s="112" t="s">
        <v>3977</v>
      </c>
      <c r="O2023" s="171">
        <v>4620105825535</v>
      </c>
      <c r="P2023" s="124">
        <v>29</v>
      </c>
      <c r="Q2023" s="125">
        <v>0.0805</v>
      </c>
      <c r="R2023" s="75">
        <f t="shared" si="457"/>
        <v>0</v>
      </c>
      <c r="S2023" s="76">
        <f t="shared" si="458"/>
        <v>0</v>
      </c>
      <c r="W2023" s="19"/>
    </row>
    <row r="2024" s="22" customFormat="1" outlineLevel="1" spans="1:23">
      <c r="A2024" s="93" t="s">
        <v>190</v>
      </c>
      <c r="B2024" s="94"/>
      <c r="C2024" s="105"/>
      <c r="D2024" s="106"/>
      <c r="E2024" s="107"/>
      <c r="F2024" s="108"/>
      <c r="G2024" s="108"/>
      <c r="H2024" s="117"/>
      <c r="I2024" s="105"/>
      <c r="J2024" s="108" t="str">
        <f t="shared" si="450"/>
        <v/>
      </c>
      <c r="K2024" s="105"/>
      <c r="L2024" s="105"/>
      <c r="M2024" s="135"/>
      <c r="N2024" s="112"/>
      <c r="O2024" s="171"/>
      <c r="P2024" s="124"/>
      <c r="Q2024" s="125"/>
      <c r="R2024" s="75"/>
      <c r="S2024" s="76"/>
      <c r="W2024" s="19"/>
    </row>
    <row r="2025" s="22" customFormat="1" ht="22.5" outlineLevel="1" spans="1:23">
      <c r="A2025" s="128" t="s">
        <v>4664</v>
      </c>
      <c r="B2025" s="119" t="s">
        <v>4665</v>
      </c>
      <c r="C2025" s="105" t="s">
        <v>356</v>
      </c>
      <c r="D2025" s="106"/>
      <c r="E2025" s="107">
        <v>289.75</v>
      </c>
      <c r="F2025" s="108">
        <f t="shared" ref="F2025:F2030" si="459">E2025-E2025*$G$2%</f>
        <v>289.75</v>
      </c>
      <c r="G2025" s="108">
        <f t="shared" ref="G2025:G2030" si="460">E2025-(20*E2025/100)</f>
        <v>231.8</v>
      </c>
      <c r="H2025" s="115">
        <v>169</v>
      </c>
      <c r="I2025" s="105"/>
      <c r="J2025" s="108" t="str">
        <f t="shared" si="450"/>
        <v/>
      </c>
      <c r="K2025" s="105">
        <v>1</v>
      </c>
      <c r="L2025" s="105">
        <v>88</v>
      </c>
      <c r="M2025" s="111" t="s">
        <v>357</v>
      </c>
      <c r="N2025" s="112" t="s">
        <v>3977</v>
      </c>
      <c r="O2025" s="256" t="s">
        <v>4666</v>
      </c>
      <c r="P2025" s="124">
        <v>12</v>
      </c>
      <c r="Q2025" s="125">
        <v>0.07406</v>
      </c>
      <c r="R2025" s="75">
        <f t="shared" ref="R2025:R2030" si="461">P2025/25*D2025/36</f>
        <v>0</v>
      </c>
      <c r="S2025" s="76">
        <f t="shared" ref="S2025:S2030" si="462">Q2025/L2025*D2025</f>
        <v>0</v>
      </c>
      <c r="W2025" s="19"/>
    </row>
    <row r="2026" s="22" customFormat="1" ht="22.5" outlineLevel="1" spans="1:23">
      <c r="A2026" s="128" t="s">
        <v>4667</v>
      </c>
      <c r="B2026" s="119" t="s">
        <v>4668</v>
      </c>
      <c r="C2026" s="105" t="s">
        <v>356</v>
      </c>
      <c r="D2026" s="106"/>
      <c r="E2026" s="107">
        <v>311.75</v>
      </c>
      <c r="F2026" s="108">
        <f t="shared" si="459"/>
        <v>311.75</v>
      </c>
      <c r="G2026" s="108">
        <f t="shared" si="460"/>
        <v>249.4</v>
      </c>
      <c r="H2026" s="114">
        <v>120</v>
      </c>
      <c r="I2026" s="105"/>
      <c r="J2026" s="108" t="str">
        <f t="shared" si="450"/>
        <v/>
      </c>
      <c r="K2026" s="105">
        <v>1</v>
      </c>
      <c r="L2026" s="105">
        <v>88</v>
      </c>
      <c r="M2026" s="111" t="s">
        <v>357</v>
      </c>
      <c r="N2026" s="112" t="s">
        <v>3977</v>
      </c>
      <c r="O2026" s="256" t="s">
        <v>4669</v>
      </c>
      <c r="P2026" s="124">
        <v>12.5</v>
      </c>
      <c r="Q2026" s="125">
        <v>0.07406</v>
      </c>
      <c r="R2026" s="75">
        <f t="shared" si="461"/>
        <v>0</v>
      </c>
      <c r="S2026" s="76">
        <f t="shared" si="462"/>
        <v>0</v>
      </c>
      <c r="W2026" s="19"/>
    </row>
    <row r="2027" s="22" customFormat="1" ht="22.5" outlineLevel="1" spans="1:23">
      <c r="A2027" s="128" t="s">
        <v>4670</v>
      </c>
      <c r="B2027" s="119" t="s">
        <v>4671</v>
      </c>
      <c r="C2027" s="105" t="s">
        <v>356</v>
      </c>
      <c r="D2027" s="106"/>
      <c r="E2027" s="107">
        <v>298.15</v>
      </c>
      <c r="F2027" s="108">
        <f t="shared" si="459"/>
        <v>298.15</v>
      </c>
      <c r="G2027" s="108">
        <f t="shared" si="460"/>
        <v>238.52</v>
      </c>
      <c r="H2027" s="115">
        <v>176</v>
      </c>
      <c r="I2027" s="105"/>
      <c r="J2027" s="108" t="str">
        <f t="shared" si="450"/>
        <v/>
      </c>
      <c r="K2027" s="105">
        <v>1</v>
      </c>
      <c r="L2027" s="105">
        <v>88</v>
      </c>
      <c r="M2027" s="111" t="s">
        <v>357</v>
      </c>
      <c r="N2027" s="112" t="s">
        <v>3977</v>
      </c>
      <c r="O2027" s="256" t="s">
        <v>4672</v>
      </c>
      <c r="P2027" s="124">
        <v>12.6</v>
      </c>
      <c r="Q2027" s="125">
        <v>0.07406</v>
      </c>
      <c r="R2027" s="75">
        <f t="shared" si="461"/>
        <v>0</v>
      </c>
      <c r="S2027" s="76">
        <f t="shared" si="462"/>
        <v>0</v>
      </c>
      <c r="W2027" s="19"/>
    </row>
    <row r="2028" s="22" customFormat="1" ht="22.5" outlineLevel="1" spans="1:23">
      <c r="A2028" s="128" t="s">
        <v>4673</v>
      </c>
      <c r="B2028" s="119" t="s">
        <v>4674</v>
      </c>
      <c r="C2028" s="105" t="s">
        <v>356</v>
      </c>
      <c r="D2028" s="106"/>
      <c r="E2028" s="107">
        <v>480.08</v>
      </c>
      <c r="F2028" s="108">
        <f t="shared" si="459"/>
        <v>480.08</v>
      </c>
      <c r="G2028" s="108">
        <f t="shared" si="460"/>
        <v>384.064</v>
      </c>
      <c r="H2028" s="115">
        <v>172</v>
      </c>
      <c r="I2028" s="105"/>
      <c r="J2028" s="108" t="str">
        <f t="shared" si="450"/>
        <v/>
      </c>
      <c r="K2028" s="105">
        <v>1</v>
      </c>
      <c r="L2028" s="105">
        <v>88</v>
      </c>
      <c r="M2028" s="111" t="s">
        <v>357</v>
      </c>
      <c r="N2028" s="112" t="s">
        <v>3977</v>
      </c>
      <c r="O2028" s="171">
        <v>4650358703090</v>
      </c>
      <c r="P2028" s="124">
        <v>16.76</v>
      </c>
      <c r="Q2028" s="125">
        <v>0.07406</v>
      </c>
      <c r="R2028" s="75">
        <f t="shared" si="461"/>
        <v>0</v>
      </c>
      <c r="S2028" s="76">
        <f t="shared" si="462"/>
        <v>0</v>
      </c>
      <c r="W2028" s="19"/>
    </row>
    <row r="2029" s="22" customFormat="1" ht="33.75" outlineLevel="1" spans="1:23">
      <c r="A2029" s="128" t="s">
        <v>4675</v>
      </c>
      <c r="B2029" s="119" t="s">
        <v>4676</v>
      </c>
      <c r="C2029" s="105" t="s">
        <v>356</v>
      </c>
      <c r="D2029" s="106"/>
      <c r="E2029" s="107">
        <v>591.15</v>
      </c>
      <c r="F2029" s="108">
        <f t="shared" si="459"/>
        <v>591.15</v>
      </c>
      <c r="G2029" s="108">
        <f t="shared" si="460"/>
        <v>472.92</v>
      </c>
      <c r="H2029" s="115">
        <v>174</v>
      </c>
      <c r="I2029" s="105"/>
      <c r="J2029" s="108" t="str">
        <f t="shared" si="450"/>
        <v/>
      </c>
      <c r="K2029" s="105">
        <v>1</v>
      </c>
      <c r="L2029" s="105">
        <v>88</v>
      </c>
      <c r="M2029" s="111" t="s">
        <v>357</v>
      </c>
      <c r="N2029" s="112" t="s">
        <v>3977</v>
      </c>
      <c r="O2029" s="171">
        <v>4650358703106</v>
      </c>
      <c r="P2029" s="124">
        <v>16.53</v>
      </c>
      <c r="Q2029" s="125">
        <v>0.07406</v>
      </c>
      <c r="R2029" s="75">
        <f t="shared" si="461"/>
        <v>0</v>
      </c>
      <c r="S2029" s="76">
        <f t="shared" si="462"/>
        <v>0</v>
      </c>
      <c r="W2029" s="19"/>
    </row>
    <row r="2030" s="22" customFormat="1" ht="33.75" outlineLevel="1" spans="1:23">
      <c r="A2030" s="128" t="s">
        <v>4677</v>
      </c>
      <c r="B2030" s="119" t="s">
        <v>4678</v>
      </c>
      <c r="C2030" s="105" t="s">
        <v>356</v>
      </c>
      <c r="D2030" s="106"/>
      <c r="E2030" s="107">
        <v>528.75</v>
      </c>
      <c r="F2030" s="108">
        <f t="shared" si="459"/>
        <v>528.75</v>
      </c>
      <c r="G2030" s="108">
        <f t="shared" si="460"/>
        <v>423</v>
      </c>
      <c r="H2030" s="115">
        <v>176</v>
      </c>
      <c r="I2030" s="105"/>
      <c r="J2030" s="108" t="str">
        <f t="shared" si="450"/>
        <v/>
      </c>
      <c r="K2030" s="105">
        <v>1</v>
      </c>
      <c r="L2030" s="105">
        <v>88</v>
      </c>
      <c r="M2030" s="111" t="s">
        <v>357</v>
      </c>
      <c r="N2030" s="112" t="s">
        <v>3977</v>
      </c>
      <c r="O2030" s="171">
        <v>4650358703113</v>
      </c>
      <c r="P2030" s="124">
        <v>15.7</v>
      </c>
      <c r="Q2030" s="125">
        <v>0.07406</v>
      </c>
      <c r="R2030" s="75">
        <f t="shared" si="461"/>
        <v>0</v>
      </c>
      <c r="S2030" s="76">
        <f t="shared" si="462"/>
        <v>0</v>
      </c>
      <c r="W2030" s="19"/>
    </row>
    <row r="2031" s="22" customFormat="1" outlineLevel="1" spans="1:23">
      <c r="A2031" s="93" t="s">
        <v>191</v>
      </c>
      <c r="B2031" s="94"/>
      <c r="C2031" s="105"/>
      <c r="D2031" s="106"/>
      <c r="E2031" s="107"/>
      <c r="F2031" s="108"/>
      <c r="G2031" s="108"/>
      <c r="H2031" s="117"/>
      <c r="I2031" s="105"/>
      <c r="J2031" s="108" t="str">
        <f t="shared" si="450"/>
        <v/>
      </c>
      <c r="K2031" s="105"/>
      <c r="L2031" s="105"/>
      <c r="M2031" s="135"/>
      <c r="N2031" s="112"/>
      <c r="O2031" s="171"/>
      <c r="P2031" s="124"/>
      <c r="Q2031" s="125"/>
      <c r="R2031" s="75"/>
      <c r="S2031" s="76"/>
      <c r="W2031" s="19"/>
    </row>
    <row r="2032" s="22" customFormat="1" outlineLevel="1" spans="1:23">
      <c r="A2032" s="128" t="s">
        <v>4679</v>
      </c>
      <c r="B2032" s="119" t="s">
        <v>4680</v>
      </c>
      <c r="C2032" s="105" t="s">
        <v>1987</v>
      </c>
      <c r="D2032" s="106"/>
      <c r="E2032" s="107">
        <v>32.79</v>
      </c>
      <c r="F2032" s="108">
        <f t="shared" ref="F2032:F2074" si="463">E2032-E2032*$G$2%</f>
        <v>32.79</v>
      </c>
      <c r="G2032" s="108">
        <f t="shared" ref="G2032:G2074" si="464">E2032-(20*E2032/100)</f>
        <v>26.232</v>
      </c>
      <c r="H2032" s="115">
        <v>1920</v>
      </c>
      <c r="I2032" s="105"/>
      <c r="J2032" s="108" t="str">
        <f t="shared" si="450"/>
        <v/>
      </c>
      <c r="K2032" s="105">
        <v>80</v>
      </c>
      <c r="L2032" s="105">
        <v>15</v>
      </c>
      <c r="M2032" s="111" t="s">
        <v>357</v>
      </c>
      <c r="N2032" s="112" t="s">
        <v>3977</v>
      </c>
      <c r="O2032" s="171">
        <v>4650358700280</v>
      </c>
      <c r="P2032" s="124">
        <v>11</v>
      </c>
      <c r="Q2032" s="125">
        <v>0.06969</v>
      </c>
      <c r="R2032" s="75">
        <f t="shared" ref="R2032:R2074" si="465">P2032/(K2032*L2032)*D2032</f>
        <v>0</v>
      </c>
      <c r="S2032" s="76">
        <f t="shared" ref="S2032:S2074" si="466">Q2032/L2032*D2032</f>
        <v>0</v>
      </c>
      <c r="W2032" s="19"/>
    </row>
    <row r="2033" s="22" customFormat="1" outlineLevel="1" spans="1:23">
      <c r="A2033" s="128" t="s">
        <v>4681</v>
      </c>
      <c r="B2033" s="119" t="s">
        <v>4682</v>
      </c>
      <c r="C2033" s="105" t="s">
        <v>1987</v>
      </c>
      <c r="D2033" s="106"/>
      <c r="E2033" s="107">
        <v>44.68</v>
      </c>
      <c r="F2033" s="108">
        <f t="shared" si="463"/>
        <v>44.68</v>
      </c>
      <c r="G2033" s="108">
        <f t="shared" si="464"/>
        <v>35.744</v>
      </c>
      <c r="H2033" s="115">
        <v>1920</v>
      </c>
      <c r="I2033" s="105"/>
      <c r="J2033" s="108" t="str">
        <f t="shared" si="450"/>
        <v/>
      </c>
      <c r="K2033" s="105">
        <v>80</v>
      </c>
      <c r="L2033" s="105">
        <v>12</v>
      </c>
      <c r="M2033" s="111" t="s">
        <v>357</v>
      </c>
      <c r="N2033" s="112" t="s">
        <v>3977</v>
      </c>
      <c r="O2033" s="171">
        <v>4650358700297</v>
      </c>
      <c r="P2033" s="124">
        <v>13.35</v>
      </c>
      <c r="Q2033" s="125">
        <v>0.06969</v>
      </c>
      <c r="R2033" s="75">
        <f t="shared" si="465"/>
        <v>0</v>
      </c>
      <c r="S2033" s="76">
        <f t="shared" si="466"/>
        <v>0</v>
      </c>
      <c r="W2033" s="19"/>
    </row>
    <row r="2034" s="22" customFormat="1" outlineLevel="1" spans="1:23">
      <c r="A2034" s="128" t="s">
        <v>4683</v>
      </c>
      <c r="B2034" s="119" t="s">
        <v>4684</v>
      </c>
      <c r="C2034" s="105" t="s">
        <v>1987</v>
      </c>
      <c r="D2034" s="106"/>
      <c r="E2034" s="107">
        <v>54.9</v>
      </c>
      <c r="F2034" s="108">
        <f t="shared" si="463"/>
        <v>54.9</v>
      </c>
      <c r="G2034" s="108">
        <f t="shared" si="464"/>
        <v>43.92</v>
      </c>
      <c r="H2034" s="115">
        <v>800</v>
      </c>
      <c r="I2034" s="105"/>
      <c r="J2034" s="108" t="str">
        <f t="shared" si="450"/>
        <v/>
      </c>
      <c r="K2034" s="105">
        <v>80</v>
      </c>
      <c r="L2034" s="105">
        <v>8</v>
      </c>
      <c r="M2034" s="111" t="s">
        <v>357</v>
      </c>
      <c r="N2034" s="112" t="s">
        <v>3977</v>
      </c>
      <c r="O2034" s="171">
        <v>4650358700303</v>
      </c>
      <c r="P2034" s="124">
        <v>13.15</v>
      </c>
      <c r="Q2034" s="125">
        <v>0.06969</v>
      </c>
      <c r="R2034" s="75">
        <f t="shared" si="465"/>
        <v>0</v>
      </c>
      <c r="S2034" s="76">
        <f t="shared" si="466"/>
        <v>0</v>
      </c>
      <c r="W2034" s="19"/>
    </row>
    <row r="2035" s="22" customFormat="1" outlineLevel="1" spans="1:23">
      <c r="A2035" s="128" t="s">
        <v>4685</v>
      </c>
      <c r="B2035" s="119" t="s">
        <v>4686</v>
      </c>
      <c r="C2035" s="105" t="s">
        <v>1987</v>
      </c>
      <c r="D2035" s="106"/>
      <c r="E2035" s="107">
        <v>86.97</v>
      </c>
      <c r="F2035" s="108">
        <f t="shared" si="463"/>
        <v>86.97</v>
      </c>
      <c r="G2035" s="108">
        <f t="shared" si="464"/>
        <v>69.576</v>
      </c>
      <c r="H2035" s="115">
        <v>680</v>
      </c>
      <c r="I2035" s="105"/>
      <c r="J2035" s="108" t="str">
        <f t="shared" si="450"/>
        <v/>
      </c>
      <c r="K2035" s="105">
        <v>40</v>
      </c>
      <c r="L2035" s="105">
        <v>9</v>
      </c>
      <c r="M2035" s="111" t="s">
        <v>357</v>
      </c>
      <c r="N2035" s="112" t="s">
        <v>3977</v>
      </c>
      <c r="O2035" s="171">
        <v>4650358700310</v>
      </c>
      <c r="P2035" s="124">
        <v>11.05</v>
      </c>
      <c r="Q2035" s="125">
        <v>0.06969</v>
      </c>
      <c r="R2035" s="75">
        <f t="shared" si="465"/>
        <v>0</v>
      </c>
      <c r="S2035" s="76">
        <f t="shared" si="466"/>
        <v>0</v>
      </c>
      <c r="W2035" s="19"/>
    </row>
    <row r="2036" s="22" customFormat="1" outlineLevel="1" spans="1:23">
      <c r="A2036" s="128" t="s">
        <v>4687</v>
      </c>
      <c r="B2036" s="119" t="s">
        <v>4688</v>
      </c>
      <c r="C2036" s="105" t="s">
        <v>1987</v>
      </c>
      <c r="D2036" s="106"/>
      <c r="E2036" s="107">
        <v>127.41</v>
      </c>
      <c r="F2036" s="108">
        <f t="shared" si="463"/>
        <v>127.41</v>
      </c>
      <c r="G2036" s="108">
        <f t="shared" si="464"/>
        <v>101.928</v>
      </c>
      <c r="H2036" s="115">
        <v>520</v>
      </c>
      <c r="I2036" s="105"/>
      <c r="J2036" s="108" t="str">
        <f t="shared" si="450"/>
        <v/>
      </c>
      <c r="K2036" s="105">
        <v>40</v>
      </c>
      <c r="L2036" s="105">
        <v>7</v>
      </c>
      <c r="M2036" s="111" t="s">
        <v>357</v>
      </c>
      <c r="N2036" s="112" t="s">
        <v>3977</v>
      </c>
      <c r="O2036" s="171">
        <v>4650358700327</v>
      </c>
      <c r="P2036" s="124">
        <v>10.8</v>
      </c>
      <c r="Q2036" s="125">
        <v>0.056459</v>
      </c>
      <c r="R2036" s="75">
        <f t="shared" si="465"/>
        <v>0</v>
      </c>
      <c r="S2036" s="76">
        <f t="shared" si="466"/>
        <v>0</v>
      </c>
      <c r="W2036" s="19"/>
    </row>
    <row r="2037" s="22" customFormat="1" outlineLevel="1" spans="1:23">
      <c r="A2037" s="128" t="s">
        <v>4689</v>
      </c>
      <c r="B2037" s="119" t="s">
        <v>4690</v>
      </c>
      <c r="C2037" s="105" t="s">
        <v>1987</v>
      </c>
      <c r="D2037" s="106"/>
      <c r="E2037" s="107">
        <v>174.48</v>
      </c>
      <c r="F2037" s="108">
        <f t="shared" si="463"/>
        <v>174.48</v>
      </c>
      <c r="G2037" s="108">
        <f t="shared" si="464"/>
        <v>139.584</v>
      </c>
      <c r="H2037" s="115">
        <v>480</v>
      </c>
      <c r="I2037" s="105"/>
      <c r="J2037" s="108" t="str">
        <f t="shared" si="450"/>
        <v/>
      </c>
      <c r="K2037" s="105">
        <v>40</v>
      </c>
      <c r="L2037" s="105">
        <v>6</v>
      </c>
      <c r="M2037" s="111" t="s">
        <v>357</v>
      </c>
      <c r="N2037" s="112" t="s">
        <v>3977</v>
      </c>
      <c r="O2037" s="171">
        <v>4650358700334</v>
      </c>
      <c r="P2037" s="124">
        <v>10.7</v>
      </c>
      <c r="Q2037" s="125">
        <v>0.056459</v>
      </c>
      <c r="R2037" s="75">
        <f t="shared" si="465"/>
        <v>0</v>
      </c>
      <c r="S2037" s="76">
        <f t="shared" si="466"/>
        <v>0</v>
      </c>
      <c r="W2037" s="19"/>
    </row>
    <row r="2038" s="22" customFormat="1" outlineLevel="1" spans="1:23">
      <c r="A2038" s="128" t="s">
        <v>4691</v>
      </c>
      <c r="B2038" s="119" t="s">
        <v>4692</v>
      </c>
      <c r="C2038" s="105" t="s">
        <v>1987</v>
      </c>
      <c r="D2038" s="106"/>
      <c r="E2038" s="107">
        <v>236.22</v>
      </c>
      <c r="F2038" s="108">
        <f t="shared" si="463"/>
        <v>236.22</v>
      </c>
      <c r="G2038" s="108">
        <f t="shared" si="464"/>
        <v>188.976</v>
      </c>
      <c r="H2038" s="115">
        <v>120</v>
      </c>
      <c r="I2038" s="105"/>
      <c r="J2038" s="108" t="str">
        <f t="shared" si="450"/>
        <v/>
      </c>
      <c r="K2038" s="105">
        <v>40</v>
      </c>
      <c r="L2038" s="105">
        <v>3</v>
      </c>
      <c r="M2038" s="111" t="s">
        <v>357</v>
      </c>
      <c r="N2038" s="112" t="s">
        <v>3977</v>
      </c>
      <c r="O2038" s="171">
        <v>4650358700341</v>
      </c>
      <c r="P2038" s="124">
        <v>6.9</v>
      </c>
      <c r="Q2038" s="125">
        <v>0.056459</v>
      </c>
      <c r="R2038" s="75">
        <f t="shared" si="465"/>
        <v>0</v>
      </c>
      <c r="S2038" s="76">
        <f t="shared" si="466"/>
        <v>0</v>
      </c>
      <c r="W2038" s="19"/>
    </row>
    <row r="2039" s="22" customFormat="1" outlineLevel="1" spans="1:23">
      <c r="A2039" s="128" t="s">
        <v>4693</v>
      </c>
      <c r="B2039" s="119" t="s">
        <v>4694</v>
      </c>
      <c r="C2039" s="105" t="s">
        <v>1987</v>
      </c>
      <c r="D2039" s="106"/>
      <c r="E2039" s="107">
        <v>325.02</v>
      </c>
      <c r="F2039" s="108">
        <f t="shared" si="463"/>
        <v>325.02</v>
      </c>
      <c r="G2039" s="108">
        <f t="shared" si="464"/>
        <v>260.016</v>
      </c>
      <c r="H2039" s="114">
        <v>60</v>
      </c>
      <c r="I2039" s="105"/>
      <c r="J2039" s="108" t="str">
        <f t="shared" si="450"/>
        <v/>
      </c>
      <c r="K2039" s="105">
        <v>20</v>
      </c>
      <c r="L2039" s="105">
        <v>6</v>
      </c>
      <c r="M2039" s="111" t="s">
        <v>357</v>
      </c>
      <c r="N2039" s="112" t="s">
        <v>3977</v>
      </c>
      <c r="O2039" s="171">
        <v>4650358700358</v>
      </c>
      <c r="P2039" s="124">
        <v>8.6</v>
      </c>
      <c r="Q2039" s="125">
        <v>0.056459</v>
      </c>
      <c r="R2039" s="75">
        <f t="shared" si="465"/>
        <v>0</v>
      </c>
      <c r="S2039" s="76">
        <f t="shared" si="466"/>
        <v>0</v>
      </c>
      <c r="W2039" s="19"/>
    </row>
    <row r="2040" s="22" customFormat="1" outlineLevel="1" spans="1:23">
      <c r="A2040" s="128" t="s">
        <v>4695</v>
      </c>
      <c r="B2040" s="119" t="s">
        <v>4696</v>
      </c>
      <c r="C2040" s="105" t="s">
        <v>1987</v>
      </c>
      <c r="D2040" s="106"/>
      <c r="E2040" s="107">
        <v>382.66</v>
      </c>
      <c r="F2040" s="108">
        <f t="shared" si="463"/>
        <v>382.66</v>
      </c>
      <c r="G2040" s="108">
        <f t="shared" si="464"/>
        <v>306.128</v>
      </c>
      <c r="H2040" s="115">
        <v>240</v>
      </c>
      <c r="I2040" s="105"/>
      <c r="J2040" s="108" t="str">
        <f t="shared" si="450"/>
        <v/>
      </c>
      <c r="K2040" s="105">
        <v>20</v>
      </c>
      <c r="L2040" s="105">
        <v>6</v>
      </c>
      <c r="M2040" s="111" t="s">
        <v>357</v>
      </c>
      <c r="N2040" s="112" t="s">
        <v>3977</v>
      </c>
      <c r="O2040" s="171">
        <v>4650358700365</v>
      </c>
      <c r="P2040" s="124">
        <v>13.2</v>
      </c>
      <c r="Q2040" s="125">
        <v>0.042925</v>
      </c>
      <c r="R2040" s="75">
        <f t="shared" si="465"/>
        <v>0</v>
      </c>
      <c r="S2040" s="76">
        <f t="shared" si="466"/>
        <v>0</v>
      </c>
      <c r="W2040" s="19"/>
    </row>
    <row r="2041" s="22" customFormat="1" outlineLevel="1" spans="1:23">
      <c r="A2041" s="128" t="s">
        <v>4697</v>
      </c>
      <c r="B2041" s="119" t="s">
        <v>4698</v>
      </c>
      <c r="C2041" s="105" t="s">
        <v>1987</v>
      </c>
      <c r="D2041" s="106"/>
      <c r="E2041" s="107">
        <v>550.55</v>
      </c>
      <c r="F2041" s="108">
        <f t="shared" si="463"/>
        <v>550.55</v>
      </c>
      <c r="G2041" s="108">
        <f t="shared" si="464"/>
        <v>440.44</v>
      </c>
      <c r="H2041" s="146"/>
      <c r="I2041" s="105"/>
      <c r="J2041" s="108" t="str">
        <f t="shared" si="450"/>
        <v/>
      </c>
      <c r="K2041" s="105">
        <v>10</v>
      </c>
      <c r="L2041" s="105">
        <v>8</v>
      </c>
      <c r="M2041" s="111" t="s">
        <v>357</v>
      </c>
      <c r="N2041" s="112" t="s">
        <v>3977</v>
      </c>
      <c r="O2041" s="171">
        <v>4650358700389</v>
      </c>
      <c r="P2041" s="124">
        <v>12.55</v>
      </c>
      <c r="Q2041" s="125">
        <v>0.056459</v>
      </c>
      <c r="R2041" s="75">
        <f t="shared" si="465"/>
        <v>0</v>
      </c>
      <c r="S2041" s="76">
        <f t="shared" si="466"/>
        <v>0</v>
      </c>
      <c r="W2041" s="19"/>
    </row>
    <row r="2042" s="22" customFormat="1" outlineLevel="1" spans="1:23">
      <c r="A2042" s="128" t="s">
        <v>4699</v>
      </c>
      <c r="B2042" s="119" t="s">
        <v>4700</v>
      </c>
      <c r="C2042" s="105" t="s">
        <v>1987</v>
      </c>
      <c r="D2042" s="106"/>
      <c r="E2042" s="107">
        <v>773.45</v>
      </c>
      <c r="F2042" s="108">
        <f t="shared" si="463"/>
        <v>773.45</v>
      </c>
      <c r="G2042" s="108">
        <f t="shared" si="464"/>
        <v>618.76</v>
      </c>
      <c r="H2042" s="115">
        <v>160</v>
      </c>
      <c r="I2042" s="105"/>
      <c r="J2042" s="108" t="str">
        <f t="shared" si="450"/>
        <v/>
      </c>
      <c r="K2042" s="105">
        <v>10</v>
      </c>
      <c r="L2042" s="105">
        <v>8</v>
      </c>
      <c r="M2042" s="111" t="s">
        <v>357</v>
      </c>
      <c r="N2042" s="112" t="s">
        <v>3977</v>
      </c>
      <c r="O2042" s="171">
        <v>4650358700372</v>
      </c>
      <c r="P2042" s="124">
        <v>15.15</v>
      </c>
      <c r="Q2042" s="125">
        <v>0.056459</v>
      </c>
      <c r="R2042" s="75">
        <f t="shared" si="465"/>
        <v>0</v>
      </c>
      <c r="S2042" s="76">
        <f t="shared" si="466"/>
        <v>0</v>
      </c>
      <c r="W2042" s="19"/>
    </row>
    <row r="2043" s="22" customFormat="1" outlineLevel="1" spans="1:23">
      <c r="A2043" s="128" t="s">
        <v>4701</v>
      </c>
      <c r="B2043" s="119" t="s">
        <v>4702</v>
      </c>
      <c r="C2043" s="105" t="s">
        <v>1987</v>
      </c>
      <c r="D2043" s="106"/>
      <c r="E2043" s="107">
        <v>1113.94</v>
      </c>
      <c r="F2043" s="108">
        <f t="shared" si="463"/>
        <v>1113.94</v>
      </c>
      <c r="G2043" s="108">
        <f t="shared" si="464"/>
        <v>891.152</v>
      </c>
      <c r="H2043" s="115">
        <v>160</v>
      </c>
      <c r="I2043" s="105"/>
      <c r="J2043" s="108" t="str">
        <f t="shared" si="450"/>
        <v/>
      </c>
      <c r="K2043" s="105">
        <v>10</v>
      </c>
      <c r="L2043" s="105">
        <v>8</v>
      </c>
      <c r="M2043" s="111" t="s">
        <v>357</v>
      </c>
      <c r="N2043" s="112" t="s">
        <v>3977</v>
      </c>
      <c r="O2043" s="171">
        <v>4650358700396</v>
      </c>
      <c r="P2043" s="124">
        <v>20</v>
      </c>
      <c r="Q2043" s="125">
        <v>0.056459</v>
      </c>
      <c r="R2043" s="75">
        <f t="shared" si="465"/>
        <v>0</v>
      </c>
      <c r="S2043" s="76">
        <f t="shared" si="466"/>
        <v>0</v>
      </c>
      <c r="W2043" s="19"/>
    </row>
    <row r="2044" s="22" customFormat="1" outlineLevel="1" spans="1:23">
      <c r="A2044" s="128" t="s">
        <v>4703</v>
      </c>
      <c r="B2044" s="119" t="s">
        <v>4704</v>
      </c>
      <c r="C2044" s="105" t="s">
        <v>1987</v>
      </c>
      <c r="D2044" s="106"/>
      <c r="E2044" s="107">
        <v>1183.03</v>
      </c>
      <c r="F2044" s="108">
        <f t="shared" si="463"/>
        <v>1183.03</v>
      </c>
      <c r="G2044" s="108">
        <f t="shared" si="464"/>
        <v>946.424</v>
      </c>
      <c r="H2044" s="115">
        <v>150</v>
      </c>
      <c r="I2044" s="105"/>
      <c r="J2044" s="108" t="str">
        <f t="shared" si="450"/>
        <v/>
      </c>
      <c r="K2044" s="105">
        <v>10</v>
      </c>
      <c r="L2044" s="105">
        <v>8</v>
      </c>
      <c r="M2044" s="111" t="s">
        <v>357</v>
      </c>
      <c r="N2044" s="112" t="s">
        <v>3977</v>
      </c>
      <c r="O2044" s="171">
        <v>4650358700402</v>
      </c>
      <c r="P2044" s="124">
        <v>21.05</v>
      </c>
      <c r="Q2044" s="125">
        <v>0.056459</v>
      </c>
      <c r="R2044" s="75">
        <f t="shared" si="465"/>
        <v>0</v>
      </c>
      <c r="S2044" s="76">
        <f t="shared" si="466"/>
        <v>0</v>
      </c>
      <c r="W2044" s="19"/>
    </row>
    <row r="2045" s="22" customFormat="1" outlineLevel="1" spans="1:23">
      <c r="A2045" s="128" t="s">
        <v>4705</v>
      </c>
      <c r="B2045" s="119" t="s">
        <v>4706</v>
      </c>
      <c r="C2045" s="105" t="s">
        <v>1987</v>
      </c>
      <c r="D2045" s="106"/>
      <c r="E2045" s="107">
        <v>1557.67</v>
      </c>
      <c r="F2045" s="108">
        <f t="shared" si="463"/>
        <v>1557.67</v>
      </c>
      <c r="G2045" s="108">
        <f t="shared" si="464"/>
        <v>1246.136</v>
      </c>
      <c r="H2045" s="115">
        <v>120</v>
      </c>
      <c r="I2045" s="105"/>
      <c r="J2045" s="108" t="str">
        <f t="shared" si="450"/>
        <v/>
      </c>
      <c r="K2045" s="105">
        <v>10</v>
      </c>
      <c r="L2045" s="105">
        <v>6</v>
      </c>
      <c r="M2045" s="111" t="s">
        <v>357</v>
      </c>
      <c r="N2045" s="112" t="s">
        <v>3977</v>
      </c>
      <c r="O2045" s="171">
        <v>4650358700419</v>
      </c>
      <c r="P2045" s="124">
        <v>16.9</v>
      </c>
      <c r="Q2045" s="125">
        <v>0.042925</v>
      </c>
      <c r="R2045" s="75">
        <f t="shared" si="465"/>
        <v>0</v>
      </c>
      <c r="S2045" s="76">
        <f t="shared" si="466"/>
        <v>0</v>
      </c>
      <c r="W2045" s="19"/>
    </row>
    <row r="2046" s="22" customFormat="1" outlineLevel="1" spans="1:23">
      <c r="A2046" s="128" t="s">
        <v>4707</v>
      </c>
      <c r="B2046" s="119" t="s">
        <v>4708</v>
      </c>
      <c r="C2046" s="105" t="s">
        <v>1987</v>
      </c>
      <c r="D2046" s="106"/>
      <c r="E2046" s="107">
        <v>2148.02</v>
      </c>
      <c r="F2046" s="108">
        <f t="shared" si="463"/>
        <v>2148.02</v>
      </c>
      <c r="G2046" s="108">
        <f t="shared" si="464"/>
        <v>1718.416</v>
      </c>
      <c r="H2046" s="115">
        <v>50</v>
      </c>
      <c r="I2046" s="105"/>
      <c r="J2046" s="108" t="str">
        <f t="shared" ref="J2046:J2109" si="467">IF(D2046="","",IF(F2046="","",ROUND(D2046*F2046,2)))</f>
        <v/>
      </c>
      <c r="K2046" s="105">
        <v>10</v>
      </c>
      <c r="L2046" s="105">
        <v>5</v>
      </c>
      <c r="M2046" s="111" t="s">
        <v>357</v>
      </c>
      <c r="N2046" s="112" t="s">
        <v>3977</v>
      </c>
      <c r="O2046" s="171">
        <v>4650358700426</v>
      </c>
      <c r="P2046" s="124">
        <v>18.8</v>
      </c>
      <c r="Q2046" s="125">
        <v>0.06969</v>
      </c>
      <c r="R2046" s="75">
        <f t="shared" si="465"/>
        <v>0</v>
      </c>
      <c r="S2046" s="76">
        <f t="shared" si="466"/>
        <v>0</v>
      </c>
      <c r="W2046" s="19"/>
    </row>
    <row r="2047" s="22" customFormat="1" outlineLevel="1" spans="1:23">
      <c r="A2047" s="128" t="s">
        <v>4709</v>
      </c>
      <c r="B2047" s="119" t="s">
        <v>4710</v>
      </c>
      <c r="C2047" s="105" t="s">
        <v>1987</v>
      </c>
      <c r="D2047" s="106"/>
      <c r="E2047" s="107">
        <v>37.49</v>
      </c>
      <c r="F2047" s="108">
        <f t="shared" si="463"/>
        <v>37.49</v>
      </c>
      <c r="G2047" s="108">
        <f t="shared" si="464"/>
        <v>29.992</v>
      </c>
      <c r="H2047" s="115">
        <v>1119</v>
      </c>
      <c r="I2047" s="105"/>
      <c r="J2047" s="108" t="str">
        <f t="shared" si="467"/>
        <v/>
      </c>
      <c r="K2047" s="105">
        <v>80</v>
      </c>
      <c r="L2047" s="105">
        <v>15</v>
      </c>
      <c r="M2047" s="111" t="s">
        <v>357</v>
      </c>
      <c r="N2047" s="112" t="s">
        <v>3977</v>
      </c>
      <c r="O2047" s="171">
        <v>4650358700433</v>
      </c>
      <c r="P2047" s="124">
        <v>8.6</v>
      </c>
      <c r="Q2047" s="125">
        <v>0.06969</v>
      </c>
      <c r="R2047" s="75">
        <f t="shared" si="465"/>
        <v>0</v>
      </c>
      <c r="S2047" s="76">
        <f t="shared" si="466"/>
        <v>0</v>
      </c>
      <c r="W2047" s="19"/>
    </row>
    <row r="2048" s="22" customFormat="1" outlineLevel="1" spans="1:23">
      <c r="A2048" s="128" t="s">
        <v>4711</v>
      </c>
      <c r="B2048" s="119" t="s">
        <v>4712</v>
      </c>
      <c r="C2048" s="105" t="s">
        <v>1987</v>
      </c>
      <c r="D2048" s="106"/>
      <c r="E2048" s="107">
        <v>53.99</v>
      </c>
      <c r="F2048" s="108">
        <f t="shared" si="463"/>
        <v>53.99</v>
      </c>
      <c r="G2048" s="108">
        <f t="shared" si="464"/>
        <v>43.192</v>
      </c>
      <c r="H2048" s="115">
        <v>960</v>
      </c>
      <c r="I2048" s="105"/>
      <c r="J2048" s="108" t="str">
        <f t="shared" si="467"/>
        <v/>
      </c>
      <c r="K2048" s="105">
        <v>80</v>
      </c>
      <c r="L2048" s="105">
        <v>12</v>
      </c>
      <c r="M2048" s="111" t="s">
        <v>357</v>
      </c>
      <c r="N2048" s="112" t="s">
        <v>3977</v>
      </c>
      <c r="O2048" s="171">
        <v>4650358700440</v>
      </c>
      <c r="P2048" s="124">
        <v>10.25</v>
      </c>
      <c r="Q2048" s="125">
        <v>0.06969</v>
      </c>
      <c r="R2048" s="75">
        <f t="shared" si="465"/>
        <v>0</v>
      </c>
      <c r="S2048" s="76">
        <f t="shared" si="466"/>
        <v>0</v>
      </c>
      <c r="W2048" s="19"/>
    </row>
    <row r="2049" s="22" customFormat="1" outlineLevel="1" spans="1:23">
      <c r="A2049" s="128" t="s">
        <v>4713</v>
      </c>
      <c r="B2049" s="119" t="s">
        <v>4714</v>
      </c>
      <c r="C2049" s="105" t="s">
        <v>1987</v>
      </c>
      <c r="D2049" s="106"/>
      <c r="E2049" s="107">
        <v>65.23</v>
      </c>
      <c r="F2049" s="108">
        <f t="shared" si="463"/>
        <v>65.23</v>
      </c>
      <c r="G2049" s="108">
        <f t="shared" si="464"/>
        <v>52.184</v>
      </c>
      <c r="H2049" s="115">
        <v>640</v>
      </c>
      <c r="I2049" s="105"/>
      <c r="J2049" s="108" t="str">
        <f t="shared" si="467"/>
        <v/>
      </c>
      <c r="K2049" s="105">
        <v>80</v>
      </c>
      <c r="L2049" s="105">
        <v>8</v>
      </c>
      <c r="M2049" s="111" t="s">
        <v>357</v>
      </c>
      <c r="N2049" s="112" t="s">
        <v>3977</v>
      </c>
      <c r="O2049" s="171">
        <v>4650358700457</v>
      </c>
      <c r="P2049" s="124">
        <v>10.15</v>
      </c>
      <c r="Q2049" s="125">
        <v>0.06969</v>
      </c>
      <c r="R2049" s="75">
        <f t="shared" si="465"/>
        <v>0</v>
      </c>
      <c r="S2049" s="76">
        <f t="shared" si="466"/>
        <v>0</v>
      </c>
      <c r="W2049" s="19"/>
    </row>
    <row r="2050" s="22" customFormat="1" outlineLevel="1" spans="1:23">
      <c r="A2050" s="128" t="s">
        <v>4715</v>
      </c>
      <c r="B2050" s="119" t="s">
        <v>4716</v>
      </c>
      <c r="C2050" s="105" t="s">
        <v>1987</v>
      </c>
      <c r="D2050" s="106"/>
      <c r="E2050" s="107">
        <v>96.04</v>
      </c>
      <c r="F2050" s="108">
        <f t="shared" si="463"/>
        <v>96.04</v>
      </c>
      <c r="G2050" s="108">
        <f t="shared" si="464"/>
        <v>76.832</v>
      </c>
      <c r="H2050" s="115">
        <v>360</v>
      </c>
      <c r="I2050" s="105"/>
      <c r="J2050" s="108" t="str">
        <f t="shared" si="467"/>
        <v/>
      </c>
      <c r="K2050" s="105">
        <v>40</v>
      </c>
      <c r="L2050" s="105">
        <v>9</v>
      </c>
      <c r="M2050" s="111" t="s">
        <v>357</v>
      </c>
      <c r="N2050" s="112" t="s">
        <v>3977</v>
      </c>
      <c r="O2050" s="171">
        <v>4650358700518</v>
      </c>
      <c r="P2050" s="124">
        <v>8.8</v>
      </c>
      <c r="Q2050" s="125">
        <v>0.06969</v>
      </c>
      <c r="R2050" s="75">
        <f t="shared" si="465"/>
        <v>0</v>
      </c>
      <c r="S2050" s="76">
        <f t="shared" si="466"/>
        <v>0</v>
      </c>
      <c r="W2050" s="19"/>
    </row>
    <row r="2051" s="22" customFormat="1" outlineLevel="1" spans="1:23">
      <c r="A2051" s="128" t="s">
        <v>4717</v>
      </c>
      <c r="B2051" s="119" t="s">
        <v>4718</v>
      </c>
      <c r="C2051" s="105" t="s">
        <v>1987</v>
      </c>
      <c r="D2051" s="106"/>
      <c r="E2051" s="107">
        <v>185.09</v>
      </c>
      <c r="F2051" s="108">
        <f t="shared" si="463"/>
        <v>185.09</v>
      </c>
      <c r="G2051" s="108">
        <f t="shared" si="464"/>
        <v>148.072</v>
      </c>
      <c r="H2051" s="115">
        <v>280</v>
      </c>
      <c r="I2051" s="105"/>
      <c r="J2051" s="108" t="str">
        <f t="shared" si="467"/>
        <v/>
      </c>
      <c r="K2051" s="105">
        <v>40</v>
      </c>
      <c r="L2051" s="105">
        <v>7</v>
      </c>
      <c r="M2051" s="111" t="s">
        <v>357</v>
      </c>
      <c r="N2051" s="112" t="s">
        <v>3977</v>
      </c>
      <c r="O2051" s="171">
        <v>4650358700525</v>
      </c>
      <c r="P2051" s="124">
        <v>8.85</v>
      </c>
      <c r="Q2051" s="125">
        <v>0.06969</v>
      </c>
      <c r="R2051" s="75">
        <f t="shared" si="465"/>
        <v>0</v>
      </c>
      <c r="S2051" s="76">
        <f t="shared" si="466"/>
        <v>0</v>
      </c>
      <c r="W2051" s="19"/>
    </row>
    <row r="2052" s="22" customFormat="1" outlineLevel="1" spans="1:23">
      <c r="A2052" s="128" t="s">
        <v>4719</v>
      </c>
      <c r="B2052" s="119" t="s">
        <v>4720</v>
      </c>
      <c r="C2052" s="105" t="s">
        <v>1987</v>
      </c>
      <c r="D2052" s="106"/>
      <c r="E2052" s="107">
        <v>293.73</v>
      </c>
      <c r="F2052" s="108">
        <f t="shared" si="463"/>
        <v>293.73</v>
      </c>
      <c r="G2052" s="108">
        <f t="shared" si="464"/>
        <v>234.984</v>
      </c>
      <c r="H2052" s="115">
        <v>120</v>
      </c>
      <c r="I2052" s="105"/>
      <c r="J2052" s="108" t="str">
        <f t="shared" si="467"/>
        <v/>
      </c>
      <c r="K2052" s="105">
        <v>40</v>
      </c>
      <c r="L2052" s="105">
        <v>3</v>
      </c>
      <c r="M2052" s="111" t="s">
        <v>357</v>
      </c>
      <c r="N2052" s="112" t="s">
        <v>3977</v>
      </c>
      <c r="O2052" s="171">
        <v>4650358700532</v>
      </c>
      <c r="P2052" s="124">
        <v>5.95</v>
      </c>
      <c r="Q2052" s="125">
        <v>0.035451</v>
      </c>
      <c r="R2052" s="75">
        <f t="shared" si="465"/>
        <v>0</v>
      </c>
      <c r="S2052" s="76">
        <f t="shared" si="466"/>
        <v>0</v>
      </c>
      <c r="W2052" s="19"/>
    </row>
    <row r="2053" s="22" customFormat="1" outlineLevel="1" spans="1:23">
      <c r="A2053" s="128" t="s">
        <v>4721</v>
      </c>
      <c r="B2053" s="119" t="s">
        <v>4722</v>
      </c>
      <c r="C2053" s="105" t="s">
        <v>1987</v>
      </c>
      <c r="D2053" s="106"/>
      <c r="E2053" s="107">
        <v>440.73</v>
      </c>
      <c r="F2053" s="108">
        <f t="shared" si="463"/>
        <v>440.73</v>
      </c>
      <c r="G2053" s="108">
        <f t="shared" si="464"/>
        <v>352.584</v>
      </c>
      <c r="H2053" s="115">
        <v>120</v>
      </c>
      <c r="I2053" s="105"/>
      <c r="J2053" s="108" t="str">
        <f t="shared" si="467"/>
        <v/>
      </c>
      <c r="K2053" s="105">
        <v>20</v>
      </c>
      <c r="L2053" s="105">
        <v>6</v>
      </c>
      <c r="M2053" s="111" t="s">
        <v>357</v>
      </c>
      <c r="N2053" s="112" t="s">
        <v>3977</v>
      </c>
      <c r="O2053" s="171">
        <v>4650358700563</v>
      </c>
      <c r="P2053" s="124">
        <v>8.65</v>
      </c>
      <c r="Q2053" s="125">
        <v>0.035451</v>
      </c>
      <c r="R2053" s="75">
        <f t="shared" si="465"/>
        <v>0</v>
      </c>
      <c r="S2053" s="76">
        <f t="shared" si="466"/>
        <v>0</v>
      </c>
      <c r="W2053" s="19"/>
    </row>
    <row r="2054" s="22" customFormat="1" outlineLevel="1" spans="1:23">
      <c r="A2054" s="128" t="s">
        <v>4723</v>
      </c>
      <c r="B2054" s="119" t="s">
        <v>4724</v>
      </c>
      <c r="C2054" s="105" t="s">
        <v>1987</v>
      </c>
      <c r="D2054" s="106"/>
      <c r="E2054" s="107">
        <v>528.86</v>
      </c>
      <c r="F2054" s="108">
        <f t="shared" si="463"/>
        <v>528.86</v>
      </c>
      <c r="G2054" s="108">
        <f t="shared" si="464"/>
        <v>423.088</v>
      </c>
      <c r="H2054" s="115">
        <v>120</v>
      </c>
      <c r="I2054" s="105"/>
      <c r="J2054" s="108" t="str">
        <f t="shared" si="467"/>
        <v/>
      </c>
      <c r="K2054" s="105">
        <v>20</v>
      </c>
      <c r="L2054" s="105">
        <v>6</v>
      </c>
      <c r="M2054" s="111" t="s">
        <v>357</v>
      </c>
      <c r="N2054" s="112" t="s">
        <v>3977</v>
      </c>
      <c r="O2054" s="171">
        <v>4650358700556</v>
      </c>
      <c r="P2054" s="124">
        <v>10.15</v>
      </c>
      <c r="Q2054" s="125">
        <v>0.035451</v>
      </c>
      <c r="R2054" s="75">
        <f t="shared" si="465"/>
        <v>0</v>
      </c>
      <c r="S2054" s="76">
        <f t="shared" si="466"/>
        <v>0</v>
      </c>
      <c r="W2054" s="19"/>
    </row>
    <row r="2055" s="22" customFormat="1" outlineLevel="1" spans="1:23">
      <c r="A2055" s="128" t="s">
        <v>4725</v>
      </c>
      <c r="B2055" s="119" t="s">
        <v>4726</v>
      </c>
      <c r="C2055" s="105" t="s">
        <v>1987</v>
      </c>
      <c r="D2055" s="106"/>
      <c r="E2055" s="107">
        <v>662.76</v>
      </c>
      <c r="F2055" s="108">
        <f t="shared" si="463"/>
        <v>662.76</v>
      </c>
      <c r="G2055" s="108">
        <f t="shared" si="464"/>
        <v>530.208</v>
      </c>
      <c r="H2055" s="115">
        <v>80</v>
      </c>
      <c r="I2055" s="105"/>
      <c r="J2055" s="108" t="str">
        <f t="shared" si="467"/>
        <v/>
      </c>
      <c r="K2055" s="105">
        <v>10</v>
      </c>
      <c r="L2055" s="105">
        <v>8</v>
      </c>
      <c r="M2055" s="111" t="s">
        <v>357</v>
      </c>
      <c r="N2055" s="112" t="s">
        <v>3977</v>
      </c>
      <c r="O2055" s="171">
        <v>4650358700587</v>
      </c>
      <c r="P2055" s="124">
        <v>11.4</v>
      </c>
      <c r="Q2055" s="125">
        <v>0.035451</v>
      </c>
      <c r="R2055" s="75">
        <f t="shared" si="465"/>
        <v>0</v>
      </c>
      <c r="S2055" s="76">
        <f t="shared" si="466"/>
        <v>0</v>
      </c>
      <c r="W2055" s="19"/>
    </row>
    <row r="2056" s="22" customFormat="1" outlineLevel="1" spans="1:23">
      <c r="A2056" s="128" t="s">
        <v>4727</v>
      </c>
      <c r="B2056" s="119" t="s">
        <v>4728</v>
      </c>
      <c r="C2056" s="105" t="s">
        <v>1987</v>
      </c>
      <c r="D2056" s="106"/>
      <c r="E2056" s="107">
        <v>1246.72</v>
      </c>
      <c r="F2056" s="108">
        <f t="shared" si="463"/>
        <v>1246.72</v>
      </c>
      <c r="G2056" s="108">
        <f t="shared" si="464"/>
        <v>997.376</v>
      </c>
      <c r="H2056" s="115">
        <v>80</v>
      </c>
      <c r="I2056" s="105"/>
      <c r="J2056" s="108" t="str">
        <f t="shared" si="467"/>
        <v/>
      </c>
      <c r="K2056" s="105">
        <v>10</v>
      </c>
      <c r="L2056" s="105">
        <v>8</v>
      </c>
      <c r="M2056" s="111" t="s">
        <v>357</v>
      </c>
      <c r="N2056" s="112" t="s">
        <v>3977</v>
      </c>
      <c r="O2056" s="171">
        <v>4650358700594</v>
      </c>
      <c r="P2056" s="124">
        <v>13.45</v>
      </c>
      <c r="Q2056" s="125">
        <v>0.056459</v>
      </c>
      <c r="R2056" s="75">
        <f t="shared" si="465"/>
        <v>0</v>
      </c>
      <c r="S2056" s="76">
        <f t="shared" si="466"/>
        <v>0</v>
      </c>
      <c r="W2056" s="19"/>
    </row>
    <row r="2057" s="22" customFormat="1" outlineLevel="1" spans="1:23">
      <c r="A2057" s="128" t="s">
        <v>4729</v>
      </c>
      <c r="B2057" s="119" t="s">
        <v>4730</v>
      </c>
      <c r="C2057" s="105" t="s">
        <v>1987</v>
      </c>
      <c r="D2057" s="106"/>
      <c r="E2057" s="107">
        <v>40.87</v>
      </c>
      <c r="F2057" s="108">
        <f t="shared" si="463"/>
        <v>40.87</v>
      </c>
      <c r="G2057" s="108">
        <f t="shared" si="464"/>
        <v>32.696</v>
      </c>
      <c r="H2057" s="115">
        <v>1200</v>
      </c>
      <c r="I2057" s="105"/>
      <c r="J2057" s="108" t="str">
        <f t="shared" si="467"/>
        <v/>
      </c>
      <c r="K2057" s="105">
        <v>80</v>
      </c>
      <c r="L2057" s="105">
        <v>15</v>
      </c>
      <c r="M2057" s="111" t="s">
        <v>357</v>
      </c>
      <c r="N2057" s="112" t="s">
        <v>3977</v>
      </c>
      <c r="O2057" s="171">
        <v>4650358700600</v>
      </c>
      <c r="P2057" s="124">
        <v>9.7</v>
      </c>
      <c r="Q2057" s="125">
        <v>0.06969</v>
      </c>
      <c r="R2057" s="75">
        <f t="shared" si="465"/>
        <v>0</v>
      </c>
      <c r="S2057" s="76">
        <f t="shared" si="466"/>
        <v>0</v>
      </c>
      <c r="W2057" s="19"/>
    </row>
    <row r="2058" s="22" customFormat="1" outlineLevel="1" spans="1:23">
      <c r="A2058" s="128" t="s">
        <v>4731</v>
      </c>
      <c r="B2058" s="119" t="s">
        <v>4732</v>
      </c>
      <c r="C2058" s="105" t="s">
        <v>1987</v>
      </c>
      <c r="D2058" s="106"/>
      <c r="E2058" s="107">
        <v>59.39</v>
      </c>
      <c r="F2058" s="108">
        <f t="shared" si="463"/>
        <v>59.39</v>
      </c>
      <c r="G2058" s="108">
        <f t="shared" si="464"/>
        <v>47.512</v>
      </c>
      <c r="H2058" s="115">
        <v>960</v>
      </c>
      <c r="I2058" s="105"/>
      <c r="J2058" s="108" t="str">
        <f t="shared" si="467"/>
        <v/>
      </c>
      <c r="K2058" s="105">
        <v>80</v>
      </c>
      <c r="L2058" s="105">
        <v>12</v>
      </c>
      <c r="M2058" s="111" t="s">
        <v>357</v>
      </c>
      <c r="N2058" s="112" t="s">
        <v>3977</v>
      </c>
      <c r="O2058" s="171">
        <v>4650358700617</v>
      </c>
      <c r="P2058" s="124">
        <v>11.2</v>
      </c>
      <c r="Q2058" s="125">
        <v>0.06969</v>
      </c>
      <c r="R2058" s="75">
        <f t="shared" si="465"/>
        <v>0</v>
      </c>
      <c r="S2058" s="76">
        <f t="shared" si="466"/>
        <v>0</v>
      </c>
      <c r="W2058" s="19"/>
    </row>
    <row r="2059" s="22" customFormat="1" outlineLevel="1" spans="1:23">
      <c r="A2059" s="128" t="s">
        <v>4733</v>
      </c>
      <c r="B2059" s="119" t="s">
        <v>4734</v>
      </c>
      <c r="C2059" s="105" t="s">
        <v>1987</v>
      </c>
      <c r="D2059" s="106"/>
      <c r="E2059" s="107">
        <v>70.64</v>
      </c>
      <c r="F2059" s="108">
        <f t="shared" si="463"/>
        <v>70.64</v>
      </c>
      <c r="G2059" s="108">
        <f t="shared" si="464"/>
        <v>56.512</v>
      </c>
      <c r="H2059" s="115">
        <v>640</v>
      </c>
      <c r="I2059" s="105"/>
      <c r="J2059" s="108" t="str">
        <f t="shared" si="467"/>
        <v/>
      </c>
      <c r="K2059" s="105">
        <v>80</v>
      </c>
      <c r="L2059" s="105">
        <v>8</v>
      </c>
      <c r="M2059" s="111" t="s">
        <v>357</v>
      </c>
      <c r="N2059" s="112" t="s">
        <v>3977</v>
      </c>
      <c r="O2059" s="171">
        <v>4650358700624</v>
      </c>
      <c r="P2059" s="124">
        <v>9.9</v>
      </c>
      <c r="Q2059" s="125">
        <v>0.06969</v>
      </c>
      <c r="R2059" s="75">
        <f t="shared" si="465"/>
        <v>0</v>
      </c>
      <c r="S2059" s="76">
        <f t="shared" si="466"/>
        <v>0</v>
      </c>
      <c r="W2059" s="19"/>
    </row>
    <row r="2060" s="22" customFormat="1" outlineLevel="1" spans="1:23">
      <c r="A2060" s="128" t="s">
        <v>4735</v>
      </c>
      <c r="B2060" s="119" t="s">
        <v>4736</v>
      </c>
      <c r="C2060" s="105" t="s">
        <v>1987</v>
      </c>
      <c r="D2060" s="106"/>
      <c r="E2060" s="107">
        <v>102.16</v>
      </c>
      <c r="F2060" s="108">
        <f t="shared" si="463"/>
        <v>102.16</v>
      </c>
      <c r="G2060" s="108">
        <f t="shared" si="464"/>
        <v>81.728</v>
      </c>
      <c r="H2060" s="115">
        <v>360</v>
      </c>
      <c r="I2060" s="105"/>
      <c r="J2060" s="108" t="str">
        <f t="shared" si="467"/>
        <v/>
      </c>
      <c r="K2060" s="105">
        <v>40</v>
      </c>
      <c r="L2060" s="105">
        <v>9</v>
      </c>
      <c r="M2060" s="111" t="s">
        <v>357</v>
      </c>
      <c r="N2060" s="112" t="s">
        <v>3977</v>
      </c>
      <c r="O2060" s="171">
        <v>4650358700631</v>
      </c>
      <c r="P2060" s="124">
        <v>10.7</v>
      </c>
      <c r="Q2060" s="125">
        <v>0.06969</v>
      </c>
      <c r="R2060" s="75">
        <f t="shared" si="465"/>
        <v>0</v>
      </c>
      <c r="S2060" s="76">
        <f t="shared" si="466"/>
        <v>0</v>
      </c>
      <c r="W2060" s="19"/>
    </row>
    <row r="2061" s="22" customFormat="1" outlineLevel="1" spans="1:23">
      <c r="A2061" s="128" t="s">
        <v>4737</v>
      </c>
      <c r="B2061" s="119" t="s">
        <v>4738</v>
      </c>
      <c r="C2061" s="105" t="s">
        <v>1987</v>
      </c>
      <c r="D2061" s="106"/>
      <c r="E2061" s="107">
        <v>182.95</v>
      </c>
      <c r="F2061" s="108">
        <f t="shared" si="463"/>
        <v>182.95</v>
      </c>
      <c r="G2061" s="108">
        <f t="shared" si="464"/>
        <v>146.36</v>
      </c>
      <c r="H2061" s="115">
        <v>280</v>
      </c>
      <c r="I2061" s="105"/>
      <c r="J2061" s="108" t="str">
        <f t="shared" si="467"/>
        <v/>
      </c>
      <c r="K2061" s="105">
        <v>40</v>
      </c>
      <c r="L2061" s="105">
        <v>7</v>
      </c>
      <c r="M2061" s="111" t="s">
        <v>357</v>
      </c>
      <c r="N2061" s="112" t="s">
        <v>3977</v>
      </c>
      <c r="O2061" s="171">
        <v>4650358700648</v>
      </c>
      <c r="P2061" s="124">
        <v>8.65</v>
      </c>
      <c r="Q2061" s="125">
        <v>0.035451</v>
      </c>
      <c r="R2061" s="75">
        <f t="shared" si="465"/>
        <v>0</v>
      </c>
      <c r="S2061" s="76">
        <f t="shared" si="466"/>
        <v>0</v>
      </c>
      <c r="W2061" s="19"/>
    </row>
    <row r="2062" s="22" customFormat="1" outlineLevel="1" spans="1:23">
      <c r="A2062" s="128" t="s">
        <v>4739</v>
      </c>
      <c r="B2062" s="119" t="s">
        <v>4740</v>
      </c>
      <c r="C2062" s="105" t="s">
        <v>1987</v>
      </c>
      <c r="D2062" s="106"/>
      <c r="E2062" s="107">
        <v>303.76</v>
      </c>
      <c r="F2062" s="108">
        <f t="shared" si="463"/>
        <v>303.76</v>
      </c>
      <c r="G2062" s="108">
        <f t="shared" si="464"/>
        <v>243.008</v>
      </c>
      <c r="H2062" s="115">
        <v>120</v>
      </c>
      <c r="I2062" s="105"/>
      <c r="J2062" s="108" t="str">
        <f t="shared" si="467"/>
        <v/>
      </c>
      <c r="K2062" s="105">
        <v>40</v>
      </c>
      <c r="L2062" s="105">
        <v>3</v>
      </c>
      <c r="M2062" s="111" t="s">
        <v>357</v>
      </c>
      <c r="N2062" s="112" t="s">
        <v>3977</v>
      </c>
      <c r="O2062" s="171">
        <v>4650358700655</v>
      </c>
      <c r="P2062" s="124">
        <v>8.55</v>
      </c>
      <c r="Q2062" s="125">
        <v>0.056459</v>
      </c>
      <c r="R2062" s="75">
        <f t="shared" si="465"/>
        <v>0</v>
      </c>
      <c r="S2062" s="76">
        <f t="shared" si="466"/>
        <v>0</v>
      </c>
      <c r="W2062" s="19"/>
    </row>
    <row r="2063" s="22" customFormat="1" outlineLevel="1" spans="1:23">
      <c r="A2063" s="128" t="s">
        <v>4741</v>
      </c>
      <c r="B2063" s="119" t="s">
        <v>4742</v>
      </c>
      <c r="C2063" s="105" t="s">
        <v>1987</v>
      </c>
      <c r="D2063" s="106"/>
      <c r="E2063" s="107">
        <v>410.96</v>
      </c>
      <c r="F2063" s="108">
        <f t="shared" si="463"/>
        <v>410.96</v>
      </c>
      <c r="G2063" s="108">
        <f t="shared" si="464"/>
        <v>328.768</v>
      </c>
      <c r="H2063" s="115">
        <v>120</v>
      </c>
      <c r="I2063" s="105"/>
      <c r="J2063" s="108" t="str">
        <f t="shared" si="467"/>
        <v/>
      </c>
      <c r="K2063" s="105">
        <v>20</v>
      </c>
      <c r="L2063" s="105">
        <v>6</v>
      </c>
      <c r="M2063" s="111" t="s">
        <v>357</v>
      </c>
      <c r="N2063" s="112" t="s">
        <v>3977</v>
      </c>
      <c r="O2063" s="171">
        <v>4650358700662</v>
      </c>
      <c r="P2063" s="124">
        <v>9.45</v>
      </c>
      <c r="Q2063" s="125">
        <v>0.035451</v>
      </c>
      <c r="R2063" s="75">
        <f t="shared" si="465"/>
        <v>0</v>
      </c>
      <c r="S2063" s="76">
        <f t="shared" si="466"/>
        <v>0</v>
      </c>
      <c r="W2063" s="19"/>
    </row>
    <row r="2064" s="22" customFormat="1" outlineLevel="1" spans="1:23">
      <c r="A2064" s="128" t="s">
        <v>4743</v>
      </c>
      <c r="B2064" s="119" t="s">
        <v>4744</v>
      </c>
      <c r="C2064" s="105" t="s">
        <v>1987</v>
      </c>
      <c r="D2064" s="106"/>
      <c r="E2064" s="107">
        <v>478.08</v>
      </c>
      <c r="F2064" s="108">
        <f t="shared" si="463"/>
        <v>478.08</v>
      </c>
      <c r="G2064" s="108">
        <f t="shared" si="464"/>
        <v>382.464</v>
      </c>
      <c r="H2064" s="115">
        <v>120</v>
      </c>
      <c r="I2064" s="105"/>
      <c r="J2064" s="108" t="str">
        <f t="shared" si="467"/>
        <v/>
      </c>
      <c r="K2064" s="105">
        <v>20</v>
      </c>
      <c r="L2064" s="105">
        <v>6</v>
      </c>
      <c r="M2064" s="111" t="s">
        <v>357</v>
      </c>
      <c r="N2064" s="112" t="s">
        <v>3977</v>
      </c>
      <c r="O2064" s="171">
        <v>4650358700679</v>
      </c>
      <c r="P2064" s="124">
        <v>11.9</v>
      </c>
      <c r="Q2064" s="125">
        <v>0.035451</v>
      </c>
      <c r="R2064" s="75">
        <f t="shared" si="465"/>
        <v>0</v>
      </c>
      <c r="S2064" s="76">
        <f t="shared" si="466"/>
        <v>0</v>
      </c>
      <c r="W2064" s="19"/>
    </row>
    <row r="2065" s="22" customFormat="1" outlineLevel="1" spans="1:23">
      <c r="A2065" s="128" t="s">
        <v>4745</v>
      </c>
      <c r="B2065" s="119" t="s">
        <v>4746</v>
      </c>
      <c r="C2065" s="105" t="s">
        <v>1987</v>
      </c>
      <c r="D2065" s="106"/>
      <c r="E2065" s="107">
        <v>704.86</v>
      </c>
      <c r="F2065" s="108">
        <f t="shared" si="463"/>
        <v>704.86</v>
      </c>
      <c r="G2065" s="108">
        <f t="shared" si="464"/>
        <v>563.888</v>
      </c>
      <c r="H2065" s="115">
        <v>80</v>
      </c>
      <c r="I2065" s="105"/>
      <c r="J2065" s="108" t="str">
        <f t="shared" si="467"/>
        <v/>
      </c>
      <c r="K2065" s="105">
        <v>10</v>
      </c>
      <c r="L2065" s="105">
        <v>8</v>
      </c>
      <c r="M2065" s="111" t="s">
        <v>357</v>
      </c>
      <c r="N2065" s="112" t="s">
        <v>3977</v>
      </c>
      <c r="O2065" s="171">
        <v>4650358700686</v>
      </c>
      <c r="P2065" s="124">
        <v>10.1</v>
      </c>
      <c r="Q2065" s="125">
        <v>0.035451</v>
      </c>
      <c r="R2065" s="75">
        <f t="shared" si="465"/>
        <v>0</v>
      </c>
      <c r="S2065" s="76">
        <f t="shared" si="466"/>
        <v>0</v>
      </c>
      <c r="W2065" s="19"/>
    </row>
    <row r="2066" s="22" customFormat="1" outlineLevel="1" spans="1:23">
      <c r="A2066" s="128" t="s">
        <v>4747</v>
      </c>
      <c r="B2066" s="119" t="s">
        <v>4748</v>
      </c>
      <c r="C2066" s="105" t="s">
        <v>1987</v>
      </c>
      <c r="D2066" s="106"/>
      <c r="E2066" s="107">
        <v>40.87</v>
      </c>
      <c r="F2066" s="108">
        <f t="shared" si="463"/>
        <v>40.87</v>
      </c>
      <c r="G2066" s="108">
        <f t="shared" si="464"/>
        <v>32.696</v>
      </c>
      <c r="H2066" s="115">
        <v>1200</v>
      </c>
      <c r="I2066" s="105"/>
      <c r="J2066" s="108" t="str">
        <f t="shared" si="467"/>
        <v/>
      </c>
      <c r="K2066" s="105">
        <v>80</v>
      </c>
      <c r="L2066" s="105">
        <v>15</v>
      </c>
      <c r="M2066" s="111" t="s">
        <v>357</v>
      </c>
      <c r="N2066" s="112" t="s">
        <v>3977</v>
      </c>
      <c r="O2066" s="171">
        <v>4650358700693</v>
      </c>
      <c r="P2066" s="124">
        <v>11.35</v>
      </c>
      <c r="Q2066" s="125">
        <v>0.06969</v>
      </c>
      <c r="R2066" s="75">
        <f t="shared" si="465"/>
        <v>0</v>
      </c>
      <c r="S2066" s="76">
        <f t="shared" si="466"/>
        <v>0</v>
      </c>
      <c r="W2066" s="19"/>
    </row>
    <row r="2067" s="22" customFormat="1" outlineLevel="1" spans="1:23">
      <c r="A2067" s="128" t="s">
        <v>4749</v>
      </c>
      <c r="B2067" s="119" t="s">
        <v>4750</v>
      </c>
      <c r="C2067" s="105" t="s">
        <v>1987</v>
      </c>
      <c r="D2067" s="106"/>
      <c r="E2067" s="107">
        <v>59.39</v>
      </c>
      <c r="F2067" s="108">
        <f t="shared" si="463"/>
        <v>59.39</v>
      </c>
      <c r="G2067" s="108">
        <f t="shared" si="464"/>
        <v>47.512</v>
      </c>
      <c r="H2067" s="115">
        <v>880</v>
      </c>
      <c r="I2067" s="105"/>
      <c r="J2067" s="108" t="str">
        <f t="shared" si="467"/>
        <v/>
      </c>
      <c r="K2067" s="105">
        <v>80</v>
      </c>
      <c r="L2067" s="105">
        <v>12</v>
      </c>
      <c r="M2067" s="111" t="s">
        <v>357</v>
      </c>
      <c r="N2067" s="112" t="s">
        <v>3977</v>
      </c>
      <c r="O2067" s="171">
        <v>4650358700709</v>
      </c>
      <c r="P2067" s="124">
        <v>14.1</v>
      </c>
      <c r="Q2067" s="125">
        <v>0.06969</v>
      </c>
      <c r="R2067" s="75">
        <f t="shared" si="465"/>
        <v>0</v>
      </c>
      <c r="S2067" s="76">
        <f t="shared" si="466"/>
        <v>0</v>
      </c>
      <c r="W2067" s="19"/>
    </row>
    <row r="2068" s="22" customFormat="1" outlineLevel="1" spans="1:23">
      <c r="A2068" s="128" t="s">
        <v>4751</v>
      </c>
      <c r="B2068" s="119" t="s">
        <v>4752</v>
      </c>
      <c r="C2068" s="105" t="s">
        <v>1987</v>
      </c>
      <c r="D2068" s="106"/>
      <c r="E2068" s="107">
        <v>70.64</v>
      </c>
      <c r="F2068" s="108">
        <f t="shared" si="463"/>
        <v>70.64</v>
      </c>
      <c r="G2068" s="108">
        <f t="shared" si="464"/>
        <v>56.512</v>
      </c>
      <c r="H2068" s="115">
        <v>640</v>
      </c>
      <c r="I2068" s="105"/>
      <c r="J2068" s="108" t="str">
        <f t="shared" si="467"/>
        <v/>
      </c>
      <c r="K2068" s="105">
        <v>80</v>
      </c>
      <c r="L2068" s="105">
        <v>8</v>
      </c>
      <c r="M2068" s="111" t="s">
        <v>357</v>
      </c>
      <c r="N2068" s="112" t="s">
        <v>3977</v>
      </c>
      <c r="O2068" s="171">
        <v>4650358700716</v>
      </c>
      <c r="P2068" s="124">
        <v>12.25</v>
      </c>
      <c r="Q2068" s="125">
        <v>0.06969</v>
      </c>
      <c r="R2068" s="75">
        <f t="shared" si="465"/>
        <v>0</v>
      </c>
      <c r="S2068" s="76">
        <f t="shared" si="466"/>
        <v>0</v>
      </c>
      <c r="W2068" s="19"/>
    </row>
    <row r="2069" s="22" customFormat="1" outlineLevel="1" spans="1:23">
      <c r="A2069" s="128" t="s">
        <v>4753</v>
      </c>
      <c r="B2069" s="119" t="s">
        <v>4754</v>
      </c>
      <c r="C2069" s="105" t="s">
        <v>1987</v>
      </c>
      <c r="D2069" s="106"/>
      <c r="E2069" s="107">
        <v>102.16</v>
      </c>
      <c r="F2069" s="108">
        <f t="shared" si="463"/>
        <v>102.16</v>
      </c>
      <c r="G2069" s="108">
        <f t="shared" si="464"/>
        <v>81.728</v>
      </c>
      <c r="H2069" s="115">
        <v>320</v>
      </c>
      <c r="I2069" s="105"/>
      <c r="J2069" s="108" t="str">
        <f t="shared" si="467"/>
        <v/>
      </c>
      <c r="K2069" s="105">
        <v>40</v>
      </c>
      <c r="L2069" s="105">
        <v>9</v>
      </c>
      <c r="M2069" s="111" t="s">
        <v>357</v>
      </c>
      <c r="N2069" s="112" t="s">
        <v>3977</v>
      </c>
      <c r="O2069" s="171">
        <v>4650358700723</v>
      </c>
      <c r="P2069" s="124">
        <v>11.2</v>
      </c>
      <c r="Q2069" s="125">
        <v>0.06969</v>
      </c>
      <c r="R2069" s="75">
        <f t="shared" si="465"/>
        <v>0</v>
      </c>
      <c r="S2069" s="76">
        <f t="shared" si="466"/>
        <v>0</v>
      </c>
      <c r="W2069" s="19"/>
    </row>
    <row r="2070" s="22" customFormat="1" outlineLevel="1" spans="1:23">
      <c r="A2070" s="128" t="s">
        <v>4755</v>
      </c>
      <c r="B2070" s="119" t="s">
        <v>4756</v>
      </c>
      <c r="C2070" s="105" t="s">
        <v>1987</v>
      </c>
      <c r="D2070" s="106"/>
      <c r="E2070" s="107">
        <v>182.95</v>
      </c>
      <c r="F2070" s="108">
        <f t="shared" si="463"/>
        <v>182.95</v>
      </c>
      <c r="G2070" s="108">
        <f t="shared" si="464"/>
        <v>146.36</v>
      </c>
      <c r="H2070" s="115">
        <v>280</v>
      </c>
      <c r="I2070" s="105"/>
      <c r="J2070" s="108" t="str">
        <f t="shared" si="467"/>
        <v/>
      </c>
      <c r="K2070" s="105">
        <v>40</v>
      </c>
      <c r="L2070" s="105">
        <v>7</v>
      </c>
      <c r="M2070" s="111" t="s">
        <v>357</v>
      </c>
      <c r="N2070" s="112" t="s">
        <v>3977</v>
      </c>
      <c r="O2070" s="171">
        <v>4650358700730</v>
      </c>
      <c r="P2070" s="124">
        <v>9.7</v>
      </c>
      <c r="Q2070" s="125">
        <v>0.035451</v>
      </c>
      <c r="R2070" s="75">
        <f t="shared" si="465"/>
        <v>0</v>
      </c>
      <c r="S2070" s="76">
        <f t="shared" si="466"/>
        <v>0</v>
      </c>
      <c r="W2070" s="19"/>
    </row>
    <row r="2071" s="22" customFormat="1" outlineLevel="1" spans="1:23">
      <c r="A2071" s="128" t="s">
        <v>4757</v>
      </c>
      <c r="B2071" s="119" t="s">
        <v>4758</v>
      </c>
      <c r="C2071" s="105" t="s">
        <v>1987</v>
      </c>
      <c r="D2071" s="106"/>
      <c r="E2071" s="107">
        <v>303.76</v>
      </c>
      <c r="F2071" s="108">
        <f t="shared" si="463"/>
        <v>303.76</v>
      </c>
      <c r="G2071" s="108">
        <f t="shared" si="464"/>
        <v>243.008</v>
      </c>
      <c r="H2071" s="115">
        <v>120</v>
      </c>
      <c r="I2071" s="105"/>
      <c r="J2071" s="108" t="str">
        <f t="shared" si="467"/>
        <v/>
      </c>
      <c r="K2071" s="105">
        <v>40</v>
      </c>
      <c r="L2071" s="105">
        <v>3</v>
      </c>
      <c r="M2071" s="111" t="s">
        <v>357</v>
      </c>
      <c r="N2071" s="112" t="s">
        <v>3977</v>
      </c>
      <c r="O2071" s="171">
        <v>4650358700747</v>
      </c>
      <c r="P2071" s="124">
        <v>8.55</v>
      </c>
      <c r="Q2071" s="125">
        <v>0.056459</v>
      </c>
      <c r="R2071" s="75">
        <f t="shared" si="465"/>
        <v>0</v>
      </c>
      <c r="S2071" s="76">
        <f t="shared" si="466"/>
        <v>0</v>
      </c>
      <c r="W2071" s="19"/>
    </row>
    <row r="2072" s="22" customFormat="1" outlineLevel="1" spans="1:23">
      <c r="A2072" s="128" t="s">
        <v>4759</v>
      </c>
      <c r="B2072" s="119" t="s">
        <v>4760</v>
      </c>
      <c r="C2072" s="105" t="s">
        <v>1987</v>
      </c>
      <c r="D2072" s="106"/>
      <c r="E2072" s="107">
        <v>410.96</v>
      </c>
      <c r="F2072" s="108">
        <f t="shared" si="463"/>
        <v>410.96</v>
      </c>
      <c r="G2072" s="108">
        <f t="shared" si="464"/>
        <v>328.768</v>
      </c>
      <c r="H2072" s="115">
        <v>120</v>
      </c>
      <c r="I2072" s="105"/>
      <c r="J2072" s="108" t="str">
        <f t="shared" si="467"/>
        <v/>
      </c>
      <c r="K2072" s="105">
        <v>20</v>
      </c>
      <c r="L2072" s="105">
        <v>6</v>
      </c>
      <c r="M2072" s="111" t="s">
        <v>357</v>
      </c>
      <c r="N2072" s="112" t="s">
        <v>3977</v>
      </c>
      <c r="O2072" s="171">
        <v>4650358700754</v>
      </c>
      <c r="P2072" s="124">
        <v>10.2</v>
      </c>
      <c r="Q2072" s="125">
        <v>0.035451</v>
      </c>
      <c r="R2072" s="75">
        <f t="shared" si="465"/>
        <v>0</v>
      </c>
      <c r="S2072" s="76">
        <f t="shared" si="466"/>
        <v>0</v>
      </c>
      <c r="W2072" s="19"/>
    </row>
    <row r="2073" s="22" customFormat="1" outlineLevel="1" spans="1:23">
      <c r="A2073" s="128" t="s">
        <v>4761</v>
      </c>
      <c r="B2073" s="119" t="s">
        <v>4762</v>
      </c>
      <c r="C2073" s="105" t="s">
        <v>1987</v>
      </c>
      <c r="D2073" s="106"/>
      <c r="E2073" s="107">
        <v>478.08</v>
      </c>
      <c r="F2073" s="108">
        <f t="shared" si="463"/>
        <v>478.08</v>
      </c>
      <c r="G2073" s="108">
        <f t="shared" si="464"/>
        <v>382.464</v>
      </c>
      <c r="H2073" s="115">
        <v>120</v>
      </c>
      <c r="I2073" s="105"/>
      <c r="J2073" s="108" t="str">
        <f t="shared" si="467"/>
        <v/>
      </c>
      <c r="K2073" s="105">
        <v>20</v>
      </c>
      <c r="L2073" s="105">
        <v>6</v>
      </c>
      <c r="M2073" s="111" t="s">
        <v>357</v>
      </c>
      <c r="N2073" s="112" t="s">
        <v>3977</v>
      </c>
      <c r="O2073" s="171">
        <v>4650358700761</v>
      </c>
      <c r="P2073" s="124">
        <v>13.3</v>
      </c>
      <c r="Q2073" s="125">
        <v>0.042925</v>
      </c>
      <c r="R2073" s="75">
        <f t="shared" si="465"/>
        <v>0</v>
      </c>
      <c r="S2073" s="76">
        <f t="shared" si="466"/>
        <v>0</v>
      </c>
      <c r="W2073" s="19"/>
    </row>
    <row r="2074" s="22" customFormat="1" outlineLevel="1" spans="1:23">
      <c r="A2074" s="128" t="s">
        <v>4763</v>
      </c>
      <c r="B2074" s="119" t="s">
        <v>4764</v>
      </c>
      <c r="C2074" s="105" t="s">
        <v>1987</v>
      </c>
      <c r="D2074" s="106"/>
      <c r="E2074" s="107">
        <v>704.86</v>
      </c>
      <c r="F2074" s="108">
        <f t="shared" si="463"/>
        <v>704.86</v>
      </c>
      <c r="G2074" s="108">
        <f t="shared" si="464"/>
        <v>563.888</v>
      </c>
      <c r="H2074" s="115">
        <v>80</v>
      </c>
      <c r="I2074" s="105"/>
      <c r="J2074" s="108" t="str">
        <f t="shared" si="467"/>
        <v/>
      </c>
      <c r="K2074" s="105">
        <v>10</v>
      </c>
      <c r="L2074" s="105">
        <v>8</v>
      </c>
      <c r="M2074" s="111" t="s">
        <v>357</v>
      </c>
      <c r="N2074" s="112" t="s">
        <v>3977</v>
      </c>
      <c r="O2074" s="171">
        <v>4650358700778</v>
      </c>
      <c r="P2074" s="124">
        <v>10.65</v>
      </c>
      <c r="Q2074" s="125">
        <v>0.042925</v>
      </c>
      <c r="R2074" s="75">
        <f t="shared" si="465"/>
        <v>0</v>
      </c>
      <c r="S2074" s="76">
        <f t="shared" si="466"/>
        <v>0</v>
      </c>
      <c r="W2074" s="19"/>
    </row>
    <row r="2075" s="18" customFormat="1" outlineLevel="1" spans="1:23">
      <c r="A2075" s="93" t="s">
        <v>193</v>
      </c>
      <c r="B2075" s="94"/>
      <c r="C2075" s="95"/>
      <c r="D2075" s="106"/>
      <c r="E2075" s="107"/>
      <c r="F2075" s="85"/>
      <c r="G2075" s="108"/>
      <c r="H2075" s="117"/>
      <c r="I2075" s="105"/>
      <c r="J2075" s="108" t="str">
        <f t="shared" si="467"/>
        <v/>
      </c>
      <c r="K2075" s="95"/>
      <c r="L2075" s="95"/>
      <c r="M2075" s="95"/>
      <c r="N2075" s="95"/>
      <c r="O2075" s="95"/>
      <c r="P2075" s="99"/>
      <c r="Q2075" s="100"/>
      <c r="R2075" s="101"/>
      <c r="S2075" s="102"/>
      <c r="T2075" s="21"/>
      <c r="W2075" s="19"/>
    </row>
    <row r="2076" s="18" customFormat="1" outlineLevel="1" spans="1:23">
      <c r="A2076" s="128" t="s">
        <v>4765</v>
      </c>
      <c r="B2076" s="119" t="s">
        <v>4766</v>
      </c>
      <c r="C2076" s="105" t="s">
        <v>703</v>
      </c>
      <c r="D2076" s="106"/>
      <c r="E2076" s="107">
        <v>57.86</v>
      </c>
      <c r="F2076" s="108">
        <f t="shared" ref="F2076:F2090" si="468">E2076-E2076*$G$2%</f>
        <v>57.86</v>
      </c>
      <c r="G2076" s="108">
        <f t="shared" ref="G2076:G2090" si="469">E2076-(20*E2076/100)</f>
        <v>46.288</v>
      </c>
      <c r="H2076" s="114">
        <v>1374</v>
      </c>
      <c r="I2076" s="105"/>
      <c r="J2076" s="108" t="str">
        <f t="shared" si="467"/>
        <v/>
      </c>
      <c r="K2076" s="105">
        <v>5</v>
      </c>
      <c r="L2076" s="105">
        <v>600</v>
      </c>
      <c r="M2076" s="111" t="s">
        <v>357</v>
      </c>
      <c r="N2076" s="135" t="s">
        <v>4767</v>
      </c>
      <c r="O2076" s="255" t="s">
        <v>4768</v>
      </c>
      <c r="P2076" s="124">
        <v>22</v>
      </c>
      <c r="Q2076" s="125">
        <v>0.0373</v>
      </c>
      <c r="R2076" s="75">
        <f t="shared" ref="R2076:R2090" si="470">P2076/L2076*D2076</f>
        <v>0</v>
      </c>
      <c r="S2076" s="76">
        <f t="shared" ref="S2076:S2090" si="471">Q2076/L2076*D2076</f>
        <v>0</v>
      </c>
      <c r="T2076" s="21"/>
      <c r="W2076" s="19"/>
    </row>
    <row r="2077" s="18" customFormat="1" outlineLevel="1" spans="1:23">
      <c r="A2077" s="128" t="s">
        <v>4769</v>
      </c>
      <c r="B2077" s="119" t="s">
        <v>4770</v>
      </c>
      <c r="C2077" s="105" t="s">
        <v>703</v>
      </c>
      <c r="D2077" s="106"/>
      <c r="E2077" s="107">
        <v>59.59</v>
      </c>
      <c r="F2077" s="108">
        <f t="shared" si="468"/>
        <v>59.59</v>
      </c>
      <c r="G2077" s="108">
        <f t="shared" si="469"/>
        <v>47.672</v>
      </c>
      <c r="H2077" s="114">
        <v>1289</v>
      </c>
      <c r="I2077" s="105"/>
      <c r="J2077" s="108" t="str">
        <f t="shared" si="467"/>
        <v/>
      </c>
      <c r="K2077" s="105">
        <v>5</v>
      </c>
      <c r="L2077" s="105">
        <v>600</v>
      </c>
      <c r="M2077" s="111" t="s">
        <v>357</v>
      </c>
      <c r="N2077" s="135" t="s">
        <v>4767</v>
      </c>
      <c r="O2077" s="113">
        <v>4670042796191</v>
      </c>
      <c r="P2077" s="124">
        <v>25</v>
      </c>
      <c r="Q2077" s="125">
        <v>0.0475</v>
      </c>
      <c r="R2077" s="75">
        <f t="shared" si="470"/>
        <v>0</v>
      </c>
      <c r="S2077" s="76">
        <f t="shared" si="471"/>
        <v>0</v>
      </c>
      <c r="T2077" s="21"/>
      <c r="W2077" s="19"/>
    </row>
    <row r="2078" s="18" customFormat="1" outlineLevel="1" spans="1:23">
      <c r="A2078" s="128" t="s">
        <v>4771</v>
      </c>
      <c r="B2078" s="119" t="s">
        <v>4772</v>
      </c>
      <c r="C2078" s="105" t="s">
        <v>703</v>
      </c>
      <c r="D2078" s="106"/>
      <c r="E2078" s="107">
        <v>68.52</v>
      </c>
      <c r="F2078" s="108">
        <f t="shared" si="468"/>
        <v>68.52</v>
      </c>
      <c r="G2078" s="108">
        <f t="shared" si="469"/>
        <v>54.816</v>
      </c>
      <c r="H2078" s="114">
        <v>1358</v>
      </c>
      <c r="I2078" s="105"/>
      <c r="J2078" s="108" t="str">
        <f t="shared" si="467"/>
        <v/>
      </c>
      <c r="K2078" s="105">
        <v>5</v>
      </c>
      <c r="L2078" s="105">
        <v>500</v>
      </c>
      <c r="M2078" s="111" t="s">
        <v>357</v>
      </c>
      <c r="N2078" s="135" t="s">
        <v>4767</v>
      </c>
      <c r="O2078" s="113">
        <v>4670042796207</v>
      </c>
      <c r="P2078" s="124">
        <v>22</v>
      </c>
      <c r="Q2078" s="125">
        <v>0.04554</v>
      </c>
      <c r="R2078" s="75">
        <f t="shared" si="470"/>
        <v>0</v>
      </c>
      <c r="S2078" s="76">
        <f t="shared" si="471"/>
        <v>0</v>
      </c>
      <c r="T2078" s="21"/>
      <c r="W2078" s="19"/>
    </row>
    <row r="2079" s="18" customFormat="1" outlineLevel="1" spans="1:23">
      <c r="A2079" s="128" t="s">
        <v>4773</v>
      </c>
      <c r="B2079" s="119" t="s">
        <v>4774</v>
      </c>
      <c r="C2079" s="105" t="s">
        <v>703</v>
      </c>
      <c r="D2079" s="106"/>
      <c r="E2079" s="107">
        <v>72.35</v>
      </c>
      <c r="F2079" s="108">
        <f t="shared" si="468"/>
        <v>72.35</v>
      </c>
      <c r="G2079" s="108">
        <f t="shared" si="469"/>
        <v>57.88</v>
      </c>
      <c r="H2079" s="114">
        <v>706</v>
      </c>
      <c r="I2079" s="105"/>
      <c r="J2079" s="108" t="str">
        <f t="shared" si="467"/>
        <v/>
      </c>
      <c r="K2079" s="105">
        <v>5</v>
      </c>
      <c r="L2079" s="105">
        <v>400</v>
      </c>
      <c r="M2079" s="111" t="s">
        <v>357</v>
      </c>
      <c r="N2079" s="135" t="s">
        <v>4767</v>
      </c>
      <c r="O2079" s="113">
        <v>4670042796214</v>
      </c>
      <c r="P2079" s="124">
        <v>20</v>
      </c>
      <c r="Q2079" s="125">
        <v>0.03726</v>
      </c>
      <c r="R2079" s="75">
        <f t="shared" si="470"/>
        <v>0</v>
      </c>
      <c r="S2079" s="76">
        <f t="shared" si="471"/>
        <v>0</v>
      </c>
      <c r="T2079" s="21"/>
      <c r="W2079" s="19"/>
    </row>
    <row r="2080" s="18" customFormat="1" outlineLevel="1" spans="1:23">
      <c r="A2080" s="128" t="s">
        <v>4775</v>
      </c>
      <c r="B2080" s="119" t="s">
        <v>4776</v>
      </c>
      <c r="C2080" s="105" t="s">
        <v>703</v>
      </c>
      <c r="D2080" s="106"/>
      <c r="E2080" s="107">
        <v>85.09</v>
      </c>
      <c r="F2080" s="108">
        <f t="shared" si="468"/>
        <v>85.09</v>
      </c>
      <c r="G2080" s="108">
        <f t="shared" si="469"/>
        <v>68.072</v>
      </c>
      <c r="H2080" s="114">
        <v>697</v>
      </c>
      <c r="I2080" s="105"/>
      <c r="J2080" s="108" t="str">
        <f t="shared" si="467"/>
        <v/>
      </c>
      <c r="K2080" s="105">
        <v>5</v>
      </c>
      <c r="L2080" s="105">
        <v>300</v>
      </c>
      <c r="M2080" s="111" t="s">
        <v>357</v>
      </c>
      <c r="N2080" s="135" t="s">
        <v>4767</v>
      </c>
      <c r="O2080" s="113">
        <v>4670042796221</v>
      </c>
      <c r="P2080" s="124">
        <v>17</v>
      </c>
      <c r="Q2080" s="125">
        <v>0.03726</v>
      </c>
      <c r="R2080" s="75">
        <f t="shared" si="470"/>
        <v>0</v>
      </c>
      <c r="S2080" s="76">
        <f t="shared" si="471"/>
        <v>0</v>
      </c>
      <c r="T2080" s="21"/>
      <c r="W2080" s="19"/>
    </row>
    <row r="2081" s="18" customFormat="1" outlineLevel="1" spans="1:23">
      <c r="A2081" s="132" t="s">
        <v>4777</v>
      </c>
      <c r="B2081" s="119" t="s">
        <v>4778</v>
      </c>
      <c r="C2081" s="105" t="s">
        <v>703</v>
      </c>
      <c r="D2081" s="106"/>
      <c r="E2081" s="107">
        <v>97.67</v>
      </c>
      <c r="F2081" s="108">
        <f t="shared" si="468"/>
        <v>97.67</v>
      </c>
      <c r="G2081" s="108">
        <f t="shared" si="469"/>
        <v>78.136</v>
      </c>
      <c r="H2081" s="146">
        <v>1</v>
      </c>
      <c r="I2081" s="105" t="s">
        <v>487</v>
      </c>
      <c r="J2081" s="108" t="str">
        <f t="shared" si="467"/>
        <v/>
      </c>
      <c r="K2081" s="105">
        <v>5</v>
      </c>
      <c r="L2081" s="105">
        <v>300</v>
      </c>
      <c r="M2081" s="111" t="s">
        <v>357</v>
      </c>
      <c r="N2081" s="135" t="s">
        <v>4767</v>
      </c>
      <c r="O2081" s="113">
        <v>4670042796238</v>
      </c>
      <c r="P2081" s="124">
        <v>19</v>
      </c>
      <c r="Q2081" s="125">
        <v>0.039744</v>
      </c>
      <c r="R2081" s="75">
        <f t="shared" si="470"/>
        <v>0</v>
      </c>
      <c r="S2081" s="76">
        <f t="shared" si="471"/>
        <v>0</v>
      </c>
      <c r="T2081" s="21"/>
      <c r="W2081" s="19"/>
    </row>
    <row r="2082" s="18" customFormat="1" outlineLevel="1" spans="1:23">
      <c r="A2082" s="128" t="s">
        <v>4779</v>
      </c>
      <c r="B2082" s="119" t="s">
        <v>4780</v>
      </c>
      <c r="C2082" s="105" t="s">
        <v>703</v>
      </c>
      <c r="D2082" s="106"/>
      <c r="E2082" s="107">
        <v>110.68</v>
      </c>
      <c r="F2082" s="108">
        <f t="shared" si="468"/>
        <v>110.68</v>
      </c>
      <c r="G2082" s="108">
        <f t="shared" si="469"/>
        <v>88.544</v>
      </c>
      <c r="H2082" s="114">
        <v>316</v>
      </c>
      <c r="I2082" s="105"/>
      <c r="J2082" s="108" t="str">
        <f t="shared" si="467"/>
        <v/>
      </c>
      <c r="K2082" s="105">
        <v>5</v>
      </c>
      <c r="L2082" s="105">
        <v>250</v>
      </c>
      <c r="M2082" s="111" t="s">
        <v>357</v>
      </c>
      <c r="N2082" s="135" t="s">
        <v>4767</v>
      </c>
      <c r="O2082" s="113">
        <v>4670042796245</v>
      </c>
      <c r="P2082" s="124">
        <v>17.5</v>
      </c>
      <c r="Q2082" s="125">
        <v>0.03726</v>
      </c>
      <c r="R2082" s="75">
        <f t="shared" si="470"/>
        <v>0</v>
      </c>
      <c r="S2082" s="76">
        <f t="shared" si="471"/>
        <v>0</v>
      </c>
      <c r="T2082" s="21"/>
      <c r="W2082" s="19"/>
    </row>
    <row r="2083" s="18" customFormat="1" outlineLevel="1" spans="1:23">
      <c r="A2083" s="128" t="s">
        <v>4781</v>
      </c>
      <c r="B2083" s="119" t="s">
        <v>4782</v>
      </c>
      <c r="C2083" s="105" t="s">
        <v>703</v>
      </c>
      <c r="D2083" s="106"/>
      <c r="E2083" s="107">
        <v>136.75</v>
      </c>
      <c r="F2083" s="108">
        <f t="shared" si="468"/>
        <v>136.75</v>
      </c>
      <c r="G2083" s="108">
        <f t="shared" si="469"/>
        <v>109.4</v>
      </c>
      <c r="H2083" s="114">
        <v>452</v>
      </c>
      <c r="I2083" s="105"/>
      <c r="J2083" s="108" t="str">
        <f t="shared" si="467"/>
        <v/>
      </c>
      <c r="K2083" s="105">
        <v>5</v>
      </c>
      <c r="L2083" s="105">
        <v>170</v>
      </c>
      <c r="M2083" s="111" t="s">
        <v>357</v>
      </c>
      <c r="N2083" s="135" t="s">
        <v>4767</v>
      </c>
      <c r="O2083" s="113">
        <v>4670042796252</v>
      </c>
      <c r="P2083" s="124">
        <v>19</v>
      </c>
      <c r="Q2083" s="125">
        <v>0.039744</v>
      </c>
      <c r="R2083" s="75">
        <f t="shared" si="470"/>
        <v>0</v>
      </c>
      <c r="S2083" s="76">
        <f t="shared" si="471"/>
        <v>0</v>
      </c>
      <c r="T2083" s="21"/>
      <c r="W2083" s="19"/>
    </row>
    <row r="2084" s="18" customFormat="1" outlineLevel="1" spans="1:23">
      <c r="A2084" s="128" t="s">
        <v>4783</v>
      </c>
      <c r="B2084" s="119" t="s">
        <v>4784</v>
      </c>
      <c r="C2084" s="105" t="s">
        <v>703</v>
      </c>
      <c r="D2084" s="106"/>
      <c r="E2084" s="107">
        <v>237</v>
      </c>
      <c r="F2084" s="108">
        <f t="shared" si="468"/>
        <v>237</v>
      </c>
      <c r="G2084" s="108">
        <f t="shared" si="469"/>
        <v>189.6</v>
      </c>
      <c r="H2084" s="115">
        <v>490</v>
      </c>
      <c r="I2084" s="105"/>
      <c r="J2084" s="108" t="str">
        <f t="shared" si="467"/>
        <v/>
      </c>
      <c r="K2084" s="105">
        <v>5</v>
      </c>
      <c r="L2084" s="105">
        <v>100</v>
      </c>
      <c r="M2084" s="111" t="s">
        <v>357</v>
      </c>
      <c r="N2084" s="135" t="s">
        <v>4767</v>
      </c>
      <c r="O2084" s="113">
        <v>4670042796269</v>
      </c>
      <c r="P2084" s="124">
        <v>24</v>
      </c>
      <c r="Q2084" s="125">
        <v>0.040986</v>
      </c>
      <c r="R2084" s="75">
        <f t="shared" si="470"/>
        <v>0</v>
      </c>
      <c r="S2084" s="76">
        <f t="shared" si="471"/>
        <v>0</v>
      </c>
      <c r="T2084" s="21"/>
      <c r="W2084" s="19"/>
    </row>
    <row r="2085" s="18" customFormat="1" outlineLevel="1" spans="1:23">
      <c r="A2085" s="128" t="s">
        <v>4785</v>
      </c>
      <c r="B2085" s="119" t="s">
        <v>4786</v>
      </c>
      <c r="C2085" s="105" t="s">
        <v>703</v>
      </c>
      <c r="D2085" s="106"/>
      <c r="E2085" s="107">
        <v>271.89</v>
      </c>
      <c r="F2085" s="108">
        <f t="shared" si="468"/>
        <v>271.89</v>
      </c>
      <c r="G2085" s="108">
        <f t="shared" si="469"/>
        <v>217.512</v>
      </c>
      <c r="H2085" s="115">
        <v>165</v>
      </c>
      <c r="I2085" s="105"/>
      <c r="J2085" s="108" t="str">
        <f t="shared" si="467"/>
        <v/>
      </c>
      <c r="K2085" s="105">
        <v>5</v>
      </c>
      <c r="L2085" s="105">
        <v>80</v>
      </c>
      <c r="M2085" s="111" t="s">
        <v>357</v>
      </c>
      <c r="N2085" s="135" t="s">
        <v>4767</v>
      </c>
      <c r="O2085" s="113">
        <v>4670042796276</v>
      </c>
      <c r="P2085" s="124">
        <v>19</v>
      </c>
      <c r="Q2085" s="125">
        <v>0.04752</v>
      </c>
      <c r="R2085" s="75">
        <f t="shared" si="470"/>
        <v>0</v>
      </c>
      <c r="S2085" s="76">
        <f t="shared" si="471"/>
        <v>0</v>
      </c>
      <c r="T2085" s="21"/>
      <c r="W2085" s="19"/>
    </row>
    <row r="2086" s="18" customFormat="1" outlineLevel="1" spans="1:23">
      <c r="A2086" s="132" t="s">
        <v>4787</v>
      </c>
      <c r="B2086" s="119" t="s">
        <v>4788</v>
      </c>
      <c r="C2086" s="105" t="s">
        <v>703</v>
      </c>
      <c r="D2086" s="106"/>
      <c r="E2086" s="107">
        <v>340.13</v>
      </c>
      <c r="F2086" s="108">
        <f t="shared" si="468"/>
        <v>340.13</v>
      </c>
      <c r="G2086" s="108">
        <f t="shared" si="469"/>
        <v>272.104</v>
      </c>
      <c r="H2086" s="117"/>
      <c r="I2086" s="105" t="s">
        <v>487</v>
      </c>
      <c r="J2086" s="108" t="str">
        <f t="shared" si="467"/>
        <v/>
      </c>
      <c r="K2086" s="105">
        <v>5</v>
      </c>
      <c r="L2086" s="105">
        <v>60</v>
      </c>
      <c r="M2086" s="111" t="s">
        <v>357</v>
      </c>
      <c r="N2086" s="135" t="s">
        <v>4767</v>
      </c>
      <c r="O2086" s="113">
        <v>4670042796283</v>
      </c>
      <c r="P2086" s="124">
        <v>17</v>
      </c>
      <c r="Q2086" s="125">
        <v>0.058032</v>
      </c>
      <c r="R2086" s="75">
        <f t="shared" si="470"/>
        <v>0</v>
      </c>
      <c r="S2086" s="76">
        <f t="shared" si="471"/>
        <v>0</v>
      </c>
      <c r="T2086" s="21"/>
      <c r="W2086" s="19"/>
    </row>
    <row r="2087" s="18" customFormat="1" outlineLevel="1" spans="1:23">
      <c r="A2087" s="128" t="s">
        <v>4789</v>
      </c>
      <c r="B2087" s="119" t="s">
        <v>4790</v>
      </c>
      <c r="C2087" s="105" t="s">
        <v>703</v>
      </c>
      <c r="D2087" s="106"/>
      <c r="E2087" s="107">
        <v>233.64</v>
      </c>
      <c r="F2087" s="108">
        <f t="shared" si="468"/>
        <v>233.64</v>
      </c>
      <c r="G2087" s="108">
        <f t="shared" si="469"/>
        <v>186.912</v>
      </c>
      <c r="H2087" s="115">
        <v>1000</v>
      </c>
      <c r="I2087" s="105"/>
      <c r="J2087" s="108" t="str">
        <f t="shared" si="467"/>
        <v/>
      </c>
      <c r="K2087" s="105">
        <v>5</v>
      </c>
      <c r="L2087" s="105">
        <v>50</v>
      </c>
      <c r="M2087" s="111" t="s">
        <v>357</v>
      </c>
      <c r="N2087" s="135" t="s">
        <v>4767</v>
      </c>
      <c r="O2087" s="113">
        <v>4670042796290</v>
      </c>
      <c r="P2087" s="124">
        <v>11</v>
      </c>
      <c r="Q2087" s="125">
        <v>0.03726</v>
      </c>
      <c r="R2087" s="75">
        <f t="shared" si="470"/>
        <v>0</v>
      </c>
      <c r="S2087" s="76">
        <f t="shared" si="471"/>
        <v>0</v>
      </c>
      <c r="T2087" s="21"/>
      <c r="W2087" s="19"/>
    </row>
    <row r="2088" s="18" customFormat="1" outlineLevel="1" spans="1:23">
      <c r="A2088" s="132" t="s">
        <v>4791</v>
      </c>
      <c r="B2088" s="119" t="s">
        <v>4792</v>
      </c>
      <c r="C2088" s="105" t="s">
        <v>703</v>
      </c>
      <c r="D2088" s="106"/>
      <c r="E2088" s="107">
        <v>282.4</v>
      </c>
      <c r="F2088" s="108">
        <f t="shared" si="468"/>
        <v>282.4</v>
      </c>
      <c r="G2088" s="108">
        <f t="shared" si="469"/>
        <v>225.92</v>
      </c>
      <c r="H2088" s="117"/>
      <c r="I2088" s="105" t="s">
        <v>487</v>
      </c>
      <c r="J2088" s="108" t="str">
        <f t="shared" si="467"/>
        <v/>
      </c>
      <c r="K2088" s="105">
        <v>5</v>
      </c>
      <c r="L2088" s="105">
        <v>50</v>
      </c>
      <c r="M2088" s="111" t="s">
        <v>357</v>
      </c>
      <c r="N2088" s="135" t="s">
        <v>4767</v>
      </c>
      <c r="O2088" s="113">
        <v>4670042796306</v>
      </c>
      <c r="P2088" s="124">
        <v>12</v>
      </c>
      <c r="Q2088" s="125">
        <v>0.03726</v>
      </c>
      <c r="R2088" s="75">
        <f t="shared" si="470"/>
        <v>0</v>
      </c>
      <c r="S2088" s="76">
        <f t="shared" si="471"/>
        <v>0</v>
      </c>
      <c r="T2088" s="21"/>
      <c r="W2088" s="19"/>
    </row>
    <row r="2089" s="18" customFormat="1" outlineLevel="1" spans="1:23">
      <c r="A2089" s="128" t="s">
        <v>4793</v>
      </c>
      <c r="B2089" s="119" t="s">
        <v>4794</v>
      </c>
      <c r="C2089" s="105" t="s">
        <v>703</v>
      </c>
      <c r="D2089" s="106"/>
      <c r="E2089" s="107">
        <v>583.71</v>
      </c>
      <c r="F2089" s="108">
        <f t="shared" si="468"/>
        <v>583.71</v>
      </c>
      <c r="G2089" s="108">
        <f t="shared" si="469"/>
        <v>466.968</v>
      </c>
      <c r="H2089" s="115">
        <v>25</v>
      </c>
      <c r="I2089" s="105"/>
      <c r="J2089" s="108" t="str">
        <f t="shared" si="467"/>
        <v/>
      </c>
      <c r="K2089" s="105">
        <v>1</v>
      </c>
      <c r="L2089" s="105">
        <v>25</v>
      </c>
      <c r="M2089" s="111" t="s">
        <v>357</v>
      </c>
      <c r="N2089" s="135" t="s">
        <v>4767</v>
      </c>
      <c r="O2089" s="113">
        <v>4670042796313</v>
      </c>
      <c r="P2089" s="124">
        <v>17</v>
      </c>
      <c r="Q2089" s="125">
        <v>0.04752</v>
      </c>
      <c r="R2089" s="75">
        <f t="shared" si="470"/>
        <v>0</v>
      </c>
      <c r="S2089" s="76">
        <f t="shared" si="471"/>
        <v>0</v>
      </c>
      <c r="T2089" s="21"/>
      <c r="W2089" s="19"/>
    </row>
    <row r="2090" s="18" customFormat="1" outlineLevel="1" spans="1:23">
      <c r="A2090" s="128" t="s">
        <v>4795</v>
      </c>
      <c r="B2090" s="119" t="s">
        <v>4796</v>
      </c>
      <c r="C2090" s="105" t="s">
        <v>703</v>
      </c>
      <c r="D2090" s="106"/>
      <c r="E2090" s="107">
        <v>796.2</v>
      </c>
      <c r="F2090" s="108">
        <f t="shared" si="468"/>
        <v>796.2</v>
      </c>
      <c r="G2090" s="108">
        <f t="shared" si="469"/>
        <v>636.96</v>
      </c>
      <c r="H2090" s="115">
        <v>20</v>
      </c>
      <c r="I2090" s="105"/>
      <c r="J2090" s="108" t="str">
        <f t="shared" si="467"/>
        <v/>
      </c>
      <c r="K2090" s="105">
        <v>1</v>
      </c>
      <c r="L2090" s="105">
        <v>20</v>
      </c>
      <c r="M2090" s="111" t="s">
        <v>357</v>
      </c>
      <c r="N2090" s="135" t="s">
        <v>4767</v>
      </c>
      <c r="O2090" s="113">
        <v>4670042796320</v>
      </c>
      <c r="P2090" s="124">
        <v>14</v>
      </c>
      <c r="Q2090" s="125">
        <v>0.04752</v>
      </c>
      <c r="R2090" s="75">
        <f t="shared" si="470"/>
        <v>0</v>
      </c>
      <c r="S2090" s="76">
        <f t="shared" si="471"/>
        <v>0</v>
      </c>
      <c r="T2090" s="21"/>
      <c r="W2090" s="19"/>
    </row>
    <row r="2091" s="18" customFormat="1" outlineLevel="1" spans="1:23">
      <c r="A2091" s="93" t="s">
        <v>194</v>
      </c>
      <c r="B2091" s="94"/>
      <c r="C2091" s="105"/>
      <c r="D2091" s="106"/>
      <c r="E2091" s="107"/>
      <c r="F2091" s="108"/>
      <c r="G2091" s="108"/>
      <c r="H2091" s="117"/>
      <c r="I2091" s="105"/>
      <c r="J2091" s="108" t="str">
        <f t="shared" si="467"/>
        <v/>
      </c>
      <c r="K2091" s="105"/>
      <c r="L2091" s="105"/>
      <c r="M2091" s="135"/>
      <c r="N2091" s="135"/>
      <c r="O2091" s="113"/>
      <c r="P2091" s="124"/>
      <c r="Q2091" s="125"/>
      <c r="R2091" s="75"/>
      <c r="S2091" s="76"/>
      <c r="T2091" s="21"/>
      <c r="W2091" s="19"/>
    </row>
    <row r="2092" s="18" customFormat="1" outlineLevel="1" spans="1:23">
      <c r="A2092" s="128" t="s">
        <v>4797</v>
      </c>
      <c r="B2092" s="119" t="s">
        <v>4798</v>
      </c>
      <c r="C2092" s="105" t="s">
        <v>703</v>
      </c>
      <c r="D2092" s="106"/>
      <c r="E2092" s="107">
        <v>57.86</v>
      </c>
      <c r="F2092" s="108">
        <f t="shared" ref="F2092:F2105" si="472">E2092-E2092*$G$2%</f>
        <v>57.86</v>
      </c>
      <c r="G2092" s="108">
        <f t="shared" ref="G2092:G2105" si="473">E2092-(20*E2092/100)</f>
        <v>46.288</v>
      </c>
      <c r="H2092" s="115">
        <v>575</v>
      </c>
      <c r="I2092" s="105"/>
      <c r="J2092" s="108" t="str">
        <f t="shared" si="467"/>
        <v/>
      </c>
      <c r="K2092" s="105">
        <v>5</v>
      </c>
      <c r="L2092" s="105">
        <v>600</v>
      </c>
      <c r="M2092" s="111" t="s">
        <v>357</v>
      </c>
      <c r="N2092" s="135" t="s">
        <v>4767</v>
      </c>
      <c r="O2092" s="113">
        <v>4630076443720</v>
      </c>
      <c r="P2092" s="124">
        <v>23</v>
      </c>
      <c r="Q2092" s="125">
        <v>0.0408</v>
      </c>
      <c r="R2092" s="75">
        <f t="shared" ref="R2092:R2105" si="474">P2092/L2092*D2092</f>
        <v>0</v>
      </c>
      <c r="S2092" s="76">
        <f t="shared" ref="S2092:S2105" si="475">Q2092/L2092*D2092</f>
        <v>0</v>
      </c>
      <c r="T2092" s="21"/>
      <c r="W2092" s="19"/>
    </row>
    <row r="2093" s="18" customFormat="1" outlineLevel="1" spans="1:23">
      <c r="A2093" s="128" t="s">
        <v>4799</v>
      </c>
      <c r="B2093" s="119" t="s">
        <v>4800</v>
      </c>
      <c r="C2093" s="105" t="s">
        <v>703</v>
      </c>
      <c r="D2093" s="106"/>
      <c r="E2093" s="107">
        <v>59.59</v>
      </c>
      <c r="F2093" s="108">
        <f t="shared" si="472"/>
        <v>59.59</v>
      </c>
      <c r="G2093" s="108">
        <f t="shared" si="473"/>
        <v>47.672</v>
      </c>
      <c r="H2093" s="115">
        <v>450</v>
      </c>
      <c r="I2093" s="105"/>
      <c r="J2093" s="108" t="str">
        <f t="shared" si="467"/>
        <v/>
      </c>
      <c r="K2093" s="105">
        <v>5</v>
      </c>
      <c r="L2093" s="105">
        <v>600</v>
      </c>
      <c r="M2093" s="111" t="s">
        <v>357</v>
      </c>
      <c r="N2093" s="135" t="s">
        <v>4767</v>
      </c>
      <c r="O2093" s="113">
        <v>4630076443744</v>
      </c>
      <c r="P2093" s="124">
        <v>28.5</v>
      </c>
      <c r="Q2093" s="125">
        <v>0.04752</v>
      </c>
      <c r="R2093" s="75">
        <f t="shared" si="474"/>
        <v>0</v>
      </c>
      <c r="S2093" s="76">
        <f t="shared" si="475"/>
        <v>0</v>
      </c>
      <c r="T2093" s="21"/>
      <c r="W2093" s="19"/>
    </row>
    <row r="2094" s="18" customFormat="1" outlineLevel="1" spans="1:23">
      <c r="A2094" s="128" t="s">
        <v>4801</v>
      </c>
      <c r="B2094" s="119" t="s">
        <v>4802</v>
      </c>
      <c r="C2094" s="105" t="s">
        <v>703</v>
      </c>
      <c r="D2094" s="106"/>
      <c r="E2094" s="107">
        <v>68.52</v>
      </c>
      <c r="F2094" s="108">
        <f t="shared" si="472"/>
        <v>68.52</v>
      </c>
      <c r="G2094" s="108">
        <f t="shared" si="473"/>
        <v>54.816</v>
      </c>
      <c r="H2094" s="115">
        <v>510</v>
      </c>
      <c r="I2094" s="105"/>
      <c r="J2094" s="108" t="str">
        <f t="shared" si="467"/>
        <v/>
      </c>
      <c r="K2094" s="105">
        <v>5</v>
      </c>
      <c r="L2094" s="105">
        <v>500</v>
      </c>
      <c r="M2094" s="111" t="s">
        <v>357</v>
      </c>
      <c r="N2094" s="135" t="s">
        <v>4767</v>
      </c>
      <c r="O2094" s="113">
        <v>4630076443843</v>
      </c>
      <c r="P2094" s="124">
        <v>18</v>
      </c>
      <c r="Q2094" s="125">
        <v>0.039744</v>
      </c>
      <c r="R2094" s="75">
        <f t="shared" si="474"/>
        <v>0</v>
      </c>
      <c r="S2094" s="76">
        <f t="shared" si="475"/>
        <v>0</v>
      </c>
      <c r="T2094" s="21"/>
      <c r="W2094" s="19"/>
    </row>
    <row r="2095" s="18" customFormat="1" outlineLevel="1" spans="1:23">
      <c r="A2095" s="128" t="s">
        <v>4803</v>
      </c>
      <c r="B2095" s="119" t="s">
        <v>4804</v>
      </c>
      <c r="C2095" s="105" t="s">
        <v>703</v>
      </c>
      <c r="D2095" s="106"/>
      <c r="E2095" s="107">
        <v>72.35</v>
      </c>
      <c r="F2095" s="108">
        <f t="shared" si="472"/>
        <v>72.35</v>
      </c>
      <c r="G2095" s="108">
        <f t="shared" si="473"/>
        <v>57.88</v>
      </c>
      <c r="H2095" s="115">
        <v>85</v>
      </c>
      <c r="I2095" s="105"/>
      <c r="J2095" s="108" t="str">
        <f t="shared" si="467"/>
        <v/>
      </c>
      <c r="K2095" s="105">
        <v>5</v>
      </c>
      <c r="L2095" s="105">
        <v>400</v>
      </c>
      <c r="M2095" s="111" t="s">
        <v>357</v>
      </c>
      <c r="N2095" s="135" t="s">
        <v>4767</v>
      </c>
      <c r="O2095" s="113">
        <v>4630076443911</v>
      </c>
      <c r="P2095" s="124">
        <v>20</v>
      </c>
      <c r="Q2095" s="125">
        <v>0.03726</v>
      </c>
      <c r="R2095" s="75">
        <f t="shared" si="474"/>
        <v>0</v>
      </c>
      <c r="S2095" s="76">
        <f t="shared" si="475"/>
        <v>0</v>
      </c>
      <c r="T2095" s="21"/>
      <c r="W2095" s="19"/>
    </row>
    <row r="2096" s="18" customFormat="1" outlineLevel="1" spans="1:23">
      <c r="A2096" s="132" t="s">
        <v>4805</v>
      </c>
      <c r="B2096" s="119" t="s">
        <v>4806</v>
      </c>
      <c r="C2096" s="105" t="s">
        <v>703</v>
      </c>
      <c r="D2096" s="106"/>
      <c r="E2096" s="107">
        <v>85.09</v>
      </c>
      <c r="F2096" s="108">
        <f t="shared" si="472"/>
        <v>85.09</v>
      </c>
      <c r="G2096" s="108">
        <f t="shared" si="473"/>
        <v>68.072</v>
      </c>
      <c r="H2096" s="117"/>
      <c r="I2096" s="105" t="s">
        <v>487</v>
      </c>
      <c r="J2096" s="108" t="str">
        <f t="shared" si="467"/>
        <v/>
      </c>
      <c r="K2096" s="105">
        <v>5</v>
      </c>
      <c r="L2096" s="105">
        <v>300</v>
      </c>
      <c r="M2096" s="111" t="s">
        <v>357</v>
      </c>
      <c r="N2096" s="135" t="s">
        <v>4767</v>
      </c>
      <c r="O2096" s="113">
        <v>4630076443959</v>
      </c>
      <c r="P2096" s="124">
        <v>18</v>
      </c>
      <c r="Q2096" s="125">
        <v>0.03726</v>
      </c>
      <c r="R2096" s="75">
        <f t="shared" si="474"/>
        <v>0</v>
      </c>
      <c r="S2096" s="76">
        <f t="shared" si="475"/>
        <v>0</v>
      </c>
      <c r="T2096" s="21"/>
      <c r="W2096" s="19"/>
    </row>
    <row r="2097" s="18" customFormat="1" outlineLevel="1" spans="1:23">
      <c r="A2097" s="132" t="s">
        <v>4807</v>
      </c>
      <c r="B2097" s="119" t="s">
        <v>4808</v>
      </c>
      <c r="C2097" s="105" t="s">
        <v>703</v>
      </c>
      <c r="D2097" s="106"/>
      <c r="E2097" s="107">
        <v>97.67</v>
      </c>
      <c r="F2097" s="108">
        <f t="shared" si="472"/>
        <v>97.67</v>
      </c>
      <c r="G2097" s="108">
        <f t="shared" si="473"/>
        <v>78.136</v>
      </c>
      <c r="H2097" s="117"/>
      <c r="I2097" s="105" t="s">
        <v>487</v>
      </c>
      <c r="J2097" s="108" t="str">
        <f t="shared" si="467"/>
        <v/>
      </c>
      <c r="K2097" s="105">
        <v>5</v>
      </c>
      <c r="L2097" s="105">
        <v>300</v>
      </c>
      <c r="M2097" s="111" t="s">
        <v>357</v>
      </c>
      <c r="N2097" s="135" t="s">
        <v>4767</v>
      </c>
      <c r="O2097" s="113">
        <v>4630076443973</v>
      </c>
      <c r="P2097" s="124">
        <v>18</v>
      </c>
      <c r="Q2097" s="125">
        <v>0.03726</v>
      </c>
      <c r="R2097" s="75">
        <f t="shared" si="474"/>
        <v>0</v>
      </c>
      <c r="S2097" s="76">
        <f t="shared" si="475"/>
        <v>0</v>
      </c>
      <c r="T2097" s="21"/>
      <c r="W2097" s="19"/>
    </row>
    <row r="2098" s="18" customFormat="1" outlineLevel="1" spans="1:23">
      <c r="A2098" s="132" t="s">
        <v>4809</v>
      </c>
      <c r="B2098" s="119" t="s">
        <v>4810</v>
      </c>
      <c r="C2098" s="105" t="s">
        <v>703</v>
      </c>
      <c r="D2098" s="106"/>
      <c r="E2098" s="107">
        <v>110.68</v>
      </c>
      <c r="F2098" s="108">
        <f t="shared" si="472"/>
        <v>110.68</v>
      </c>
      <c r="G2098" s="108">
        <f t="shared" si="473"/>
        <v>88.544</v>
      </c>
      <c r="H2098" s="117"/>
      <c r="I2098" s="105" t="s">
        <v>487</v>
      </c>
      <c r="J2098" s="108" t="str">
        <f t="shared" si="467"/>
        <v/>
      </c>
      <c r="K2098" s="105">
        <v>5</v>
      </c>
      <c r="L2098" s="105">
        <v>250</v>
      </c>
      <c r="M2098" s="111" t="s">
        <v>357</v>
      </c>
      <c r="N2098" s="135" t="s">
        <v>4767</v>
      </c>
      <c r="O2098" s="113">
        <v>4630076443980</v>
      </c>
      <c r="P2098" s="124">
        <v>17.5</v>
      </c>
      <c r="Q2098" s="125">
        <v>0.03726</v>
      </c>
      <c r="R2098" s="75">
        <f t="shared" si="474"/>
        <v>0</v>
      </c>
      <c r="S2098" s="76">
        <f t="shared" si="475"/>
        <v>0</v>
      </c>
      <c r="T2098" s="21"/>
      <c r="W2098" s="19"/>
    </row>
    <row r="2099" s="18" customFormat="1" outlineLevel="1" spans="1:23">
      <c r="A2099" s="128" t="s">
        <v>4811</v>
      </c>
      <c r="B2099" s="119" t="s">
        <v>4812</v>
      </c>
      <c r="C2099" s="105" t="s">
        <v>703</v>
      </c>
      <c r="D2099" s="106"/>
      <c r="E2099" s="107">
        <v>136.75</v>
      </c>
      <c r="F2099" s="108">
        <f t="shared" si="472"/>
        <v>136.75</v>
      </c>
      <c r="G2099" s="108">
        <f t="shared" si="473"/>
        <v>109.4</v>
      </c>
      <c r="H2099" s="115">
        <v>140</v>
      </c>
      <c r="I2099" s="105"/>
      <c r="J2099" s="108" t="str">
        <f t="shared" si="467"/>
        <v/>
      </c>
      <c r="K2099" s="105">
        <v>5</v>
      </c>
      <c r="L2099" s="105">
        <v>170</v>
      </c>
      <c r="M2099" s="111" t="s">
        <v>357</v>
      </c>
      <c r="N2099" s="135" t="s">
        <v>4767</v>
      </c>
      <c r="O2099" s="113">
        <v>4630076444017</v>
      </c>
      <c r="P2099" s="124">
        <v>20</v>
      </c>
      <c r="Q2099" s="125">
        <v>0.039744</v>
      </c>
      <c r="R2099" s="75">
        <f t="shared" si="474"/>
        <v>0</v>
      </c>
      <c r="S2099" s="76">
        <f t="shared" si="475"/>
        <v>0</v>
      </c>
      <c r="T2099" s="21"/>
      <c r="W2099" s="19"/>
    </row>
    <row r="2100" s="18" customFormat="1" outlineLevel="1" spans="1:23">
      <c r="A2100" s="128" t="s">
        <v>4813</v>
      </c>
      <c r="B2100" s="119" t="s">
        <v>4814</v>
      </c>
      <c r="C2100" s="105" t="s">
        <v>703</v>
      </c>
      <c r="D2100" s="106"/>
      <c r="E2100" s="107">
        <v>237</v>
      </c>
      <c r="F2100" s="108">
        <f t="shared" si="472"/>
        <v>237</v>
      </c>
      <c r="G2100" s="108">
        <f t="shared" si="473"/>
        <v>189.6</v>
      </c>
      <c r="H2100" s="115">
        <v>270</v>
      </c>
      <c r="I2100" s="105"/>
      <c r="J2100" s="108" t="str">
        <f t="shared" si="467"/>
        <v/>
      </c>
      <c r="K2100" s="105">
        <v>5</v>
      </c>
      <c r="L2100" s="105">
        <v>100</v>
      </c>
      <c r="M2100" s="111" t="s">
        <v>357</v>
      </c>
      <c r="N2100" s="135" t="s">
        <v>4767</v>
      </c>
      <c r="O2100" s="113">
        <v>4630076444024</v>
      </c>
      <c r="P2100" s="124">
        <v>20</v>
      </c>
      <c r="Q2100" s="125">
        <v>0.040986</v>
      </c>
      <c r="R2100" s="75">
        <f t="shared" si="474"/>
        <v>0</v>
      </c>
      <c r="S2100" s="76">
        <f t="shared" si="475"/>
        <v>0</v>
      </c>
      <c r="T2100" s="21"/>
      <c r="W2100" s="19"/>
    </row>
    <row r="2101" s="18" customFormat="1" outlineLevel="1" spans="1:23">
      <c r="A2101" s="128" t="s">
        <v>4815</v>
      </c>
      <c r="B2101" s="119" t="s">
        <v>4816</v>
      </c>
      <c r="C2101" s="105" t="s">
        <v>703</v>
      </c>
      <c r="D2101" s="106"/>
      <c r="E2101" s="107">
        <v>271.89</v>
      </c>
      <c r="F2101" s="108">
        <f t="shared" si="472"/>
        <v>271.89</v>
      </c>
      <c r="G2101" s="108">
        <f t="shared" si="473"/>
        <v>217.512</v>
      </c>
      <c r="H2101" s="115">
        <v>160</v>
      </c>
      <c r="I2101" s="105"/>
      <c r="J2101" s="108" t="str">
        <f t="shared" si="467"/>
        <v/>
      </c>
      <c r="K2101" s="105">
        <v>5</v>
      </c>
      <c r="L2101" s="105">
        <v>80</v>
      </c>
      <c r="M2101" s="111" t="s">
        <v>357</v>
      </c>
      <c r="N2101" s="135" t="s">
        <v>4767</v>
      </c>
      <c r="O2101" s="113">
        <v>4630076444055</v>
      </c>
      <c r="P2101" s="124">
        <v>24</v>
      </c>
      <c r="Q2101" s="125">
        <v>0.04752</v>
      </c>
      <c r="R2101" s="75">
        <f t="shared" si="474"/>
        <v>0</v>
      </c>
      <c r="S2101" s="76">
        <f t="shared" si="475"/>
        <v>0</v>
      </c>
      <c r="T2101" s="21"/>
      <c r="W2101" s="19"/>
    </row>
    <row r="2102" s="18" customFormat="1" outlineLevel="1" spans="1:23">
      <c r="A2102" s="128" t="s">
        <v>4817</v>
      </c>
      <c r="B2102" s="119" t="s">
        <v>4818</v>
      </c>
      <c r="C2102" s="105" t="s">
        <v>703</v>
      </c>
      <c r="D2102" s="106"/>
      <c r="E2102" s="107">
        <v>340.13</v>
      </c>
      <c r="F2102" s="108">
        <f t="shared" si="472"/>
        <v>340.13</v>
      </c>
      <c r="G2102" s="108">
        <f t="shared" si="473"/>
        <v>272.104</v>
      </c>
      <c r="H2102" s="115">
        <v>60</v>
      </c>
      <c r="I2102" s="105"/>
      <c r="J2102" s="108" t="str">
        <f t="shared" si="467"/>
        <v/>
      </c>
      <c r="K2102" s="105">
        <v>5</v>
      </c>
      <c r="L2102" s="105">
        <v>60</v>
      </c>
      <c r="M2102" s="111" t="s">
        <v>357</v>
      </c>
      <c r="N2102" s="135" t="s">
        <v>4767</v>
      </c>
      <c r="O2102" s="113">
        <v>4630076444048</v>
      </c>
      <c r="P2102" s="124">
        <v>24</v>
      </c>
      <c r="Q2102" s="125">
        <v>0.058032</v>
      </c>
      <c r="R2102" s="75">
        <f t="shared" si="474"/>
        <v>0</v>
      </c>
      <c r="S2102" s="76">
        <f t="shared" si="475"/>
        <v>0</v>
      </c>
      <c r="T2102" s="21"/>
      <c r="W2102" s="19"/>
    </row>
    <row r="2103" s="18" customFormat="1" outlineLevel="1" spans="1:23">
      <c r="A2103" s="128" t="s">
        <v>4819</v>
      </c>
      <c r="B2103" s="119" t="s">
        <v>4820</v>
      </c>
      <c r="C2103" s="105" t="s">
        <v>703</v>
      </c>
      <c r="D2103" s="106"/>
      <c r="E2103" s="107">
        <v>282.4</v>
      </c>
      <c r="F2103" s="108">
        <f t="shared" si="472"/>
        <v>282.4</v>
      </c>
      <c r="G2103" s="108">
        <f t="shared" si="473"/>
        <v>225.92</v>
      </c>
      <c r="H2103" s="115">
        <v>50</v>
      </c>
      <c r="I2103" s="105"/>
      <c r="J2103" s="108" t="str">
        <f t="shared" si="467"/>
        <v/>
      </c>
      <c r="K2103" s="105">
        <v>5</v>
      </c>
      <c r="L2103" s="105">
        <v>50</v>
      </c>
      <c r="M2103" s="111" t="s">
        <v>357</v>
      </c>
      <c r="N2103" s="135" t="s">
        <v>4767</v>
      </c>
      <c r="O2103" s="113">
        <v>4630076444079</v>
      </c>
      <c r="P2103" s="124">
        <v>13</v>
      </c>
      <c r="Q2103" s="125">
        <v>0.03726</v>
      </c>
      <c r="R2103" s="75">
        <f t="shared" si="474"/>
        <v>0</v>
      </c>
      <c r="S2103" s="76">
        <f t="shared" si="475"/>
        <v>0</v>
      </c>
      <c r="T2103" s="21"/>
      <c r="W2103" s="19"/>
    </row>
    <row r="2104" s="18" customFormat="1" outlineLevel="1" spans="1:23">
      <c r="A2104" s="128" t="s">
        <v>4821</v>
      </c>
      <c r="B2104" s="119" t="s">
        <v>4822</v>
      </c>
      <c r="C2104" s="105" t="s">
        <v>703</v>
      </c>
      <c r="D2104" s="106"/>
      <c r="E2104" s="107">
        <v>583.71</v>
      </c>
      <c r="F2104" s="108">
        <f t="shared" si="472"/>
        <v>583.71</v>
      </c>
      <c r="G2104" s="108">
        <f t="shared" si="473"/>
        <v>466.968</v>
      </c>
      <c r="H2104" s="117"/>
      <c r="I2104" s="105"/>
      <c r="J2104" s="108" t="str">
        <f t="shared" si="467"/>
        <v/>
      </c>
      <c r="K2104" s="105">
        <v>1</v>
      </c>
      <c r="L2104" s="105">
        <v>25</v>
      </c>
      <c r="M2104" s="111" t="s">
        <v>357</v>
      </c>
      <c r="N2104" s="135" t="s">
        <v>4767</v>
      </c>
      <c r="O2104" s="113">
        <v>4630076444062</v>
      </c>
      <c r="P2104" s="124">
        <v>15</v>
      </c>
      <c r="Q2104" s="125">
        <v>0.04752</v>
      </c>
      <c r="R2104" s="75">
        <f t="shared" si="474"/>
        <v>0</v>
      </c>
      <c r="S2104" s="76">
        <f t="shared" si="475"/>
        <v>0</v>
      </c>
      <c r="T2104" s="21"/>
      <c r="W2104" s="19"/>
    </row>
    <row r="2105" s="18" customFormat="1" outlineLevel="1" spans="1:23">
      <c r="A2105" s="128" t="s">
        <v>4823</v>
      </c>
      <c r="B2105" s="119" t="s">
        <v>4824</v>
      </c>
      <c r="C2105" s="105" t="s">
        <v>703</v>
      </c>
      <c r="D2105" s="106"/>
      <c r="E2105" s="107">
        <v>796.2</v>
      </c>
      <c r="F2105" s="108">
        <f t="shared" si="472"/>
        <v>796.2</v>
      </c>
      <c r="G2105" s="108">
        <f t="shared" si="473"/>
        <v>636.96</v>
      </c>
      <c r="H2105" s="117"/>
      <c r="I2105" s="105"/>
      <c r="J2105" s="108" t="str">
        <f t="shared" si="467"/>
        <v/>
      </c>
      <c r="K2105" s="105">
        <v>1</v>
      </c>
      <c r="L2105" s="105">
        <v>20</v>
      </c>
      <c r="M2105" s="111" t="s">
        <v>357</v>
      </c>
      <c r="N2105" s="135" t="s">
        <v>4767</v>
      </c>
      <c r="O2105" s="113">
        <v>4630076444093</v>
      </c>
      <c r="P2105" s="124">
        <v>14.5</v>
      </c>
      <c r="Q2105" s="125">
        <v>0.04752</v>
      </c>
      <c r="R2105" s="75">
        <f t="shared" si="474"/>
        <v>0</v>
      </c>
      <c r="S2105" s="76">
        <f t="shared" si="475"/>
        <v>0</v>
      </c>
      <c r="T2105" s="21"/>
      <c r="W2105" s="19"/>
    </row>
    <row r="2106" s="18" customFormat="1" outlineLevel="1" spans="1:23">
      <c r="A2106" s="93" t="s">
        <v>195</v>
      </c>
      <c r="B2106" s="94"/>
      <c r="C2106" s="95"/>
      <c r="D2106" s="106"/>
      <c r="E2106" s="107"/>
      <c r="F2106" s="85"/>
      <c r="G2106" s="108"/>
      <c r="H2106" s="117"/>
      <c r="I2106" s="105"/>
      <c r="J2106" s="108" t="str">
        <f t="shared" si="467"/>
        <v/>
      </c>
      <c r="K2106" s="95"/>
      <c r="L2106" s="95"/>
      <c r="M2106" s="95"/>
      <c r="N2106" s="95"/>
      <c r="O2106" s="95"/>
      <c r="P2106" s="99"/>
      <c r="Q2106" s="100"/>
      <c r="R2106" s="101"/>
      <c r="S2106" s="102"/>
      <c r="T2106" s="21"/>
      <c r="W2106" s="19"/>
    </row>
    <row r="2107" s="18" customFormat="1" outlineLevel="1" spans="1:23">
      <c r="A2107" s="128" t="s">
        <v>4825</v>
      </c>
      <c r="B2107" s="119" t="s">
        <v>4826</v>
      </c>
      <c r="C2107" s="105" t="s">
        <v>703</v>
      </c>
      <c r="D2107" s="106"/>
      <c r="E2107" s="107">
        <v>56.27</v>
      </c>
      <c r="F2107" s="108">
        <f t="shared" ref="F2107:F2115" si="476">E2107-E2107*$G$2%</f>
        <v>56.27</v>
      </c>
      <c r="G2107" s="108">
        <f t="shared" ref="G2107:G2115" si="477">E2107-(20*E2107/100)</f>
        <v>45.016</v>
      </c>
      <c r="H2107" s="115">
        <v>1730</v>
      </c>
      <c r="I2107" s="105"/>
      <c r="J2107" s="108" t="str">
        <f t="shared" si="467"/>
        <v/>
      </c>
      <c r="K2107" s="105">
        <v>5</v>
      </c>
      <c r="L2107" s="105">
        <v>600</v>
      </c>
      <c r="M2107" s="111" t="s">
        <v>357</v>
      </c>
      <c r="N2107" s="135" t="s">
        <v>4767</v>
      </c>
      <c r="O2107" s="113">
        <v>4670042796337</v>
      </c>
      <c r="P2107" s="124">
        <v>19</v>
      </c>
      <c r="Q2107" s="125">
        <v>0.039744</v>
      </c>
      <c r="R2107" s="75">
        <f t="shared" ref="R2107:R2115" si="478">P2107/L2107*D2107</f>
        <v>0</v>
      </c>
      <c r="S2107" s="76">
        <f t="shared" ref="S2107:S2115" si="479">Q2107/L2107*D2107</f>
        <v>0</v>
      </c>
      <c r="T2107" s="21"/>
      <c r="W2107" s="19"/>
    </row>
    <row r="2108" s="18" customFormat="1" outlineLevel="1" spans="1:23">
      <c r="A2108" s="128" t="s">
        <v>4827</v>
      </c>
      <c r="B2108" s="119" t="s">
        <v>4828</v>
      </c>
      <c r="C2108" s="105" t="s">
        <v>703</v>
      </c>
      <c r="D2108" s="106"/>
      <c r="E2108" s="107">
        <v>66.83</v>
      </c>
      <c r="F2108" s="108">
        <f t="shared" si="476"/>
        <v>66.83</v>
      </c>
      <c r="G2108" s="108">
        <f t="shared" si="477"/>
        <v>53.464</v>
      </c>
      <c r="H2108" s="115">
        <v>820</v>
      </c>
      <c r="I2108" s="105"/>
      <c r="J2108" s="108" t="str">
        <f t="shared" si="467"/>
        <v/>
      </c>
      <c r="K2108" s="105">
        <v>5</v>
      </c>
      <c r="L2108" s="105">
        <v>600</v>
      </c>
      <c r="M2108" s="111" t="s">
        <v>357</v>
      </c>
      <c r="N2108" s="135" t="s">
        <v>4767</v>
      </c>
      <c r="O2108" s="113">
        <v>4670042796344</v>
      </c>
      <c r="P2108" s="124">
        <v>26</v>
      </c>
      <c r="Q2108" s="125">
        <v>0.040824</v>
      </c>
      <c r="R2108" s="75">
        <f t="shared" si="478"/>
        <v>0</v>
      </c>
      <c r="S2108" s="76">
        <f t="shared" si="479"/>
        <v>0</v>
      </c>
      <c r="T2108" s="21"/>
      <c r="W2108" s="19"/>
    </row>
    <row r="2109" s="18" customFormat="1" outlineLevel="1" spans="1:23">
      <c r="A2109" s="128" t="s">
        <v>4829</v>
      </c>
      <c r="B2109" s="119" t="s">
        <v>4830</v>
      </c>
      <c r="C2109" s="105" t="s">
        <v>703</v>
      </c>
      <c r="D2109" s="106"/>
      <c r="E2109" s="107">
        <v>63.65</v>
      </c>
      <c r="F2109" s="108">
        <f t="shared" si="476"/>
        <v>63.65</v>
      </c>
      <c r="G2109" s="108">
        <f t="shared" si="477"/>
        <v>50.92</v>
      </c>
      <c r="H2109" s="114">
        <v>1634</v>
      </c>
      <c r="I2109" s="105"/>
      <c r="J2109" s="108" t="str">
        <f t="shared" si="467"/>
        <v/>
      </c>
      <c r="K2109" s="105">
        <v>5</v>
      </c>
      <c r="L2109" s="105">
        <v>500</v>
      </c>
      <c r="M2109" s="111" t="s">
        <v>357</v>
      </c>
      <c r="N2109" s="135" t="s">
        <v>4767</v>
      </c>
      <c r="O2109" s="113">
        <v>4670042796351</v>
      </c>
      <c r="P2109" s="124">
        <v>22</v>
      </c>
      <c r="Q2109" s="125">
        <v>0.0504</v>
      </c>
      <c r="R2109" s="75">
        <f t="shared" si="478"/>
        <v>0</v>
      </c>
      <c r="S2109" s="76">
        <f t="shared" si="479"/>
        <v>0</v>
      </c>
      <c r="T2109" s="21"/>
      <c r="W2109" s="19"/>
    </row>
    <row r="2110" s="18" customFormat="1" outlineLevel="1" spans="1:23">
      <c r="A2110" s="128" t="s">
        <v>4831</v>
      </c>
      <c r="B2110" s="119" t="s">
        <v>4832</v>
      </c>
      <c r="C2110" s="105" t="s">
        <v>703</v>
      </c>
      <c r="D2110" s="106"/>
      <c r="E2110" s="107">
        <v>66.42</v>
      </c>
      <c r="F2110" s="108">
        <f t="shared" si="476"/>
        <v>66.42</v>
      </c>
      <c r="G2110" s="108">
        <f t="shared" si="477"/>
        <v>53.136</v>
      </c>
      <c r="H2110" s="114">
        <v>1011</v>
      </c>
      <c r="I2110" s="105"/>
      <c r="J2110" s="108" t="str">
        <f t="shared" ref="J2110:J2173" si="480">IF(D2110="","",IF(F2110="","",ROUND(D2110*F2110,2)))</f>
        <v/>
      </c>
      <c r="K2110" s="105">
        <v>5</v>
      </c>
      <c r="L2110" s="105">
        <v>400</v>
      </c>
      <c r="M2110" s="111" t="s">
        <v>357</v>
      </c>
      <c r="N2110" s="135" t="s">
        <v>4767</v>
      </c>
      <c r="O2110" s="113">
        <v>4670042796368</v>
      </c>
      <c r="P2110" s="124">
        <v>26</v>
      </c>
      <c r="Q2110" s="125">
        <v>0.0322</v>
      </c>
      <c r="R2110" s="75">
        <f t="shared" si="478"/>
        <v>0</v>
      </c>
      <c r="S2110" s="76">
        <f t="shared" si="479"/>
        <v>0</v>
      </c>
      <c r="T2110" s="21"/>
      <c r="W2110" s="19"/>
    </row>
    <row r="2111" s="18" customFormat="1" ht="15" customHeight="1" outlineLevel="1" spans="1:23">
      <c r="A2111" s="132" t="s">
        <v>4833</v>
      </c>
      <c r="B2111" s="119" t="s">
        <v>4834</v>
      </c>
      <c r="C2111" s="105" t="s">
        <v>703</v>
      </c>
      <c r="D2111" s="106"/>
      <c r="E2111" s="107">
        <v>75.86</v>
      </c>
      <c r="F2111" s="108">
        <f t="shared" si="476"/>
        <v>75.86</v>
      </c>
      <c r="G2111" s="108">
        <f t="shared" si="477"/>
        <v>60.688</v>
      </c>
      <c r="H2111" s="146">
        <v>2</v>
      </c>
      <c r="I2111" s="105" t="s">
        <v>487</v>
      </c>
      <c r="J2111" s="108" t="str">
        <f t="shared" si="480"/>
        <v/>
      </c>
      <c r="K2111" s="105">
        <v>5</v>
      </c>
      <c r="L2111" s="105">
        <v>300</v>
      </c>
      <c r="M2111" s="111" t="s">
        <v>357</v>
      </c>
      <c r="N2111" s="135" t="s">
        <v>4767</v>
      </c>
      <c r="O2111" s="113">
        <v>4670042796375</v>
      </c>
      <c r="P2111" s="124">
        <v>17</v>
      </c>
      <c r="Q2111" s="125">
        <v>0.03726</v>
      </c>
      <c r="R2111" s="75">
        <f t="shared" si="478"/>
        <v>0</v>
      </c>
      <c r="S2111" s="76">
        <f t="shared" si="479"/>
        <v>0</v>
      </c>
      <c r="T2111" s="21"/>
      <c r="W2111" s="19"/>
    </row>
    <row r="2112" s="18" customFormat="1" outlineLevel="1" spans="1:23">
      <c r="A2112" s="132" t="s">
        <v>4835</v>
      </c>
      <c r="B2112" s="119" t="s">
        <v>4836</v>
      </c>
      <c r="C2112" s="105" t="s">
        <v>703</v>
      </c>
      <c r="D2112" s="106"/>
      <c r="E2112" s="107">
        <v>81.96</v>
      </c>
      <c r="F2112" s="108">
        <f t="shared" si="476"/>
        <v>81.96</v>
      </c>
      <c r="G2112" s="108">
        <f t="shared" si="477"/>
        <v>65.568</v>
      </c>
      <c r="H2112" s="114">
        <v>76</v>
      </c>
      <c r="I2112" s="105" t="s">
        <v>487</v>
      </c>
      <c r="J2112" s="108" t="str">
        <f t="shared" si="480"/>
        <v/>
      </c>
      <c r="K2112" s="105">
        <v>5</v>
      </c>
      <c r="L2112" s="105">
        <v>300</v>
      </c>
      <c r="M2112" s="111" t="s">
        <v>357</v>
      </c>
      <c r="N2112" s="135" t="s">
        <v>4767</v>
      </c>
      <c r="O2112" s="113">
        <v>4670042796382</v>
      </c>
      <c r="P2112" s="124">
        <v>18</v>
      </c>
      <c r="Q2112" s="125">
        <v>0.039744</v>
      </c>
      <c r="R2112" s="75">
        <f t="shared" si="478"/>
        <v>0</v>
      </c>
      <c r="S2112" s="76">
        <f t="shared" si="479"/>
        <v>0</v>
      </c>
      <c r="T2112" s="21"/>
      <c r="W2112" s="19"/>
    </row>
    <row r="2113" s="18" customFormat="1" outlineLevel="1" spans="1:23">
      <c r="A2113" s="128" t="s">
        <v>4837</v>
      </c>
      <c r="B2113" s="119" t="s">
        <v>4838</v>
      </c>
      <c r="C2113" s="105" t="s">
        <v>703</v>
      </c>
      <c r="D2113" s="106"/>
      <c r="E2113" s="107">
        <v>89.57</v>
      </c>
      <c r="F2113" s="108">
        <f t="shared" si="476"/>
        <v>89.57</v>
      </c>
      <c r="G2113" s="108">
        <f t="shared" si="477"/>
        <v>71.656</v>
      </c>
      <c r="H2113" s="114">
        <v>2127</v>
      </c>
      <c r="I2113" s="105"/>
      <c r="J2113" s="108" t="str">
        <f t="shared" si="480"/>
        <v/>
      </c>
      <c r="K2113" s="105">
        <v>5</v>
      </c>
      <c r="L2113" s="105">
        <v>250</v>
      </c>
      <c r="M2113" s="111" t="s">
        <v>357</v>
      </c>
      <c r="N2113" s="135" t="s">
        <v>4767</v>
      </c>
      <c r="O2113" s="113">
        <v>4670042796399</v>
      </c>
      <c r="P2113" s="124">
        <v>13.5</v>
      </c>
      <c r="Q2113" s="125">
        <v>0.039744</v>
      </c>
      <c r="R2113" s="75">
        <f t="shared" si="478"/>
        <v>0</v>
      </c>
      <c r="S2113" s="76">
        <f t="shared" si="479"/>
        <v>0</v>
      </c>
      <c r="T2113" s="21"/>
      <c r="W2113" s="19"/>
    </row>
    <row r="2114" s="18" customFormat="1" outlineLevel="1" spans="1:23">
      <c r="A2114" s="128" t="s">
        <v>4839</v>
      </c>
      <c r="B2114" s="119" t="s">
        <v>4840</v>
      </c>
      <c r="C2114" s="105" t="s">
        <v>703</v>
      </c>
      <c r="D2114" s="106"/>
      <c r="E2114" s="107">
        <v>105.03</v>
      </c>
      <c r="F2114" s="108">
        <f t="shared" si="476"/>
        <v>105.03</v>
      </c>
      <c r="G2114" s="108">
        <f t="shared" si="477"/>
        <v>84.024</v>
      </c>
      <c r="H2114" s="114">
        <v>317</v>
      </c>
      <c r="I2114" s="105"/>
      <c r="J2114" s="108" t="str">
        <f t="shared" si="480"/>
        <v/>
      </c>
      <c r="K2114" s="105">
        <v>5</v>
      </c>
      <c r="L2114" s="105">
        <v>170</v>
      </c>
      <c r="M2114" s="111" t="s">
        <v>357</v>
      </c>
      <c r="N2114" s="135" t="s">
        <v>4767</v>
      </c>
      <c r="O2114" s="113">
        <v>4670042796405</v>
      </c>
      <c r="P2114" s="124">
        <v>17</v>
      </c>
      <c r="Q2114" s="125">
        <v>0.03726</v>
      </c>
      <c r="R2114" s="75">
        <f t="shared" si="478"/>
        <v>0</v>
      </c>
      <c r="S2114" s="76">
        <f t="shared" si="479"/>
        <v>0</v>
      </c>
      <c r="T2114" s="21"/>
      <c r="W2114" s="19"/>
    </row>
    <row r="2115" s="18" customFormat="1" outlineLevel="1" spans="1:23">
      <c r="A2115" s="128" t="s">
        <v>4841</v>
      </c>
      <c r="B2115" s="119" t="s">
        <v>4842</v>
      </c>
      <c r="C2115" s="105" t="s">
        <v>703</v>
      </c>
      <c r="D2115" s="106"/>
      <c r="E2115" s="107">
        <v>152.96</v>
      </c>
      <c r="F2115" s="108">
        <f t="shared" si="476"/>
        <v>152.96</v>
      </c>
      <c r="G2115" s="108">
        <f t="shared" si="477"/>
        <v>122.368</v>
      </c>
      <c r="H2115" s="115">
        <v>795</v>
      </c>
      <c r="I2115" s="105"/>
      <c r="J2115" s="108" t="str">
        <f t="shared" si="480"/>
        <v/>
      </c>
      <c r="K2115" s="105">
        <v>5</v>
      </c>
      <c r="L2115" s="105">
        <v>125</v>
      </c>
      <c r="M2115" s="111" t="s">
        <v>357</v>
      </c>
      <c r="N2115" s="135" t="s">
        <v>4767</v>
      </c>
      <c r="O2115" s="113">
        <v>4670042796412</v>
      </c>
      <c r="P2115" s="124">
        <v>12</v>
      </c>
      <c r="Q2115" s="125">
        <v>0.0322</v>
      </c>
      <c r="R2115" s="75">
        <f t="shared" si="478"/>
        <v>0</v>
      </c>
      <c r="S2115" s="76">
        <f t="shared" si="479"/>
        <v>0</v>
      </c>
      <c r="T2115" s="21"/>
      <c r="W2115" s="19"/>
    </row>
    <row r="2116" s="18" customFormat="1" outlineLevel="1" spans="1:23">
      <c r="A2116" s="93" t="s">
        <v>196</v>
      </c>
      <c r="B2116" s="94"/>
      <c r="C2116" s="105"/>
      <c r="D2116" s="106"/>
      <c r="E2116" s="107"/>
      <c r="F2116" s="108"/>
      <c r="G2116" s="108"/>
      <c r="H2116" s="117"/>
      <c r="I2116" s="105"/>
      <c r="J2116" s="108" t="str">
        <f t="shared" si="480"/>
        <v/>
      </c>
      <c r="K2116" s="105"/>
      <c r="L2116" s="105"/>
      <c r="M2116" s="135"/>
      <c r="N2116" s="135"/>
      <c r="O2116" s="113"/>
      <c r="P2116" s="124"/>
      <c r="Q2116" s="125"/>
      <c r="R2116" s="75"/>
      <c r="S2116" s="76"/>
      <c r="T2116" s="21"/>
      <c r="W2116" s="19"/>
    </row>
    <row r="2117" s="18" customFormat="1" outlineLevel="1" spans="1:23">
      <c r="A2117" s="128" t="s">
        <v>4843</v>
      </c>
      <c r="B2117" s="119" t="s">
        <v>4844</v>
      </c>
      <c r="C2117" s="105" t="s">
        <v>703</v>
      </c>
      <c r="D2117" s="106"/>
      <c r="E2117" s="107">
        <v>56.27</v>
      </c>
      <c r="F2117" s="108">
        <f t="shared" ref="F2117:F2125" si="481">E2117-E2117*$G$2%</f>
        <v>56.27</v>
      </c>
      <c r="G2117" s="108">
        <f t="shared" ref="G2117:G2125" si="482">E2117-(20*E2117/100)</f>
        <v>45.016</v>
      </c>
      <c r="H2117" s="115">
        <v>175</v>
      </c>
      <c r="I2117" s="105"/>
      <c r="J2117" s="108" t="str">
        <f t="shared" si="480"/>
        <v/>
      </c>
      <c r="K2117" s="105">
        <v>5</v>
      </c>
      <c r="L2117" s="105">
        <v>600</v>
      </c>
      <c r="M2117" s="111" t="s">
        <v>357</v>
      </c>
      <c r="N2117" s="135" t="s">
        <v>4767</v>
      </c>
      <c r="O2117" s="113">
        <v>4630076445656</v>
      </c>
      <c r="P2117" s="124">
        <v>23</v>
      </c>
      <c r="Q2117" s="125">
        <v>0.0408</v>
      </c>
      <c r="R2117" s="75">
        <f t="shared" ref="R2117:R2125" si="483">P2117/L2117*D2117</f>
        <v>0</v>
      </c>
      <c r="S2117" s="76">
        <f t="shared" ref="S2117:S2125" si="484">Q2117/L2117*D2117</f>
        <v>0</v>
      </c>
      <c r="T2117" s="21"/>
      <c r="W2117" s="19"/>
    </row>
    <row r="2118" s="18" customFormat="1" outlineLevel="1" spans="1:23">
      <c r="A2118" s="128" t="s">
        <v>4845</v>
      </c>
      <c r="B2118" s="119" t="s">
        <v>4846</v>
      </c>
      <c r="C2118" s="105" t="s">
        <v>703</v>
      </c>
      <c r="D2118" s="106"/>
      <c r="E2118" s="107">
        <v>63.65</v>
      </c>
      <c r="F2118" s="108">
        <f t="shared" si="481"/>
        <v>63.65</v>
      </c>
      <c r="G2118" s="108">
        <f t="shared" si="482"/>
        <v>50.92</v>
      </c>
      <c r="H2118" s="115">
        <v>165</v>
      </c>
      <c r="I2118" s="105"/>
      <c r="J2118" s="108" t="str">
        <f t="shared" si="480"/>
        <v/>
      </c>
      <c r="K2118" s="105">
        <v>5</v>
      </c>
      <c r="L2118" s="105">
        <v>600</v>
      </c>
      <c r="M2118" s="111" t="s">
        <v>357</v>
      </c>
      <c r="N2118" s="135" t="s">
        <v>4767</v>
      </c>
      <c r="O2118" s="113">
        <v>4630076445663</v>
      </c>
      <c r="P2118" s="124">
        <v>24</v>
      </c>
      <c r="Q2118" s="125">
        <v>0.040824</v>
      </c>
      <c r="R2118" s="75">
        <f t="shared" si="483"/>
        <v>0</v>
      </c>
      <c r="S2118" s="76">
        <f t="shared" si="484"/>
        <v>0</v>
      </c>
      <c r="T2118" s="21"/>
      <c r="W2118" s="19"/>
    </row>
    <row r="2119" s="18" customFormat="1" outlineLevel="1" spans="1:23">
      <c r="A2119" s="128" t="s">
        <v>4847</v>
      </c>
      <c r="B2119" s="119" t="s">
        <v>4848</v>
      </c>
      <c r="C2119" s="105" t="s">
        <v>703</v>
      </c>
      <c r="D2119" s="106"/>
      <c r="E2119" s="107">
        <v>66.83</v>
      </c>
      <c r="F2119" s="108">
        <f t="shared" si="481"/>
        <v>66.83</v>
      </c>
      <c r="G2119" s="108">
        <f t="shared" si="482"/>
        <v>53.464</v>
      </c>
      <c r="H2119" s="115">
        <v>815</v>
      </c>
      <c r="I2119" s="105"/>
      <c r="J2119" s="108" t="str">
        <f t="shared" si="480"/>
        <v/>
      </c>
      <c r="K2119" s="105">
        <v>5</v>
      </c>
      <c r="L2119" s="105">
        <v>500</v>
      </c>
      <c r="M2119" s="111" t="s">
        <v>357</v>
      </c>
      <c r="N2119" s="135" t="s">
        <v>4767</v>
      </c>
      <c r="O2119" s="113">
        <v>4630076445670</v>
      </c>
      <c r="P2119" s="124">
        <v>23</v>
      </c>
      <c r="Q2119" s="125">
        <v>0.039744</v>
      </c>
      <c r="R2119" s="75">
        <f t="shared" si="483"/>
        <v>0</v>
      </c>
      <c r="S2119" s="76">
        <f t="shared" si="484"/>
        <v>0</v>
      </c>
      <c r="T2119" s="21"/>
      <c r="W2119" s="19"/>
    </row>
    <row r="2120" s="18" customFormat="1" outlineLevel="1" spans="1:23">
      <c r="A2120" s="128" t="s">
        <v>4849</v>
      </c>
      <c r="B2120" s="119" t="s">
        <v>4850</v>
      </c>
      <c r="C2120" s="105" t="s">
        <v>703</v>
      </c>
      <c r="D2120" s="106"/>
      <c r="E2120" s="107">
        <v>66.42</v>
      </c>
      <c r="F2120" s="108">
        <f t="shared" si="481"/>
        <v>66.42</v>
      </c>
      <c r="G2120" s="108">
        <f t="shared" si="482"/>
        <v>53.136</v>
      </c>
      <c r="H2120" s="115">
        <v>595</v>
      </c>
      <c r="I2120" s="105"/>
      <c r="J2120" s="108" t="str">
        <f t="shared" si="480"/>
        <v/>
      </c>
      <c r="K2120" s="105">
        <v>5</v>
      </c>
      <c r="L2120" s="105">
        <v>400</v>
      </c>
      <c r="M2120" s="111" t="s">
        <v>357</v>
      </c>
      <c r="N2120" s="135" t="s">
        <v>4767</v>
      </c>
      <c r="O2120" s="113">
        <v>4630076445687</v>
      </c>
      <c r="P2120" s="124">
        <v>20.5</v>
      </c>
      <c r="Q2120" s="125">
        <v>0.03726</v>
      </c>
      <c r="R2120" s="75">
        <f t="shared" si="483"/>
        <v>0</v>
      </c>
      <c r="S2120" s="76">
        <f t="shared" si="484"/>
        <v>0</v>
      </c>
      <c r="T2120" s="21"/>
      <c r="W2120" s="19"/>
    </row>
    <row r="2121" s="18" customFormat="1" outlineLevel="1" spans="1:23">
      <c r="A2121" s="128" t="s">
        <v>4851</v>
      </c>
      <c r="B2121" s="119" t="s">
        <v>4852</v>
      </c>
      <c r="C2121" s="105" t="s">
        <v>703</v>
      </c>
      <c r="D2121" s="106"/>
      <c r="E2121" s="107">
        <v>75.86</v>
      </c>
      <c r="F2121" s="108">
        <f t="shared" si="481"/>
        <v>75.86</v>
      </c>
      <c r="G2121" s="108">
        <f t="shared" si="482"/>
        <v>60.688</v>
      </c>
      <c r="H2121" s="115">
        <v>555</v>
      </c>
      <c r="I2121" s="105"/>
      <c r="J2121" s="108" t="str">
        <f t="shared" si="480"/>
        <v/>
      </c>
      <c r="K2121" s="105">
        <v>5</v>
      </c>
      <c r="L2121" s="105">
        <v>300</v>
      </c>
      <c r="M2121" s="111" t="s">
        <v>357</v>
      </c>
      <c r="N2121" s="135" t="s">
        <v>4767</v>
      </c>
      <c r="O2121" s="113">
        <v>4630076445694</v>
      </c>
      <c r="P2121" s="124">
        <v>16.5</v>
      </c>
      <c r="Q2121" s="125">
        <v>0.0322</v>
      </c>
      <c r="R2121" s="75">
        <f t="shared" si="483"/>
        <v>0</v>
      </c>
      <c r="S2121" s="76">
        <f t="shared" si="484"/>
        <v>0</v>
      </c>
      <c r="T2121" s="21"/>
      <c r="W2121" s="19"/>
    </row>
    <row r="2122" s="18" customFormat="1" outlineLevel="1" spans="1:23">
      <c r="A2122" s="128" t="s">
        <v>4853</v>
      </c>
      <c r="B2122" s="119" t="s">
        <v>4854</v>
      </c>
      <c r="C2122" s="105" t="s">
        <v>703</v>
      </c>
      <c r="D2122" s="106"/>
      <c r="E2122" s="107">
        <v>81.96</v>
      </c>
      <c r="F2122" s="108">
        <f t="shared" si="481"/>
        <v>81.96</v>
      </c>
      <c r="G2122" s="108">
        <f t="shared" si="482"/>
        <v>65.568</v>
      </c>
      <c r="H2122" s="115">
        <v>295</v>
      </c>
      <c r="I2122" s="105"/>
      <c r="J2122" s="108" t="str">
        <f t="shared" si="480"/>
        <v/>
      </c>
      <c r="K2122" s="105">
        <v>5</v>
      </c>
      <c r="L2122" s="105">
        <v>300</v>
      </c>
      <c r="M2122" s="111" t="s">
        <v>357</v>
      </c>
      <c r="N2122" s="135" t="s">
        <v>4767</v>
      </c>
      <c r="O2122" s="113">
        <v>4630076445700</v>
      </c>
      <c r="P2122" s="124">
        <v>17</v>
      </c>
      <c r="Q2122" s="125">
        <v>0.03726</v>
      </c>
      <c r="R2122" s="75">
        <f t="shared" si="483"/>
        <v>0</v>
      </c>
      <c r="S2122" s="76">
        <f t="shared" si="484"/>
        <v>0</v>
      </c>
      <c r="T2122" s="21"/>
      <c r="W2122" s="19"/>
    </row>
    <row r="2123" s="18" customFormat="1" outlineLevel="1" spans="1:23">
      <c r="A2123" s="128" t="s">
        <v>4855</v>
      </c>
      <c r="B2123" s="119" t="s">
        <v>4856</v>
      </c>
      <c r="C2123" s="105" t="s">
        <v>703</v>
      </c>
      <c r="D2123" s="106"/>
      <c r="E2123" s="107">
        <v>89.57</v>
      </c>
      <c r="F2123" s="108">
        <f t="shared" si="481"/>
        <v>89.57</v>
      </c>
      <c r="G2123" s="108">
        <f t="shared" si="482"/>
        <v>71.656</v>
      </c>
      <c r="H2123" s="115">
        <v>250</v>
      </c>
      <c r="I2123" s="105"/>
      <c r="J2123" s="108" t="str">
        <f t="shared" si="480"/>
        <v/>
      </c>
      <c r="K2123" s="105">
        <v>5</v>
      </c>
      <c r="L2123" s="105">
        <v>250</v>
      </c>
      <c r="M2123" s="111" t="s">
        <v>357</v>
      </c>
      <c r="N2123" s="135" t="s">
        <v>4767</v>
      </c>
      <c r="O2123" s="113">
        <v>4630076445717</v>
      </c>
      <c r="P2123" s="124">
        <v>18.5</v>
      </c>
      <c r="Q2123" s="125">
        <v>0.03726</v>
      </c>
      <c r="R2123" s="75">
        <f t="shared" si="483"/>
        <v>0</v>
      </c>
      <c r="S2123" s="76">
        <f t="shared" si="484"/>
        <v>0</v>
      </c>
      <c r="T2123" s="21"/>
      <c r="W2123" s="19"/>
    </row>
    <row r="2124" s="18" customFormat="1" outlineLevel="1" spans="1:23">
      <c r="A2124" s="128" t="s">
        <v>4857</v>
      </c>
      <c r="B2124" s="119" t="s">
        <v>4858</v>
      </c>
      <c r="C2124" s="105" t="s">
        <v>703</v>
      </c>
      <c r="D2124" s="106"/>
      <c r="E2124" s="107">
        <v>105.03</v>
      </c>
      <c r="F2124" s="108">
        <f t="shared" si="481"/>
        <v>105.03</v>
      </c>
      <c r="G2124" s="108">
        <f t="shared" si="482"/>
        <v>84.024</v>
      </c>
      <c r="H2124" s="115">
        <v>170</v>
      </c>
      <c r="I2124" s="105"/>
      <c r="J2124" s="108" t="str">
        <f t="shared" si="480"/>
        <v/>
      </c>
      <c r="K2124" s="105">
        <v>5</v>
      </c>
      <c r="L2124" s="105">
        <v>170</v>
      </c>
      <c r="M2124" s="111" t="s">
        <v>357</v>
      </c>
      <c r="N2124" s="135" t="s">
        <v>4767</v>
      </c>
      <c r="O2124" s="113">
        <v>4630076445724</v>
      </c>
      <c r="P2124" s="124">
        <v>13</v>
      </c>
      <c r="Q2124" s="125">
        <v>0.03726</v>
      </c>
      <c r="R2124" s="75">
        <f t="shared" si="483"/>
        <v>0</v>
      </c>
      <c r="S2124" s="76">
        <f t="shared" si="484"/>
        <v>0</v>
      </c>
      <c r="T2124" s="21"/>
      <c r="W2124" s="19"/>
    </row>
    <row r="2125" s="18" customFormat="1" outlineLevel="1" spans="1:23">
      <c r="A2125" s="128" t="s">
        <v>4859</v>
      </c>
      <c r="B2125" s="119" t="s">
        <v>4860</v>
      </c>
      <c r="C2125" s="105" t="s">
        <v>703</v>
      </c>
      <c r="D2125" s="106"/>
      <c r="E2125" s="107">
        <v>152.96</v>
      </c>
      <c r="F2125" s="108">
        <f t="shared" si="481"/>
        <v>152.96</v>
      </c>
      <c r="G2125" s="108">
        <f t="shared" si="482"/>
        <v>122.368</v>
      </c>
      <c r="H2125" s="115">
        <v>130</v>
      </c>
      <c r="I2125" s="105"/>
      <c r="J2125" s="108" t="str">
        <f t="shared" si="480"/>
        <v/>
      </c>
      <c r="K2125" s="105">
        <v>5</v>
      </c>
      <c r="L2125" s="105">
        <v>125</v>
      </c>
      <c r="M2125" s="111" t="s">
        <v>357</v>
      </c>
      <c r="N2125" s="135" t="s">
        <v>4767</v>
      </c>
      <c r="O2125" s="113">
        <v>4630076445731</v>
      </c>
      <c r="P2125" s="124">
        <v>12</v>
      </c>
      <c r="Q2125" s="125">
        <v>0.0322</v>
      </c>
      <c r="R2125" s="75">
        <f t="shared" si="483"/>
        <v>0</v>
      </c>
      <c r="S2125" s="76">
        <f t="shared" si="484"/>
        <v>0</v>
      </c>
      <c r="T2125" s="21"/>
      <c r="W2125" s="19"/>
    </row>
    <row r="2126" s="18" customFormat="1" outlineLevel="1" spans="1:23">
      <c r="A2126" s="93" t="s">
        <v>197</v>
      </c>
      <c r="B2126" s="94"/>
      <c r="C2126" s="105"/>
      <c r="D2126" s="106"/>
      <c r="E2126" s="107"/>
      <c r="F2126" s="108"/>
      <c r="G2126" s="108"/>
      <c r="H2126" s="117"/>
      <c r="I2126" s="105"/>
      <c r="J2126" s="108" t="str">
        <f t="shared" si="480"/>
        <v/>
      </c>
      <c r="K2126" s="105"/>
      <c r="L2126" s="105"/>
      <c r="M2126" s="135"/>
      <c r="N2126" s="135"/>
      <c r="O2126" s="113"/>
      <c r="P2126" s="124"/>
      <c r="Q2126" s="125"/>
      <c r="R2126" s="75"/>
      <c r="S2126" s="76"/>
      <c r="T2126" s="21"/>
      <c r="W2126" s="19"/>
    </row>
    <row r="2127" s="18" customFormat="1" outlineLevel="1" spans="1:23">
      <c r="A2127" s="128" t="s">
        <v>4861</v>
      </c>
      <c r="B2127" s="119" t="s">
        <v>4862</v>
      </c>
      <c r="C2127" s="105" t="s">
        <v>703</v>
      </c>
      <c r="D2127" s="106"/>
      <c r="E2127" s="107">
        <v>19.51</v>
      </c>
      <c r="F2127" s="108">
        <f t="shared" ref="F2127:F2144" si="485">E2127-E2127*$G$2%</f>
        <v>19.51</v>
      </c>
      <c r="G2127" s="108">
        <f t="shared" ref="G2127:G2144" si="486">E2127-(20*E2127/100)</f>
        <v>15.608</v>
      </c>
      <c r="H2127" s="115">
        <v>2900</v>
      </c>
      <c r="I2127" s="105"/>
      <c r="J2127" s="108" t="str">
        <f t="shared" si="480"/>
        <v/>
      </c>
      <c r="K2127" s="105">
        <v>20</v>
      </c>
      <c r="L2127" s="105">
        <v>1500</v>
      </c>
      <c r="M2127" s="111" t="s">
        <v>357</v>
      </c>
      <c r="N2127" s="135" t="s">
        <v>4767</v>
      </c>
      <c r="O2127" s="113">
        <v>4620105823920</v>
      </c>
      <c r="P2127" s="124">
        <v>11</v>
      </c>
      <c r="Q2127" s="125">
        <v>0.0322</v>
      </c>
      <c r="R2127" s="75">
        <f t="shared" ref="R2127:R2144" si="487">P2127/L2127*D2127</f>
        <v>0</v>
      </c>
      <c r="S2127" s="76">
        <f t="shared" ref="S2127:S2144" si="488">Q2127/L2127*D2127</f>
        <v>0</v>
      </c>
      <c r="T2127" s="21"/>
      <c r="W2127" s="19"/>
    </row>
    <row r="2128" s="18" customFormat="1" outlineLevel="1" spans="1:23">
      <c r="A2128" s="128" t="s">
        <v>4863</v>
      </c>
      <c r="B2128" s="119" t="s">
        <v>4864</v>
      </c>
      <c r="C2128" s="105" t="s">
        <v>703</v>
      </c>
      <c r="D2128" s="106"/>
      <c r="E2128" s="107">
        <v>22.27</v>
      </c>
      <c r="F2128" s="108">
        <f t="shared" si="485"/>
        <v>22.27</v>
      </c>
      <c r="G2128" s="108">
        <f t="shared" si="486"/>
        <v>17.816</v>
      </c>
      <c r="H2128" s="115">
        <v>3820</v>
      </c>
      <c r="I2128" s="105"/>
      <c r="J2128" s="108" t="str">
        <f t="shared" si="480"/>
        <v/>
      </c>
      <c r="K2128" s="105">
        <v>20</v>
      </c>
      <c r="L2128" s="105">
        <v>1000</v>
      </c>
      <c r="M2128" s="111" t="s">
        <v>357</v>
      </c>
      <c r="N2128" s="135" t="s">
        <v>4767</v>
      </c>
      <c r="O2128" s="113">
        <v>4620105824118</v>
      </c>
      <c r="P2128" s="124">
        <v>11</v>
      </c>
      <c r="Q2128" s="125">
        <v>0.0322</v>
      </c>
      <c r="R2128" s="75">
        <f t="shared" si="487"/>
        <v>0</v>
      </c>
      <c r="S2128" s="76">
        <f t="shared" si="488"/>
        <v>0</v>
      </c>
      <c r="T2128" s="21"/>
      <c r="W2128" s="19"/>
    </row>
    <row r="2129" s="18" customFormat="1" outlineLevel="1" spans="1:23">
      <c r="A2129" s="128" t="s">
        <v>4865</v>
      </c>
      <c r="B2129" s="119" t="s">
        <v>4866</v>
      </c>
      <c r="C2129" s="105" t="s">
        <v>703</v>
      </c>
      <c r="D2129" s="106"/>
      <c r="E2129" s="107">
        <v>24.77</v>
      </c>
      <c r="F2129" s="108">
        <f t="shared" si="485"/>
        <v>24.77</v>
      </c>
      <c r="G2129" s="108">
        <f t="shared" si="486"/>
        <v>19.816</v>
      </c>
      <c r="H2129" s="115">
        <v>4960</v>
      </c>
      <c r="I2129" s="105"/>
      <c r="J2129" s="108" t="str">
        <f t="shared" si="480"/>
        <v/>
      </c>
      <c r="K2129" s="105">
        <v>20</v>
      </c>
      <c r="L2129" s="105">
        <v>1000</v>
      </c>
      <c r="M2129" s="111" t="s">
        <v>357</v>
      </c>
      <c r="N2129" s="135" t="s">
        <v>4767</v>
      </c>
      <c r="O2129" s="113">
        <v>4620105824132</v>
      </c>
      <c r="P2129" s="124">
        <v>9</v>
      </c>
      <c r="Q2129" s="125">
        <v>0.0322</v>
      </c>
      <c r="R2129" s="75">
        <f t="shared" si="487"/>
        <v>0</v>
      </c>
      <c r="S2129" s="76">
        <f t="shared" si="488"/>
        <v>0</v>
      </c>
      <c r="T2129" s="21"/>
      <c r="W2129" s="19"/>
    </row>
    <row r="2130" s="18" customFormat="1" outlineLevel="1" spans="1:23">
      <c r="A2130" s="128" t="s">
        <v>4867</v>
      </c>
      <c r="B2130" s="119" t="s">
        <v>4868</v>
      </c>
      <c r="C2130" s="105" t="s">
        <v>703</v>
      </c>
      <c r="D2130" s="106"/>
      <c r="E2130" s="107">
        <v>36.82</v>
      </c>
      <c r="F2130" s="108">
        <f t="shared" si="485"/>
        <v>36.82</v>
      </c>
      <c r="G2130" s="108">
        <f t="shared" si="486"/>
        <v>29.456</v>
      </c>
      <c r="H2130" s="115">
        <v>1680</v>
      </c>
      <c r="I2130" s="105"/>
      <c r="J2130" s="108" t="str">
        <f t="shared" si="480"/>
        <v/>
      </c>
      <c r="K2130" s="105">
        <v>10</v>
      </c>
      <c r="L2130" s="105">
        <v>500</v>
      </c>
      <c r="M2130" s="111" t="s">
        <v>357</v>
      </c>
      <c r="N2130" s="135" t="s">
        <v>4767</v>
      </c>
      <c r="O2130" s="113">
        <v>4620105824149</v>
      </c>
      <c r="P2130" s="124">
        <v>13</v>
      </c>
      <c r="Q2130" s="125">
        <v>0.0322</v>
      </c>
      <c r="R2130" s="75">
        <f t="shared" si="487"/>
        <v>0</v>
      </c>
      <c r="S2130" s="76">
        <f t="shared" si="488"/>
        <v>0</v>
      </c>
      <c r="T2130" s="21"/>
      <c r="W2130" s="19"/>
    </row>
    <row r="2131" s="18" customFormat="1" outlineLevel="1" spans="1:23">
      <c r="A2131" s="128" t="s">
        <v>4869</v>
      </c>
      <c r="B2131" s="119" t="s">
        <v>4870</v>
      </c>
      <c r="C2131" s="105" t="s">
        <v>703</v>
      </c>
      <c r="D2131" s="106"/>
      <c r="E2131" s="107">
        <v>27.24</v>
      </c>
      <c r="F2131" s="108">
        <f t="shared" si="485"/>
        <v>27.24</v>
      </c>
      <c r="G2131" s="108">
        <f t="shared" si="486"/>
        <v>21.792</v>
      </c>
      <c r="H2131" s="115">
        <v>980</v>
      </c>
      <c r="I2131" s="105"/>
      <c r="J2131" s="108" t="str">
        <f t="shared" si="480"/>
        <v/>
      </c>
      <c r="K2131" s="105">
        <v>20</v>
      </c>
      <c r="L2131" s="105">
        <v>1000</v>
      </c>
      <c r="M2131" s="111" t="s">
        <v>357</v>
      </c>
      <c r="N2131" s="135" t="s">
        <v>4767</v>
      </c>
      <c r="O2131" s="113">
        <v>4620105824125</v>
      </c>
      <c r="P2131" s="124">
        <v>12</v>
      </c>
      <c r="Q2131" s="125">
        <v>0.0322</v>
      </c>
      <c r="R2131" s="75">
        <f t="shared" si="487"/>
        <v>0</v>
      </c>
      <c r="S2131" s="76">
        <f t="shared" si="488"/>
        <v>0</v>
      </c>
      <c r="T2131" s="21"/>
      <c r="W2131" s="19"/>
    </row>
    <row r="2132" s="18" customFormat="1" outlineLevel="1" spans="1:23">
      <c r="A2132" s="128" t="s">
        <v>4871</v>
      </c>
      <c r="B2132" s="119" t="s">
        <v>4872</v>
      </c>
      <c r="C2132" s="105" t="s">
        <v>703</v>
      </c>
      <c r="D2132" s="106"/>
      <c r="E2132" s="107">
        <v>27.69</v>
      </c>
      <c r="F2132" s="108">
        <f t="shared" si="485"/>
        <v>27.69</v>
      </c>
      <c r="G2132" s="108">
        <f t="shared" si="486"/>
        <v>22.152</v>
      </c>
      <c r="H2132" s="115">
        <v>2450</v>
      </c>
      <c r="I2132" s="105"/>
      <c r="J2132" s="108" t="str">
        <f t="shared" si="480"/>
        <v/>
      </c>
      <c r="K2132" s="105">
        <v>20</v>
      </c>
      <c r="L2132" s="105">
        <v>1000</v>
      </c>
      <c r="M2132" s="111" t="s">
        <v>357</v>
      </c>
      <c r="N2132" s="135" t="s">
        <v>4767</v>
      </c>
      <c r="O2132" s="113">
        <v>4620105824156</v>
      </c>
      <c r="P2132" s="124">
        <v>13</v>
      </c>
      <c r="Q2132" s="125">
        <v>0.03726</v>
      </c>
      <c r="R2132" s="75">
        <f t="shared" si="487"/>
        <v>0</v>
      </c>
      <c r="S2132" s="76">
        <f t="shared" si="488"/>
        <v>0</v>
      </c>
      <c r="T2132" s="21"/>
      <c r="W2132" s="19"/>
    </row>
    <row r="2133" s="18" customFormat="1" outlineLevel="1" spans="1:23">
      <c r="A2133" s="132" t="s">
        <v>4873</v>
      </c>
      <c r="B2133" s="119" t="s">
        <v>4874</v>
      </c>
      <c r="C2133" s="105" t="s">
        <v>703</v>
      </c>
      <c r="D2133" s="106"/>
      <c r="E2133" s="107">
        <v>29.81</v>
      </c>
      <c r="F2133" s="108">
        <f t="shared" si="485"/>
        <v>29.81</v>
      </c>
      <c r="G2133" s="108">
        <f t="shared" si="486"/>
        <v>23.848</v>
      </c>
      <c r="H2133" s="117"/>
      <c r="I2133" s="105" t="s">
        <v>487</v>
      </c>
      <c r="J2133" s="108" t="str">
        <f t="shared" si="480"/>
        <v/>
      </c>
      <c r="K2133" s="105">
        <v>20</v>
      </c>
      <c r="L2133" s="105">
        <v>1000</v>
      </c>
      <c r="M2133" s="111" t="s">
        <v>357</v>
      </c>
      <c r="N2133" s="135" t="s">
        <v>4767</v>
      </c>
      <c r="O2133" s="113">
        <v>4620105824163</v>
      </c>
      <c r="P2133" s="124">
        <v>14</v>
      </c>
      <c r="Q2133" s="125">
        <v>0.03726</v>
      </c>
      <c r="R2133" s="75">
        <f t="shared" si="487"/>
        <v>0</v>
      </c>
      <c r="S2133" s="76">
        <f t="shared" si="488"/>
        <v>0</v>
      </c>
      <c r="T2133" s="21"/>
      <c r="W2133" s="19"/>
    </row>
    <row r="2134" s="18" customFormat="1" outlineLevel="1" spans="1:23">
      <c r="A2134" s="128" t="s">
        <v>4875</v>
      </c>
      <c r="B2134" s="119" t="s">
        <v>4876</v>
      </c>
      <c r="C2134" s="105" t="s">
        <v>703</v>
      </c>
      <c r="D2134" s="106"/>
      <c r="E2134" s="107">
        <v>31.91</v>
      </c>
      <c r="F2134" s="108">
        <f t="shared" si="485"/>
        <v>31.91</v>
      </c>
      <c r="G2134" s="108">
        <f t="shared" si="486"/>
        <v>25.528</v>
      </c>
      <c r="H2134" s="115">
        <v>120</v>
      </c>
      <c r="I2134" s="105"/>
      <c r="J2134" s="108" t="str">
        <f t="shared" si="480"/>
        <v/>
      </c>
      <c r="K2134" s="105">
        <v>20</v>
      </c>
      <c r="L2134" s="105">
        <v>800</v>
      </c>
      <c r="M2134" s="111" t="s">
        <v>357</v>
      </c>
      <c r="N2134" s="135" t="s">
        <v>4767</v>
      </c>
      <c r="O2134" s="113">
        <v>4620105824170</v>
      </c>
      <c r="P2134" s="124">
        <v>13</v>
      </c>
      <c r="Q2134" s="125">
        <v>0.0322</v>
      </c>
      <c r="R2134" s="75">
        <f t="shared" si="487"/>
        <v>0</v>
      </c>
      <c r="S2134" s="76">
        <f t="shared" si="488"/>
        <v>0</v>
      </c>
      <c r="T2134" s="21"/>
      <c r="W2134" s="19"/>
    </row>
    <row r="2135" s="18" customFormat="1" outlineLevel="1" spans="1:23">
      <c r="A2135" s="128" t="s">
        <v>4877</v>
      </c>
      <c r="B2135" s="119" t="s">
        <v>4878</v>
      </c>
      <c r="C2135" s="105" t="s">
        <v>703</v>
      </c>
      <c r="D2135" s="106"/>
      <c r="E2135" s="107">
        <v>47.54</v>
      </c>
      <c r="F2135" s="108">
        <f t="shared" si="485"/>
        <v>47.54</v>
      </c>
      <c r="G2135" s="108">
        <f t="shared" si="486"/>
        <v>38.032</v>
      </c>
      <c r="H2135" s="115">
        <v>920</v>
      </c>
      <c r="I2135" s="105"/>
      <c r="J2135" s="108" t="str">
        <f t="shared" si="480"/>
        <v/>
      </c>
      <c r="K2135" s="105">
        <v>10</v>
      </c>
      <c r="L2135" s="105">
        <v>250</v>
      </c>
      <c r="M2135" s="111" t="s">
        <v>357</v>
      </c>
      <c r="N2135" s="135" t="s">
        <v>4767</v>
      </c>
      <c r="O2135" s="113">
        <v>4620105824187</v>
      </c>
      <c r="P2135" s="124">
        <v>9.5</v>
      </c>
      <c r="Q2135" s="125">
        <v>0.0322</v>
      </c>
      <c r="R2135" s="75">
        <f t="shared" si="487"/>
        <v>0</v>
      </c>
      <c r="S2135" s="76">
        <f t="shared" si="488"/>
        <v>0</v>
      </c>
      <c r="T2135" s="21"/>
      <c r="W2135" s="19"/>
    </row>
    <row r="2136" s="18" customFormat="1" outlineLevel="1" spans="1:23">
      <c r="A2136" s="128" t="s">
        <v>4879</v>
      </c>
      <c r="B2136" s="119" t="s">
        <v>4880</v>
      </c>
      <c r="C2136" s="105" t="s">
        <v>703</v>
      </c>
      <c r="D2136" s="106"/>
      <c r="E2136" s="107">
        <v>33.92</v>
      </c>
      <c r="F2136" s="108">
        <f t="shared" si="485"/>
        <v>33.92</v>
      </c>
      <c r="G2136" s="108">
        <f t="shared" si="486"/>
        <v>27.136</v>
      </c>
      <c r="H2136" s="115">
        <v>480</v>
      </c>
      <c r="I2136" s="105"/>
      <c r="J2136" s="108" t="str">
        <f t="shared" si="480"/>
        <v/>
      </c>
      <c r="K2136" s="105">
        <v>20</v>
      </c>
      <c r="L2136" s="105">
        <v>600</v>
      </c>
      <c r="M2136" s="111" t="s">
        <v>357</v>
      </c>
      <c r="N2136" s="135" t="s">
        <v>4767</v>
      </c>
      <c r="O2136" s="113">
        <v>4620105824194</v>
      </c>
      <c r="P2136" s="124">
        <v>14</v>
      </c>
      <c r="Q2136" s="125">
        <v>0.04752</v>
      </c>
      <c r="R2136" s="75">
        <f t="shared" si="487"/>
        <v>0</v>
      </c>
      <c r="S2136" s="76">
        <f t="shared" si="488"/>
        <v>0</v>
      </c>
      <c r="T2136" s="21"/>
      <c r="W2136" s="19"/>
    </row>
    <row r="2137" s="18" customFormat="1" outlineLevel="1" spans="1:23">
      <c r="A2137" s="128" t="s">
        <v>4881</v>
      </c>
      <c r="B2137" s="119" t="s">
        <v>4882</v>
      </c>
      <c r="C2137" s="105" t="s">
        <v>703</v>
      </c>
      <c r="D2137" s="106"/>
      <c r="E2137" s="107">
        <v>19.51</v>
      </c>
      <c r="F2137" s="108">
        <f t="shared" si="485"/>
        <v>19.51</v>
      </c>
      <c r="G2137" s="108">
        <f t="shared" si="486"/>
        <v>15.608</v>
      </c>
      <c r="H2137" s="115">
        <v>2900</v>
      </c>
      <c r="I2137" s="105"/>
      <c r="J2137" s="108" t="str">
        <f t="shared" si="480"/>
        <v/>
      </c>
      <c r="K2137" s="105">
        <v>10</v>
      </c>
      <c r="L2137" s="105">
        <v>1500</v>
      </c>
      <c r="M2137" s="111" t="s">
        <v>357</v>
      </c>
      <c r="N2137" s="135" t="s">
        <v>4767</v>
      </c>
      <c r="O2137" s="113">
        <v>4620105824200</v>
      </c>
      <c r="P2137" s="124">
        <v>11</v>
      </c>
      <c r="Q2137" s="125">
        <v>0.0322</v>
      </c>
      <c r="R2137" s="75">
        <f t="shared" si="487"/>
        <v>0</v>
      </c>
      <c r="S2137" s="76">
        <f t="shared" si="488"/>
        <v>0</v>
      </c>
      <c r="T2137" s="21"/>
      <c r="W2137" s="19"/>
    </row>
    <row r="2138" s="18" customFormat="1" outlineLevel="1" spans="1:23">
      <c r="A2138" s="128" t="s">
        <v>4883</v>
      </c>
      <c r="B2138" s="119" t="s">
        <v>4884</v>
      </c>
      <c r="C2138" s="105" t="s">
        <v>703</v>
      </c>
      <c r="D2138" s="106"/>
      <c r="E2138" s="107">
        <v>22.27</v>
      </c>
      <c r="F2138" s="108">
        <f t="shared" si="485"/>
        <v>22.27</v>
      </c>
      <c r="G2138" s="108">
        <f t="shared" si="486"/>
        <v>17.816</v>
      </c>
      <c r="H2138" s="115">
        <v>3000</v>
      </c>
      <c r="I2138" s="105"/>
      <c r="J2138" s="108" t="str">
        <f t="shared" si="480"/>
        <v/>
      </c>
      <c r="K2138" s="105">
        <v>10</v>
      </c>
      <c r="L2138" s="105">
        <v>1000</v>
      </c>
      <c r="M2138" s="111" t="s">
        <v>357</v>
      </c>
      <c r="N2138" s="135" t="s">
        <v>4767</v>
      </c>
      <c r="O2138" s="113">
        <v>4620105824217</v>
      </c>
      <c r="P2138" s="124">
        <v>11</v>
      </c>
      <c r="Q2138" s="125">
        <v>0.0322</v>
      </c>
      <c r="R2138" s="75">
        <f t="shared" si="487"/>
        <v>0</v>
      </c>
      <c r="S2138" s="76">
        <f t="shared" si="488"/>
        <v>0</v>
      </c>
      <c r="T2138" s="21"/>
      <c r="W2138" s="19"/>
    </row>
    <row r="2139" s="18" customFormat="1" outlineLevel="1" spans="1:23">
      <c r="A2139" s="128" t="s">
        <v>4885</v>
      </c>
      <c r="B2139" s="119" t="s">
        <v>4886</v>
      </c>
      <c r="C2139" s="105" t="s">
        <v>703</v>
      </c>
      <c r="D2139" s="106"/>
      <c r="E2139" s="107">
        <v>24.77</v>
      </c>
      <c r="F2139" s="108">
        <f t="shared" si="485"/>
        <v>24.77</v>
      </c>
      <c r="G2139" s="108">
        <f t="shared" si="486"/>
        <v>19.816</v>
      </c>
      <c r="H2139" s="115">
        <v>700</v>
      </c>
      <c r="I2139" s="105"/>
      <c r="J2139" s="108" t="str">
        <f t="shared" si="480"/>
        <v/>
      </c>
      <c r="K2139" s="105">
        <v>10</v>
      </c>
      <c r="L2139" s="105">
        <v>1200</v>
      </c>
      <c r="M2139" s="111" t="s">
        <v>357</v>
      </c>
      <c r="N2139" s="135" t="s">
        <v>4767</v>
      </c>
      <c r="O2139" s="113">
        <v>4620105824224</v>
      </c>
      <c r="P2139" s="124">
        <v>12.5</v>
      </c>
      <c r="Q2139" s="125">
        <v>0.039744</v>
      </c>
      <c r="R2139" s="75">
        <f t="shared" si="487"/>
        <v>0</v>
      </c>
      <c r="S2139" s="76">
        <f t="shared" si="488"/>
        <v>0</v>
      </c>
      <c r="T2139" s="21"/>
      <c r="W2139" s="19"/>
    </row>
    <row r="2140" s="18" customFormat="1" outlineLevel="1" spans="1:23">
      <c r="A2140" s="128" t="s">
        <v>4887</v>
      </c>
      <c r="B2140" s="119" t="s">
        <v>4888</v>
      </c>
      <c r="C2140" s="105" t="s">
        <v>703</v>
      </c>
      <c r="D2140" s="106"/>
      <c r="E2140" s="107">
        <v>27.24</v>
      </c>
      <c r="F2140" s="108">
        <f t="shared" si="485"/>
        <v>27.24</v>
      </c>
      <c r="G2140" s="108">
        <f t="shared" si="486"/>
        <v>21.792</v>
      </c>
      <c r="H2140" s="115">
        <v>2000</v>
      </c>
      <c r="I2140" s="105"/>
      <c r="J2140" s="108" t="str">
        <f t="shared" si="480"/>
        <v/>
      </c>
      <c r="K2140" s="105">
        <v>10</v>
      </c>
      <c r="L2140" s="105">
        <v>1000</v>
      </c>
      <c r="M2140" s="111" t="s">
        <v>357</v>
      </c>
      <c r="N2140" s="135" t="s">
        <v>4767</v>
      </c>
      <c r="O2140" s="113">
        <v>4620105824231</v>
      </c>
      <c r="P2140" s="124">
        <v>12</v>
      </c>
      <c r="Q2140" s="125">
        <v>0.0322</v>
      </c>
      <c r="R2140" s="75">
        <f t="shared" si="487"/>
        <v>0</v>
      </c>
      <c r="S2140" s="76">
        <f t="shared" si="488"/>
        <v>0</v>
      </c>
      <c r="T2140" s="21"/>
      <c r="W2140" s="19"/>
    </row>
    <row r="2141" s="18" customFormat="1" outlineLevel="1" spans="1:23">
      <c r="A2141" s="128" t="s">
        <v>4889</v>
      </c>
      <c r="B2141" s="119" t="s">
        <v>4890</v>
      </c>
      <c r="C2141" s="105" t="s">
        <v>703</v>
      </c>
      <c r="D2141" s="106"/>
      <c r="E2141" s="107">
        <v>42.38</v>
      </c>
      <c r="F2141" s="108">
        <f t="shared" si="485"/>
        <v>42.38</v>
      </c>
      <c r="G2141" s="108">
        <f t="shared" si="486"/>
        <v>33.904</v>
      </c>
      <c r="H2141" s="117"/>
      <c r="I2141" s="105"/>
      <c r="J2141" s="108" t="str">
        <f t="shared" si="480"/>
        <v/>
      </c>
      <c r="K2141" s="105">
        <v>10</v>
      </c>
      <c r="L2141" s="105">
        <v>400</v>
      </c>
      <c r="M2141" s="111" t="s">
        <v>357</v>
      </c>
      <c r="N2141" s="135" t="s">
        <v>4767</v>
      </c>
      <c r="O2141" s="113">
        <v>4620105824248</v>
      </c>
      <c r="P2141" s="124">
        <v>10.5</v>
      </c>
      <c r="Q2141" s="125">
        <v>0.0322</v>
      </c>
      <c r="R2141" s="75">
        <f t="shared" si="487"/>
        <v>0</v>
      </c>
      <c r="S2141" s="76">
        <f t="shared" si="488"/>
        <v>0</v>
      </c>
      <c r="T2141" s="21"/>
      <c r="W2141" s="19"/>
    </row>
    <row r="2142" s="18" customFormat="1" outlineLevel="1" spans="1:23">
      <c r="A2142" s="128" t="s">
        <v>4891</v>
      </c>
      <c r="B2142" s="119" t="s">
        <v>4892</v>
      </c>
      <c r="C2142" s="105" t="s">
        <v>703</v>
      </c>
      <c r="D2142" s="106"/>
      <c r="E2142" s="107">
        <v>29.81</v>
      </c>
      <c r="F2142" s="108">
        <f t="shared" si="485"/>
        <v>29.81</v>
      </c>
      <c r="G2142" s="108">
        <f t="shared" si="486"/>
        <v>23.848</v>
      </c>
      <c r="H2142" s="117"/>
      <c r="I2142" s="105"/>
      <c r="J2142" s="108" t="str">
        <f t="shared" si="480"/>
        <v/>
      </c>
      <c r="K2142" s="105">
        <v>20</v>
      </c>
      <c r="L2142" s="105">
        <v>800</v>
      </c>
      <c r="M2142" s="111" t="s">
        <v>357</v>
      </c>
      <c r="N2142" s="135" t="s">
        <v>4767</v>
      </c>
      <c r="O2142" s="113">
        <v>4620105824255</v>
      </c>
      <c r="P2142" s="124">
        <v>10.5</v>
      </c>
      <c r="Q2142" s="125">
        <v>0.0322</v>
      </c>
      <c r="R2142" s="75">
        <f t="shared" si="487"/>
        <v>0</v>
      </c>
      <c r="S2142" s="76">
        <f t="shared" si="488"/>
        <v>0</v>
      </c>
      <c r="T2142" s="21"/>
      <c r="W2142" s="19"/>
    </row>
    <row r="2143" s="18" customFormat="1" outlineLevel="1" spans="1:23">
      <c r="A2143" s="128" t="s">
        <v>4893</v>
      </c>
      <c r="B2143" s="119" t="s">
        <v>4894</v>
      </c>
      <c r="C2143" s="105" t="s">
        <v>703</v>
      </c>
      <c r="D2143" s="106"/>
      <c r="E2143" s="107">
        <v>24.23</v>
      </c>
      <c r="F2143" s="108">
        <f t="shared" si="485"/>
        <v>24.23</v>
      </c>
      <c r="G2143" s="108">
        <f t="shared" si="486"/>
        <v>19.384</v>
      </c>
      <c r="H2143" s="115">
        <v>700</v>
      </c>
      <c r="I2143" s="105"/>
      <c r="J2143" s="108" t="str">
        <f t="shared" si="480"/>
        <v/>
      </c>
      <c r="K2143" s="105">
        <v>20</v>
      </c>
      <c r="L2143" s="105">
        <v>700</v>
      </c>
      <c r="M2143" s="111" t="s">
        <v>357</v>
      </c>
      <c r="N2143" s="135" t="s">
        <v>4767</v>
      </c>
      <c r="O2143" s="113">
        <v>4620105824262</v>
      </c>
      <c r="P2143" s="124">
        <v>11</v>
      </c>
      <c r="Q2143" s="125">
        <v>0.0373</v>
      </c>
      <c r="R2143" s="75">
        <f t="shared" si="487"/>
        <v>0</v>
      </c>
      <c r="S2143" s="76">
        <f t="shared" si="488"/>
        <v>0</v>
      </c>
      <c r="T2143" s="21"/>
      <c r="W2143" s="19"/>
    </row>
    <row r="2144" s="18" customFormat="1" outlineLevel="1" spans="1:23">
      <c r="A2144" s="128" t="s">
        <v>4895</v>
      </c>
      <c r="B2144" s="119" t="s">
        <v>4896</v>
      </c>
      <c r="C2144" s="105" t="s">
        <v>703</v>
      </c>
      <c r="D2144" s="106"/>
      <c r="E2144" s="107">
        <v>44.36</v>
      </c>
      <c r="F2144" s="108">
        <f t="shared" si="485"/>
        <v>44.36</v>
      </c>
      <c r="G2144" s="108">
        <f t="shared" si="486"/>
        <v>35.488</v>
      </c>
      <c r="H2144" s="115">
        <v>90</v>
      </c>
      <c r="I2144" s="105"/>
      <c r="J2144" s="108" t="str">
        <f t="shared" si="480"/>
        <v/>
      </c>
      <c r="K2144" s="105">
        <v>10</v>
      </c>
      <c r="L2144" s="105">
        <v>300</v>
      </c>
      <c r="M2144" s="111" t="s">
        <v>357</v>
      </c>
      <c r="N2144" s="135" t="s">
        <v>4767</v>
      </c>
      <c r="O2144" s="113">
        <v>4620105824279</v>
      </c>
      <c r="P2144" s="124">
        <v>9</v>
      </c>
      <c r="Q2144" s="125">
        <v>0.0373</v>
      </c>
      <c r="R2144" s="75">
        <f t="shared" si="487"/>
        <v>0</v>
      </c>
      <c r="S2144" s="76">
        <f t="shared" si="488"/>
        <v>0</v>
      </c>
      <c r="T2144" s="21"/>
      <c r="W2144" s="19"/>
    </row>
    <row r="2145" s="18" customFormat="1" outlineLevel="1" spans="1:23">
      <c r="A2145" s="93" t="s">
        <v>198</v>
      </c>
      <c r="B2145" s="94"/>
      <c r="C2145" s="105"/>
      <c r="D2145" s="106"/>
      <c r="E2145" s="107"/>
      <c r="F2145" s="108"/>
      <c r="G2145" s="108"/>
      <c r="H2145" s="117"/>
      <c r="I2145" s="105"/>
      <c r="J2145" s="108" t="str">
        <f t="shared" si="480"/>
        <v/>
      </c>
      <c r="K2145" s="105"/>
      <c r="L2145" s="105"/>
      <c r="M2145" s="135"/>
      <c r="N2145" s="135"/>
      <c r="O2145" s="113"/>
      <c r="P2145" s="124"/>
      <c r="Q2145" s="125"/>
      <c r="R2145" s="75"/>
      <c r="S2145" s="76"/>
      <c r="T2145" s="21"/>
      <c r="W2145" s="19"/>
    </row>
    <row r="2146" s="18" customFormat="1" outlineLevel="1" spans="1:23">
      <c r="A2146" s="128" t="s">
        <v>4897</v>
      </c>
      <c r="B2146" s="119" t="s">
        <v>4898</v>
      </c>
      <c r="C2146" s="105" t="s">
        <v>703</v>
      </c>
      <c r="D2146" s="106"/>
      <c r="E2146" s="107">
        <v>21.26</v>
      </c>
      <c r="F2146" s="108">
        <f t="shared" ref="F2146:F2160" si="489">E2146-E2146*$G$2%</f>
        <v>21.26</v>
      </c>
      <c r="G2146" s="108">
        <f t="shared" ref="G2146:G2160" si="490">E2146-(20*E2146/100)</f>
        <v>17.008</v>
      </c>
      <c r="H2146" s="115">
        <v>2920</v>
      </c>
      <c r="I2146" s="105"/>
      <c r="J2146" s="108" t="str">
        <f t="shared" si="480"/>
        <v/>
      </c>
      <c r="K2146" s="105">
        <v>20</v>
      </c>
      <c r="L2146" s="105">
        <v>1500</v>
      </c>
      <c r="M2146" s="111" t="s">
        <v>357</v>
      </c>
      <c r="N2146" s="135" t="s">
        <v>4767</v>
      </c>
      <c r="O2146" s="113">
        <v>4620105824286</v>
      </c>
      <c r="P2146" s="124">
        <v>11</v>
      </c>
      <c r="Q2146" s="125">
        <v>0.0322</v>
      </c>
      <c r="R2146" s="75">
        <f t="shared" ref="R2146:R2160" si="491">P2146/L2146*D2146</f>
        <v>0</v>
      </c>
      <c r="S2146" s="76">
        <f t="shared" ref="S2146:S2160" si="492">Q2146/L2146*D2146</f>
        <v>0</v>
      </c>
      <c r="T2146" s="21"/>
      <c r="W2146" s="19"/>
    </row>
    <row r="2147" s="18" customFormat="1" outlineLevel="1" spans="1:23">
      <c r="A2147" s="128" t="s">
        <v>4899</v>
      </c>
      <c r="B2147" s="119" t="s">
        <v>4900</v>
      </c>
      <c r="C2147" s="105" t="s">
        <v>703</v>
      </c>
      <c r="D2147" s="106"/>
      <c r="E2147" s="107">
        <v>23.15</v>
      </c>
      <c r="F2147" s="108">
        <f t="shared" si="489"/>
        <v>23.15</v>
      </c>
      <c r="G2147" s="108">
        <f t="shared" si="490"/>
        <v>18.52</v>
      </c>
      <c r="H2147" s="115">
        <v>1500</v>
      </c>
      <c r="I2147" s="105"/>
      <c r="J2147" s="108" t="str">
        <f t="shared" si="480"/>
        <v/>
      </c>
      <c r="K2147" s="105">
        <v>20</v>
      </c>
      <c r="L2147" s="105">
        <v>1500</v>
      </c>
      <c r="M2147" s="111" t="s">
        <v>357</v>
      </c>
      <c r="N2147" s="135" t="s">
        <v>4767</v>
      </c>
      <c r="O2147" s="113">
        <v>4620105824293</v>
      </c>
      <c r="P2147" s="124">
        <v>13</v>
      </c>
      <c r="Q2147" s="125">
        <v>0.0322</v>
      </c>
      <c r="R2147" s="75">
        <f t="shared" si="491"/>
        <v>0</v>
      </c>
      <c r="S2147" s="76">
        <f t="shared" si="492"/>
        <v>0</v>
      </c>
      <c r="T2147" s="21"/>
      <c r="W2147" s="19"/>
    </row>
    <row r="2148" s="18" customFormat="1" outlineLevel="1" spans="1:23">
      <c r="A2148" s="128" t="s">
        <v>4901</v>
      </c>
      <c r="B2148" s="119" t="s">
        <v>4902</v>
      </c>
      <c r="C2148" s="105" t="s">
        <v>703</v>
      </c>
      <c r="D2148" s="106"/>
      <c r="E2148" s="107">
        <v>26.2</v>
      </c>
      <c r="F2148" s="108">
        <f t="shared" si="489"/>
        <v>26.2</v>
      </c>
      <c r="G2148" s="108">
        <f t="shared" si="490"/>
        <v>20.96</v>
      </c>
      <c r="H2148" s="115">
        <v>1300</v>
      </c>
      <c r="I2148" s="105"/>
      <c r="J2148" s="108" t="str">
        <f t="shared" si="480"/>
        <v/>
      </c>
      <c r="K2148" s="105">
        <v>20</v>
      </c>
      <c r="L2148" s="105">
        <v>1200</v>
      </c>
      <c r="M2148" s="111" t="s">
        <v>357</v>
      </c>
      <c r="N2148" s="135" t="s">
        <v>4767</v>
      </c>
      <c r="O2148" s="113">
        <v>4620105824309</v>
      </c>
      <c r="P2148" s="124">
        <v>11</v>
      </c>
      <c r="Q2148" s="125">
        <v>0.03726</v>
      </c>
      <c r="R2148" s="75">
        <f t="shared" si="491"/>
        <v>0</v>
      </c>
      <c r="S2148" s="76">
        <f t="shared" si="492"/>
        <v>0</v>
      </c>
      <c r="T2148" s="21"/>
      <c r="W2148" s="19"/>
    </row>
    <row r="2149" s="18" customFormat="1" outlineLevel="1" spans="1:23">
      <c r="A2149" s="128" t="s">
        <v>4903</v>
      </c>
      <c r="B2149" s="119" t="s">
        <v>4904</v>
      </c>
      <c r="C2149" s="105" t="s">
        <v>703</v>
      </c>
      <c r="D2149" s="106"/>
      <c r="E2149" s="107">
        <v>37.18</v>
      </c>
      <c r="F2149" s="108">
        <f t="shared" si="489"/>
        <v>37.18</v>
      </c>
      <c r="G2149" s="108">
        <f t="shared" si="490"/>
        <v>29.744</v>
      </c>
      <c r="H2149" s="115">
        <v>1310</v>
      </c>
      <c r="I2149" s="105"/>
      <c r="J2149" s="108" t="str">
        <f t="shared" si="480"/>
        <v/>
      </c>
      <c r="K2149" s="105">
        <v>10</v>
      </c>
      <c r="L2149" s="105">
        <v>500</v>
      </c>
      <c r="M2149" s="111" t="s">
        <v>357</v>
      </c>
      <c r="N2149" s="135" t="s">
        <v>4767</v>
      </c>
      <c r="O2149" s="113">
        <v>4620105824316</v>
      </c>
      <c r="P2149" s="124">
        <v>12</v>
      </c>
      <c r="Q2149" s="125">
        <v>0.0322</v>
      </c>
      <c r="R2149" s="75">
        <f t="shared" si="491"/>
        <v>0</v>
      </c>
      <c r="S2149" s="76">
        <f t="shared" si="492"/>
        <v>0</v>
      </c>
      <c r="T2149" s="21"/>
      <c r="W2149" s="19"/>
    </row>
    <row r="2150" s="18" customFormat="1" outlineLevel="1" spans="1:23">
      <c r="A2150" s="128" t="s">
        <v>4905</v>
      </c>
      <c r="B2150" s="119" t="s">
        <v>4906</v>
      </c>
      <c r="C2150" s="105" t="s">
        <v>703</v>
      </c>
      <c r="D2150" s="106"/>
      <c r="E2150" s="107">
        <v>27.39</v>
      </c>
      <c r="F2150" s="108">
        <f t="shared" si="489"/>
        <v>27.39</v>
      </c>
      <c r="G2150" s="108">
        <f t="shared" si="490"/>
        <v>21.912</v>
      </c>
      <c r="H2150" s="115">
        <v>1960</v>
      </c>
      <c r="I2150" s="105"/>
      <c r="J2150" s="108" t="str">
        <f t="shared" si="480"/>
        <v/>
      </c>
      <c r="K2150" s="105">
        <v>20</v>
      </c>
      <c r="L2150" s="105">
        <v>1000</v>
      </c>
      <c r="M2150" s="111" t="s">
        <v>357</v>
      </c>
      <c r="N2150" s="135" t="s">
        <v>4767</v>
      </c>
      <c r="O2150" s="113">
        <v>4620105824323</v>
      </c>
      <c r="P2150" s="124">
        <v>11</v>
      </c>
      <c r="Q2150" s="125">
        <v>0.0322</v>
      </c>
      <c r="R2150" s="75">
        <f t="shared" si="491"/>
        <v>0</v>
      </c>
      <c r="S2150" s="76">
        <f t="shared" si="492"/>
        <v>0</v>
      </c>
      <c r="T2150" s="21"/>
      <c r="W2150" s="19"/>
    </row>
    <row r="2151" s="18" customFormat="1" outlineLevel="1" spans="1:23">
      <c r="A2151" s="128" t="s">
        <v>4907</v>
      </c>
      <c r="B2151" s="119" t="s">
        <v>4908</v>
      </c>
      <c r="C2151" s="105" t="s">
        <v>703</v>
      </c>
      <c r="D2151" s="106"/>
      <c r="E2151" s="107">
        <v>29.58</v>
      </c>
      <c r="F2151" s="108">
        <f t="shared" si="489"/>
        <v>29.58</v>
      </c>
      <c r="G2151" s="108">
        <f t="shared" si="490"/>
        <v>23.664</v>
      </c>
      <c r="H2151" s="115">
        <v>1060</v>
      </c>
      <c r="I2151" s="105"/>
      <c r="J2151" s="108" t="str">
        <f t="shared" si="480"/>
        <v/>
      </c>
      <c r="K2151" s="105">
        <v>20</v>
      </c>
      <c r="L2151" s="105">
        <v>800</v>
      </c>
      <c r="M2151" s="111" t="s">
        <v>357</v>
      </c>
      <c r="N2151" s="135" t="s">
        <v>4767</v>
      </c>
      <c r="O2151" s="113">
        <v>4620105824330</v>
      </c>
      <c r="P2151" s="124">
        <v>10</v>
      </c>
      <c r="Q2151" s="125">
        <v>0.0322</v>
      </c>
      <c r="R2151" s="75">
        <f t="shared" si="491"/>
        <v>0</v>
      </c>
      <c r="S2151" s="76">
        <f t="shared" si="492"/>
        <v>0</v>
      </c>
      <c r="T2151" s="21"/>
      <c r="W2151" s="19"/>
    </row>
    <row r="2152" s="18" customFormat="1" outlineLevel="1" spans="1:23">
      <c r="A2152" s="128" t="s">
        <v>4909</v>
      </c>
      <c r="B2152" s="119" t="s">
        <v>4910</v>
      </c>
      <c r="C2152" s="105" t="s">
        <v>703</v>
      </c>
      <c r="D2152" s="106"/>
      <c r="E2152" s="107">
        <v>30.48</v>
      </c>
      <c r="F2152" s="108">
        <f t="shared" si="489"/>
        <v>30.48</v>
      </c>
      <c r="G2152" s="108">
        <f t="shared" si="490"/>
        <v>24.384</v>
      </c>
      <c r="H2152" s="115">
        <v>1360</v>
      </c>
      <c r="I2152" s="105"/>
      <c r="J2152" s="108" t="str">
        <f t="shared" si="480"/>
        <v/>
      </c>
      <c r="K2152" s="105">
        <v>20</v>
      </c>
      <c r="L2152" s="105">
        <v>800</v>
      </c>
      <c r="M2152" s="111" t="s">
        <v>357</v>
      </c>
      <c r="N2152" s="135" t="s">
        <v>4767</v>
      </c>
      <c r="O2152" s="113">
        <v>4620105824347</v>
      </c>
      <c r="P2152" s="124">
        <v>11</v>
      </c>
      <c r="Q2152" s="125">
        <v>0.03726</v>
      </c>
      <c r="R2152" s="75">
        <f t="shared" si="491"/>
        <v>0</v>
      </c>
      <c r="S2152" s="76">
        <f t="shared" si="492"/>
        <v>0</v>
      </c>
      <c r="T2152" s="21"/>
      <c r="W2152" s="19"/>
    </row>
    <row r="2153" s="18" customFormat="1" outlineLevel="1" spans="1:23">
      <c r="A2153" s="128" t="s">
        <v>4911</v>
      </c>
      <c r="B2153" s="119" t="s">
        <v>4912</v>
      </c>
      <c r="C2153" s="105" t="s">
        <v>703</v>
      </c>
      <c r="D2153" s="106"/>
      <c r="E2153" s="107">
        <v>31.8</v>
      </c>
      <c r="F2153" s="108">
        <f t="shared" si="489"/>
        <v>31.8</v>
      </c>
      <c r="G2153" s="108">
        <f t="shared" si="490"/>
        <v>25.44</v>
      </c>
      <c r="H2153" s="115">
        <v>620</v>
      </c>
      <c r="I2153" s="105"/>
      <c r="J2153" s="108" t="str">
        <f t="shared" si="480"/>
        <v/>
      </c>
      <c r="K2153" s="105">
        <v>20</v>
      </c>
      <c r="L2153" s="105">
        <v>600</v>
      </c>
      <c r="M2153" s="111" t="s">
        <v>357</v>
      </c>
      <c r="N2153" s="135" t="s">
        <v>4767</v>
      </c>
      <c r="O2153" s="113">
        <v>4620105824354</v>
      </c>
      <c r="P2153" s="124">
        <v>9</v>
      </c>
      <c r="Q2153" s="125">
        <v>0.0322</v>
      </c>
      <c r="R2153" s="75">
        <f t="shared" si="491"/>
        <v>0</v>
      </c>
      <c r="S2153" s="76">
        <f t="shared" si="492"/>
        <v>0</v>
      </c>
      <c r="T2153" s="21"/>
      <c r="W2153" s="19"/>
    </row>
    <row r="2154" s="18" customFormat="1" outlineLevel="1" spans="1:23">
      <c r="A2154" s="128" t="s">
        <v>4913</v>
      </c>
      <c r="B2154" s="119" t="s">
        <v>4914</v>
      </c>
      <c r="C2154" s="105" t="s">
        <v>703</v>
      </c>
      <c r="D2154" s="106"/>
      <c r="E2154" s="107">
        <v>47.5</v>
      </c>
      <c r="F2154" s="108">
        <f t="shared" si="489"/>
        <v>47.5</v>
      </c>
      <c r="G2154" s="108">
        <f t="shared" si="490"/>
        <v>38</v>
      </c>
      <c r="H2154" s="115">
        <v>1120</v>
      </c>
      <c r="I2154" s="105"/>
      <c r="J2154" s="108" t="str">
        <f t="shared" si="480"/>
        <v/>
      </c>
      <c r="K2154" s="105">
        <v>10</v>
      </c>
      <c r="L2154" s="105">
        <v>250</v>
      </c>
      <c r="M2154" s="111" t="s">
        <v>357</v>
      </c>
      <c r="N2154" s="135" t="s">
        <v>4767</v>
      </c>
      <c r="O2154" s="113">
        <v>4620105824385</v>
      </c>
      <c r="P2154" s="124">
        <v>9</v>
      </c>
      <c r="Q2154" s="125">
        <v>0.0322</v>
      </c>
      <c r="R2154" s="75">
        <f t="shared" si="491"/>
        <v>0</v>
      </c>
      <c r="S2154" s="76">
        <f t="shared" si="492"/>
        <v>0</v>
      </c>
      <c r="T2154" s="21"/>
      <c r="W2154" s="19"/>
    </row>
    <row r="2155" s="18" customFormat="1" outlineLevel="1" spans="1:23">
      <c r="A2155" s="128" t="s">
        <v>4915</v>
      </c>
      <c r="B2155" s="119" t="s">
        <v>4916</v>
      </c>
      <c r="C2155" s="105" t="s">
        <v>703</v>
      </c>
      <c r="D2155" s="106"/>
      <c r="E2155" s="107">
        <v>33.92</v>
      </c>
      <c r="F2155" s="108">
        <f t="shared" si="489"/>
        <v>33.92</v>
      </c>
      <c r="G2155" s="108">
        <f t="shared" si="490"/>
        <v>27.136</v>
      </c>
      <c r="H2155" s="115">
        <v>520</v>
      </c>
      <c r="I2155" s="105"/>
      <c r="J2155" s="108" t="str">
        <f t="shared" si="480"/>
        <v/>
      </c>
      <c r="K2155" s="105">
        <v>20</v>
      </c>
      <c r="L2155" s="105">
        <v>900</v>
      </c>
      <c r="M2155" s="111" t="s">
        <v>357</v>
      </c>
      <c r="N2155" s="135" t="s">
        <v>4767</v>
      </c>
      <c r="O2155" s="113">
        <v>4620105824392</v>
      </c>
      <c r="P2155" s="124">
        <v>15</v>
      </c>
      <c r="Q2155" s="125">
        <v>0.04752</v>
      </c>
      <c r="R2155" s="75">
        <f t="shared" si="491"/>
        <v>0</v>
      </c>
      <c r="S2155" s="76">
        <f t="shared" si="492"/>
        <v>0</v>
      </c>
      <c r="T2155" s="21"/>
      <c r="W2155" s="19"/>
    </row>
    <row r="2156" s="18" customFormat="1" outlineLevel="1" spans="1:23">
      <c r="A2156" s="128" t="s">
        <v>4917</v>
      </c>
      <c r="B2156" s="119" t="s">
        <v>4918</v>
      </c>
      <c r="C2156" s="105" t="s">
        <v>703</v>
      </c>
      <c r="D2156" s="106"/>
      <c r="E2156" s="107">
        <v>42.18</v>
      </c>
      <c r="F2156" s="108">
        <f t="shared" si="489"/>
        <v>42.18</v>
      </c>
      <c r="G2156" s="108">
        <f t="shared" si="490"/>
        <v>33.744</v>
      </c>
      <c r="H2156" s="115">
        <v>590</v>
      </c>
      <c r="I2156" s="105"/>
      <c r="J2156" s="108" t="str">
        <f t="shared" si="480"/>
        <v/>
      </c>
      <c r="K2156" s="105">
        <v>10</v>
      </c>
      <c r="L2156" s="105">
        <v>600</v>
      </c>
      <c r="M2156" s="111" t="s">
        <v>357</v>
      </c>
      <c r="N2156" s="135" t="s">
        <v>4767</v>
      </c>
      <c r="O2156" s="113">
        <v>4620105824408</v>
      </c>
      <c r="P2156" s="124">
        <v>14</v>
      </c>
      <c r="Q2156" s="125">
        <v>0.0322</v>
      </c>
      <c r="R2156" s="75">
        <f t="shared" si="491"/>
        <v>0</v>
      </c>
      <c r="S2156" s="76">
        <f t="shared" si="492"/>
        <v>0</v>
      </c>
      <c r="T2156" s="21"/>
      <c r="W2156" s="19"/>
    </row>
    <row r="2157" s="18" customFormat="1" outlineLevel="1" spans="1:23">
      <c r="A2157" s="128" t="s">
        <v>4919</v>
      </c>
      <c r="B2157" s="119" t="s">
        <v>4920</v>
      </c>
      <c r="C2157" s="105" t="s">
        <v>703</v>
      </c>
      <c r="D2157" s="106"/>
      <c r="E2157" s="107">
        <v>43.46</v>
      </c>
      <c r="F2157" s="108">
        <f t="shared" si="489"/>
        <v>43.46</v>
      </c>
      <c r="G2157" s="108">
        <f t="shared" si="490"/>
        <v>34.768</v>
      </c>
      <c r="H2157" s="115">
        <v>1000</v>
      </c>
      <c r="I2157" s="105"/>
      <c r="J2157" s="108" t="str">
        <f t="shared" si="480"/>
        <v/>
      </c>
      <c r="K2157" s="105">
        <v>10</v>
      </c>
      <c r="L2157" s="105">
        <v>500</v>
      </c>
      <c r="M2157" s="111" t="s">
        <v>357</v>
      </c>
      <c r="N2157" s="135" t="s">
        <v>4767</v>
      </c>
      <c r="O2157" s="113">
        <v>4620105824415</v>
      </c>
      <c r="P2157" s="124">
        <v>12</v>
      </c>
      <c r="Q2157" s="125">
        <v>0.0322</v>
      </c>
      <c r="R2157" s="75">
        <f t="shared" si="491"/>
        <v>0</v>
      </c>
      <c r="S2157" s="76">
        <f t="shared" si="492"/>
        <v>0</v>
      </c>
      <c r="T2157" s="21"/>
      <c r="W2157" s="19"/>
    </row>
    <row r="2158" s="18" customFormat="1" outlineLevel="1" spans="1:23">
      <c r="A2158" s="128" t="s">
        <v>4921</v>
      </c>
      <c r="B2158" s="119" t="s">
        <v>4922</v>
      </c>
      <c r="C2158" s="105" t="s">
        <v>703</v>
      </c>
      <c r="D2158" s="106"/>
      <c r="E2158" s="107">
        <v>44.39</v>
      </c>
      <c r="F2158" s="108">
        <f t="shared" si="489"/>
        <v>44.39</v>
      </c>
      <c r="G2158" s="108">
        <f t="shared" si="490"/>
        <v>35.512</v>
      </c>
      <c r="H2158" s="115">
        <v>310</v>
      </c>
      <c r="I2158" s="105"/>
      <c r="J2158" s="108" t="str">
        <f t="shared" si="480"/>
        <v/>
      </c>
      <c r="K2158" s="105">
        <v>10</v>
      </c>
      <c r="L2158" s="105">
        <v>400</v>
      </c>
      <c r="M2158" s="111" t="s">
        <v>357</v>
      </c>
      <c r="N2158" s="135" t="s">
        <v>4767</v>
      </c>
      <c r="O2158" s="113">
        <v>4620105824422</v>
      </c>
      <c r="P2158" s="124">
        <v>10</v>
      </c>
      <c r="Q2158" s="125">
        <v>0.0322</v>
      </c>
      <c r="R2158" s="75">
        <f t="shared" si="491"/>
        <v>0</v>
      </c>
      <c r="S2158" s="76">
        <f t="shared" si="492"/>
        <v>0</v>
      </c>
      <c r="T2158" s="21"/>
      <c r="W2158" s="19"/>
    </row>
    <row r="2159" s="18" customFormat="1" outlineLevel="1" spans="1:23">
      <c r="A2159" s="128" t="s">
        <v>4923</v>
      </c>
      <c r="B2159" s="119" t="s">
        <v>4924</v>
      </c>
      <c r="C2159" s="105" t="s">
        <v>703</v>
      </c>
      <c r="D2159" s="106"/>
      <c r="E2159" s="107">
        <v>49.53</v>
      </c>
      <c r="F2159" s="108">
        <f t="shared" si="489"/>
        <v>49.53</v>
      </c>
      <c r="G2159" s="108">
        <f t="shared" si="490"/>
        <v>39.624</v>
      </c>
      <c r="H2159" s="115">
        <v>300</v>
      </c>
      <c r="I2159" s="105"/>
      <c r="J2159" s="108" t="str">
        <f t="shared" si="480"/>
        <v/>
      </c>
      <c r="K2159" s="105">
        <v>10</v>
      </c>
      <c r="L2159" s="105">
        <v>300</v>
      </c>
      <c r="M2159" s="111" t="s">
        <v>357</v>
      </c>
      <c r="N2159" s="135" t="s">
        <v>4767</v>
      </c>
      <c r="O2159" s="113">
        <v>4620105824439</v>
      </c>
      <c r="P2159" s="124">
        <v>7.5</v>
      </c>
      <c r="Q2159" s="125">
        <v>0.0322</v>
      </c>
      <c r="R2159" s="75">
        <f t="shared" si="491"/>
        <v>0</v>
      </c>
      <c r="S2159" s="76">
        <f t="shared" si="492"/>
        <v>0</v>
      </c>
      <c r="T2159" s="21"/>
      <c r="W2159" s="19"/>
    </row>
    <row r="2160" s="18" customFormat="1" outlineLevel="1" spans="1:23">
      <c r="A2160" s="128" t="s">
        <v>4925</v>
      </c>
      <c r="B2160" s="119" t="s">
        <v>4926</v>
      </c>
      <c r="C2160" s="105" t="s">
        <v>703</v>
      </c>
      <c r="D2160" s="106"/>
      <c r="E2160" s="107">
        <v>51.16</v>
      </c>
      <c r="F2160" s="108">
        <f t="shared" si="489"/>
        <v>51.16</v>
      </c>
      <c r="G2160" s="108">
        <f t="shared" si="490"/>
        <v>40.928</v>
      </c>
      <c r="H2160" s="115">
        <v>260</v>
      </c>
      <c r="I2160" s="105"/>
      <c r="J2160" s="108" t="str">
        <f t="shared" si="480"/>
        <v/>
      </c>
      <c r="K2160" s="105">
        <v>10</v>
      </c>
      <c r="L2160" s="105">
        <v>300</v>
      </c>
      <c r="M2160" s="111" t="s">
        <v>357</v>
      </c>
      <c r="N2160" s="135" t="s">
        <v>4767</v>
      </c>
      <c r="O2160" s="113">
        <v>4620105824446</v>
      </c>
      <c r="P2160" s="124">
        <v>8.5</v>
      </c>
      <c r="Q2160" s="125">
        <v>0.025584</v>
      </c>
      <c r="R2160" s="75">
        <f t="shared" si="491"/>
        <v>0</v>
      </c>
      <c r="S2160" s="76">
        <f t="shared" si="492"/>
        <v>0</v>
      </c>
      <c r="T2160" s="21"/>
      <c r="W2160" s="19"/>
    </row>
    <row r="2161" s="18" customFormat="1" outlineLevel="1" spans="1:23">
      <c r="A2161" s="93" t="s">
        <v>199</v>
      </c>
      <c r="B2161" s="94"/>
      <c r="C2161" s="105"/>
      <c r="D2161" s="106"/>
      <c r="E2161" s="107"/>
      <c r="F2161" s="108"/>
      <c r="G2161" s="108"/>
      <c r="H2161" s="117"/>
      <c r="I2161" s="105"/>
      <c r="J2161" s="108" t="str">
        <f t="shared" si="480"/>
        <v/>
      </c>
      <c r="K2161" s="105"/>
      <c r="L2161" s="105"/>
      <c r="M2161" s="111"/>
      <c r="N2161" s="135"/>
      <c r="O2161" s="113"/>
      <c r="P2161" s="124"/>
      <c r="Q2161" s="125"/>
      <c r="R2161" s="75"/>
      <c r="S2161" s="76"/>
      <c r="T2161" s="21"/>
      <c r="W2161" s="19"/>
    </row>
    <row r="2162" s="18" customFormat="1" outlineLevel="1" spans="1:23">
      <c r="A2162" s="128" t="s">
        <v>4927</v>
      </c>
      <c r="B2162" s="119" t="s">
        <v>4928</v>
      </c>
      <c r="C2162" s="105" t="s">
        <v>356</v>
      </c>
      <c r="D2162" s="106"/>
      <c r="E2162" s="107">
        <v>3.54</v>
      </c>
      <c r="F2162" s="108">
        <f t="shared" ref="F2162:F2172" si="493">E2162-E2162*$G$2%</f>
        <v>3.54</v>
      </c>
      <c r="G2162" s="108">
        <f t="shared" ref="G2162:G2172" si="494">E2162-(20*E2162/100)</f>
        <v>2.832</v>
      </c>
      <c r="H2162" s="115">
        <v>4699</v>
      </c>
      <c r="I2162" s="105"/>
      <c r="J2162" s="108" t="str">
        <f t="shared" si="480"/>
        <v/>
      </c>
      <c r="K2162" s="105">
        <v>100</v>
      </c>
      <c r="L2162" s="105">
        <v>5000</v>
      </c>
      <c r="M2162" s="111" t="s">
        <v>357</v>
      </c>
      <c r="N2162" s="135" t="s">
        <v>3940</v>
      </c>
      <c r="O2162" s="113">
        <v>4650358700815</v>
      </c>
      <c r="P2162" s="124">
        <v>13.5</v>
      </c>
      <c r="Q2162" s="125">
        <v>0.015</v>
      </c>
      <c r="R2162" s="75">
        <f t="shared" ref="R2162:R2172" si="495">P2162/L2162*D2162</f>
        <v>0</v>
      </c>
      <c r="S2162" s="76">
        <f t="shared" ref="S2162:S2172" si="496">Q2162/L2162*D2162</f>
        <v>0</v>
      </c>
      <c r="T2162" s="21"/>
      <c r="W2162" s="19"/>
    </row>
    <row r="2163" s="18" customFormat="1" outlineLevel="1" spans="1:23">
      <c r="A2163" s="128" t="s">
        <v>4929</v>
      </c>
      <c r="B2163" s="119" t="s">
        <v>4930</v>
      </c>
      <c r="C2163" s="105" t="s">
        <v>356</v>
      </c>
      <c r="D2163" s="106"/>
      <c r="E2163" s="107">
        <v>3.94</v>
      </c>
      <c r="F2163" s="108">
        <f t="shared" si="493"/>
        <v>3.94</v>
      </c>
      <c r="G2163" s="108">
        <f t="shared" si="494"/>
        <v>3.152</v>
      </c>
      <c r="H2163" s="115">
        <v>5099</v>
      </c>
      <c r="I2163" s="105"/>
      <c r="J2163" s="108" t="str">
        <f t="shared" si="480"/>
        <v/>
      </c>
      <c r="K2163" s="105">
        <v>100</v>
      </c>
      <c r="L2163" s="105">
        <v>2800</v>
      </c>
      <c r="M2163" s="111" t="s">
        <v>357</v>
      </c>
      <c r="N2163" s="135" t="s">
        <v>3940</v>
      </c>
      <c r="O2163" s="113">
        <v>4650358700877</v>
      </c>
      <c r="P2163" s="124">
        <v>8.4</v>
      </c>
      <c r="Q2163" s="125">
        <v>0.0084</v>
      </c>
      <c r="R2163" s="75">
        <f t="shared" si="495"/>
        <v>0</v>
      </c>
      <c r="S2163" s="76">
        <f t="shared" si="496"/>
        <v>0</v>
      </c>
      <c r="T2163" s="21"/>
      <c r="W2163" s="19"/>
    </row>
    <row r="2164" s="18" customFormat="1" outlineLevel="1" spans="1:23">
      <c r="A2164" s="128" t="s">
        <v>4931</v>
      </c>
      <c r="B2164" s="119" t="s">
        <v>4932</v>
      </c>
      <c r="C2164" s="105" t="s">
        <v>356</v>
      </c>
      <c r="D2164" s="106"/>
      <c r="E2164" s="107">
        <v>4.44</v>
      </c>
      <c r="F2164" s="108">
        <f t="shared" si="493"/>
        <v>4.44</v>
      </c>
      <c r="G2164" s="108">
        <f t="shared" si="494"/>
        <v>3.552</v>
      </c>
      <c r="H2164" s="115">
        <v>5999</v>
      </c>
      <c r="I2164" s="105"/>
      <c r="J2164" s="108" t="str">
        <f t="shared" si="480"/>
        <v/>
      </c>
      <c r="K2164" s="105">
        <v>100</v>
      </c>
      <c r="L2164" s="105">
        <v>2400</v>
      </c>
      <c r="M2164" s="111" t="s">
        <v>357</v>
      </c>
      <c r="N2164" s="135" t="s">
        <v>3940</v>
      </c>
      <c r="O2164" s="113">
        <v>4650358700884</v>
      </c>
      <c r="P2164" s="124">
        <v>8.88</v>
      </c>
      <c r="Q2164" s="125">
        <v>0.012</v>
      </c>
      <c r="R2164" s="75">
        <f t="shared" si="495"/>
        <v>0</v>
      </c>
      <c r="S2164" s="76">
        <f t="shared" si="496"/>
        <v>0</v>
      </c>
      <c r="T2164" s="21"/>
      <c r="W2164" s="19"/>
    </row>
    <row r="2165" s="18" customFormat="1" outlineLevel="1" spans="1:23">
      <c r="A2165" s="128" t="s">
        <v>4933</v>
      </c>
      <c r="B2165" s="119" t="s">
        <v>4934</v>
      </c>
      <c r="C2165" s="105" t="s">
        <v>356</v>
      </c>
      <c r="D2165" s="106"/>
      <c r="E2165" s="107">
        <v>4.65</v>
      </c>
      <c r="F2165" s="108">
        <f t="shared" si="493"/>
        <v>4.65</v>
      </c>
      <c r="G2165" s="108">
        <f t="shared" si="494"/>
        <v>3.72</v>
      </c>
      <c r="H2165" s="115">
        <v>3299</v>
      </c>
      <c r="I2165" s="105"/>
      <c r="J2165" s="108" t="str">
        <f t="shared" si="480"/>
        <v/>
      </c>
      <c r="K2165" s="105">
        <v>100</v>
      </c>
      <c r="L2165" s="105">
        <v>1600</v>
      </c>
      <c r="M2165" s="111" t="s">
        <v>357</v>
      </c>
      <c r="N2165" s="135" t="s">
        <v>3940</v>
      </c>
      <c r="O2165" s="113">
        <v>4650358700891</v>
      </c>
      <c r="P2165" s="124">
        <v>6.4</v>
      </c>
      <c r="Q2165" s="125">
        <v>0.0096</v>
      </c>
      <c r="R2165" s="75">
        <f t="shared" si="495"/>
        <v>0</v>
      </c>
      <c r="S2165" s="76">
        <f t="shared" si="496"/>
        <v>0</v>
      </c>
      <c r="T2165" s="21"/>
      <c r="W2165" s="19"/>
    </row>
    <row r="2166" s="18" customFormat="1" outlineLevel="1" spans="1:23">
      <c r="A2166" s="128" t="s">
        <v>4935</v>
      </c>
      <c r="B2166" s="119" t="s">
        <v>4936</v>
      </c>
      <c r="C2166" s="105" t="s">
        <v>356</v>
      </c>
      <c r="D2166" s="106"/>
      <c r="E2166" s="107">
        <v>5.35</v>
      </c>
      <c r="F2166" s="108">
        <f t="shared" si="493"/>
        <v>5.35</v>
      </c>
      <c r="G2166" s="108">
        <f t="shared" si="494"/>
        <v>4.28</v>
      </c>
      <c r="H2166" s="115">
        <v>7299</v>
      </c>
      <c r="I2166" s="105"/>
      <c r="J2166" s="108" t="str">
        <f t="shared" si="480"/>
        <v/>
      </c>
      <c r="K2166" s="105">
        <v>100</v>
      </c>
      <c r="L2166" s="105">
        <v>1800</v>
      </c>
      <c r="M2166" s="111" t="s">
        <v>357</v>
      </c>
      <c r="N2166" s="135" t="s">
        <v>3940</v>
      </c>
      <c r="O2166" s="113">
        <v>4650358700907</v>
      </c>
      <c r="P2166" s="124">
        <v>10.26</v>
      </c>
      <c r="Q2166" s="125">
        <v>0.018</v>
      </c>
      <c r="R2166" s="75">
        <f t="shared" si="495"/>
        <v>0</v>
      </c>
      <c r="S2166" s="76">
        <f t="shared" si="496"/>
        <v>0</v>
      </c>
      <c r="T2166" s="21"/>
      <c r="W2166" s="19"/>
    </row>
    <row r="2167" s="18" customFormat="1" outlineLevel="1" spans="1:23">
      <c r="A2167" s="128" t="s">
        <v>4937</v>
      </c>
      <c r="B2167" s="119" t="s">
        <v>4938</v>
      </c>
      <c r="C2167" s="105" t="s">
        <v>356</v>
      </c>
      <c r="D2167" s="106"/>
      <c r="E2167" s="107">
        <v>6.07</v>
      </c>
      <c r="F2167" s="108">
        <f t="shared" si="493"/>
        <v>6.07</v>
      </c>
      <c r="G2167" s="108">
        <f t="shared" si="494"/>
        <v>4.856</v>
      </c>
      <c r="H2167" s="115">
        <v>599</v>
      </c>
      <c r="I2167" s="105"/>
      <c r="J2167" s="108" t="str">
        <f t="shared" si="480"/>
        <v/>
      </c>
      <c r="K2167" s="105">
        <v>100</v>
      </c>
      <c r="L2167" s="105">
        <v>1600</v>
      </c>
      <c r="M2167" s="111" t="s">
        <v>357</v>
      </c>
      <c r="N2167" s="135" t="s">
        <v>3940</v>
      </c>
      <c r="O2167" s="113">
        <v>4650358700914</v>
      </c>
      <c r="P2167" s="124">
        <v>10.56</v>
      </c>
      <c r="Q2167" s="125">
        <v>0.0192</v>
      </c>
      <c r="R2167" s="75">
        <f t="shared" si="495"/>
        <v>0</v>
      </c>
      <c r="S2167" s="76">
        <f t="shared" si="496"/>
        <v>0</v>
      </c>
      <c r="T2167" s="21"/>
      <c r="W2167" s="19"/>
    </row>
    <row r="2168" s="18" customFormat="1" outlineLevel="1" spans="1:23">
      <c r="A2168" s="128" t="s">
        <v>4939</v>
      </c>
      <c r="B2168" s="119" t="s">
        <v>4940</v>
      </c>
      <c r="C2168" s="105" t="s">
        <v>356</v>
      </c>
      <c r="D2168" s="106"/>
      <c r="E2168" s="107">
        <v>7.21</v>
      </c>
      <c r="F2168" s="108">
        <f t="shared" si="493"/>
        <v>7.21</v>
      </c>
      <c r="G2168" s="108">
        <f t="shared" si="494"/>
        <v>5.768</v>
      </c>
      <c r="H2168" s="115">
        <v>2599</v>
      </c>
      <c r="I2168" s="105"/>
      <c r="J2168" s="108" t="str">
        <f t="shared" si="480"/>
        <v/>
      </c>
      <c r="K2168" s="105">
        <v>100</v>
      </c>
      <c r="L2168" s="105">
        <v>1000</v>
      </c>
      <c r="M2168" s="111" t="s">
        <v>357</v>
      </c>
      <c r="N2168" s="135" t="s">
        <v>3940</v>
      </c>
      <c r="O2168" s="113">
        <v>4650358700860</v>
      </c>
      <c r="P2168" s="124">
        <v>7</v>
      </c>
      <c r="Q2168" s="125">
        <v>0.012</v>
      </c>
      <c r="R2168" s="75">
        <f t="shared" si="495"/>
        <v>0</v>
      </c>
      <c r="S2168" s="76">
        <f t="shared" si="496"/>
        <v>0</v>
      </c>
      <c r="T2168" s="21"/>
      <c r="W2168" s="19"/>
    </row>
    <row r="2169" s="18" customFormat="1" outlineLevel="1" spans="1:23">
      <c r="A2169" s="128" t="s">
        <v>4941</v>
      </c>
      <c r="B2169" s="119" t="s">
        <v>4942</v>
      </c>
      <c r="C2169" s="105" t="s">
        <v>356</v>
      </c>
      <c r="D2169" s="106"/>
      <c r="E2169" s="107">
        <v>10.04</v>
      </c>
      <c r="F2169" s="108">
        <f t="shared" si="493"/>
        <v>10.04</v>
      </c>
      <c r="G2169" s="108">
        <f t="shared" si="494"/>
        <v>8.032</v>
      </c>
      <c r="H2169" s="115">
        <v>1399</v>
      </c>
      <c r="I2169" s="105"/>
      <c r="J2169" s="108" t="str">
        <f t="shared" si="480"/>
        <v/>
      </c>
      <c r="K2169" s="105">
        <v>50</v>
      </c>
      <c r="L2169" s="105">
        <v>800</v>
      </c>
      <c r="M2169" s="111" t="s">
        <v>357</v>
      </c>
      <c r="N2169" s="135" t="s">
        <v>3940</v>
      </c>
      <c r="O2169" s="113">
        <v>4650358700921</v>
      </c>
      <c r="P2169" s="124">
        <v>15.52</v>
      </c>
      <c r="Q2169" s="125">
        <v>0.032</v>
      </c>
      <c r="R2169" s="75">
        <f t="shared" si="495"/>
        <v>0</v>
      </c>
      <c r="S2169" s="76">
        <f t="shared" si="496"/>
        <v>0</v>
      </c>
      <c r="T2169" s="21"/>
      <c r="W2169" s="19"/>
    </row>
    <row r="2170" s="18" customFormat="1" outlineLevel="1" spans="1:23">
      <c r="A2170" s="128" t="s">
        <v>4943</v>
      </c>
      <c r="B2170" s="119" t="s">
        <v>4944</v>
      </c>
      <c r="C2170" s="105" t="s">
        <v>356</v>
      </c>
      <c r="D2170" s="106"/>
      <c r="E2170" s="107">
        <v>12.69</v>
      </c>
      <c r="F2170" s="108">
        <f t="shared" si="493"/>
        <v>12.69</v>
      </c>
      <c r="G2170" s="108">
        <f t="shared" si="494"/>
        <v>10.152</v>
      </c>
      <c r="H2170" s="115">
        <v>499</v>
      </c>
      <c r="I2170" s="105"/>
      <c r="J2170" s="108" t="str">
        <f t="shared" si="480"/>
        <v/>
      </c>
      <c r="K2170" s="105">
        <v>50</v>
      </c>
      <c r="L2170" s="105">
        <v>500</v>
      </c>
      <c r="M2170" s="111" t="s">
        <v>357</v>
      </c>
      <c r="N2170" s="135" t="s">
        <v>3940</v>
      </c>
      <c r="O2170" s="113">
        <v>4650358700938</v>
      </c>
      <c r="P2170" s="124">
        <v>12</v>
      </c>
      <c r="Q2170" s="125">
        <v>0.027</v>
      </c>
      <c r="R2170" s="75">
        <f t="shared" si="495"/>
        <v>0</v>
      </c>
      <c r="S2170" s="76">
        <f t="shared" si="496"/>
        <v>0</v>
      </c>
      <c r="T2170" s="21"/>
      <c r="W2170" s="19"/>
    </row>
    <row r="2171" s="18" customFormat="1" outlineLevel="1" spans="1:23">
      <c r="A2171" s="128" t="s">
        <v>4945</v>
      </c>
      <c r="B2171" s="119" t="s">
        <v>4946</v>
      </c>
      <c r="C2171" s="105" t="s">
        <v>356</v>
      </c>
      <c r="D2171" s="106"/>
      <c r="E2171" s="107">
        <v>15.07</v>
      </c>
      <c r="F2171" s="108">
        <f t="shared" si="493"/>
        <v>15.07</v>
      </c>
      <c r="G2171" s="108">
        <f t="shared" si="494"/>
        <v>12.056</v>
      </c>
      <c r="H2171" s="115">
        <v>249</v>
      </c>
      <c r="I2171" s="105"/>
      <c r="J2171" s="108" t="str">
        <f t="shared" si="480"/>
        <v/>
      </c>
      <c r="K2171" s="105">
        <v>50</v>
      </c>
      <c r="L2171" s="105">
        <v>250</v>
      </c>
      <c r="M2171" s="111" t="s">
        <v>357</v>
      </c>
      <c r="N2171" s="135" t="s">
        <v>3940</v>
      </c>
      <c r="O2171" s="113">
        <v>4650358700945</v>
      </c>
      <c r="P2171" s="124">
        <v>7.75</v>
      </c>
      <c r="Q2171" s="125">
        <v>0.017</v>
      </c>
      <c r="R2171" s="75">
        <f t="shared" si="495"/>
        <v>0</v>
      </c>
      <c r="S2171" s="76">
        <f t="shared" si="496"/>
        <v>0</v>
      </c>
      <c r="T2171" s="21"/>
      <c r="W2171" s="19"/>
    </row>
    <row r="2172" s="18" customFormat="1" outlineLevel="1" spans="1:23">
      <c r="A2172" s="128" t="s">
        <v>4947</v>
      </c>
      <c r="B2172" s="119" t="s">
        <v>4948</v>
      </c>
      <c r="C2172" s="105" t="s">
        <v>356</v>
      </c>
      <c r="D2172" s="106"/>
      <c r="E2172" s="107">
        <v>19.02</v>
      </c>
      <c r="F2172" s="108">
        <f t="shared" si="493"/>
        <v>19.02</v>
      </c>
      <c r="G2172" s="108">
        <f t="shared" si="494"/>
        <v>15.216</v>
      </c>
      <c r="H2172" s="115">
        <v>149</v>
      </c>
      <c r="I2172" s="105"/>
      <c r="J2172" s="108" t="str">
        <f t="shared" si="480"/>
        <v/>
      </c>
      <c r="K2172" s="105">
        <v>50</v>
      </c>
      <c r="L2172" s="105">
        <v>300</v>
      </c>
      <c r="M2172" s="111" t="s">
        <v>357</v>
      </c>
      <c r="N2172" s="135" t="s">
        <v>3940</v>
      </c>
      <c r="O2172" s="113">
        <v>4650358700952</v>
      </c>
      <c r="P2172" s="124">
        <v>1.38</v>
      </c>
      <c r="Q2172" s="125">
        <v>0.018</v>
      </c>
      <c r="R2172" s="75">
        <f t="shared" si="495"/>
        <v>0</v>
      </c>
      <c r="S2172" s="76">
        <f t="shared" si="496"/>
        <v>0</v>
      </c>
      <c r="T2172" s="21"/>
      <c r="W2172" s="19"/>
    </row>
    <row r="2173" s="18" customFormat="1" outlineLevel="1" spans="1:23">
      <c r="A2173" s="93" t="s">
        <v>200</v>
      </c>
      <c r="B2173" s="94"/>
      <c r="C2173" s="105"/>
      <c r="D2173" s="106"/>
      <c r="E2173" s="107"/>
      <c r="F2173" s="108"/>
      <c r="G2173" s="108"/>
      <c r="H2173" s="117"/>
      <c r="I2173" s="105"/>
      <c r="J2173" s="108" t="str">
        <f t="shared" si="480"/>
        <v/>
      </c>
      <c r="K2173" s="105"/>
      <c r="L2173" s="105"/>
      <c r="M2173" s="111"/>
      <c r="N2173" s="135"/>
      <c r="O2173" s="113"/>
      <c r="P2173" s="124"/>
      <c r="Q2173" s="125"/>
      <c r="R2173" s="75"/>
      <c r="S2173" s="76"/>
      <c r="T2173" s="21"/>
      <c r="W2173" s="19"/>
    </row>
    <row r="2174" s="18" customFormat="1" outlineLevel="1" spans="1:23">
      <c r="A2174" s="128" t="s">
        <v>4949</v>
      </c>
      <c r="B2174" s="119" t="s">
        <v>4950</v>
      </c>
      <c r="C2174" s="105" t="s">
        <v>356</v>
      </c>
      <c r="D2174" s="106"/>
      <c r="E2174" s="107">
        <v>8.14</v>
      </c>
      <c r="F2174" s="108">
        <f t="shared" ref="F2174:F2184" si="497">E2174-E2174*$G$2%</f>
        <v>8.14</v>
      </c>
      <c r="G2174" s="108">
        <f t="shared" ref="G2174:G2184" si="498">E2174-(20*E2174/100)</f>
        <v>6.512</v>
      </c>
      <c r="H2174" s="117"/>
      <c r="I2174" s="105"/>
      <c r="J2174" s="108" t="str">
        <f t="shared" ref="J2174:J2237" si="499">IF(D2174="","",IF(F2174="","",ROUND(D2174*F2174,2)))</f>
        <v/>
      </c>
      <c r="K2174" s="105">
        <v>100</v>
      </c>
      <c r="L2174" s="105"/>
      <c r="M2174" s="111" t="s">
        <v>357</v>
      </c>
      <c r="N2174" s="135" t="s">
        <v>3940</v>
      </c>
      <c r="O2174" s="113">
        <v>4650358700969</v>
      </c>
      <c r="P2174" s="124"/>
      <c r="Q2174" s="125"/>
      <c r="R2174" s="75"/>
      <c r="S2174" s="76"/>
      <c r="T2174" s="21"/>
      <c r="W2174" s="19"/>
    </row>
    <row r="2175" s="18" customFormat="1" outlineLevel="1" spans="1:23">
      <c r="A2175" s="128" t="s">
        <v>4951</v>
      </c>
      <c r="B2175" s="119" t="s">
        <v>4952</v>
      </c>
      <c r="C2175" s="105" t="s">
        <v>356</v>
      </c>
      <c r="D2175" s="106"/>
      <c r="E2175" s="107">
        <v>8.24</v>
      </c>
      <c r="F2175" s="108">
        <f t="shared" si="497"/>
        <v>8.24</v>
      </c>
      <c r="G2175" s="108">
        <f t="shared" si="498"/>
        <v>6.592</v>
      </c>
      <c r="H2175" s="117"/>
      <c r="I2175" s="105"/>
      <c r="J2175" s="108" t="str">
        <f t="shared" si="499"/>
        <v/>
      </c>
      <c r="K2175" s="105">
        <v>100</v>
      </c>
      <c r="L2175" s="105"/>
      <c r="M2175" s="111" t="s">
        <v>357</v>
      </c>
      <c r="N2175" s="135" t="s">
        <v>3940</v>
      </c>
      <c r="O2175" s="113">
        <v>4650358700976</v>
      </c>
      <c r="P2175" s="124"/>
      <c r="Q2175" s="125"/>
      <c r="R2175" s="75"/>
      <c r="S2175" s="76"/>
      <c r="T2175" s="21"/>
      <c r="W2175" s="19"/>
    </row>
    <row r="2176" s="18" customFormat="1" outlineLevel="1" spans="1:23">
      <c r="A2176" s="128" t="s">
        <v>4953</v>
      </c>
      <c r="B2176" s="119" t="s">
        <v>4954</v>
      </c>
      <c r="C2176" s="105" t="s">
        <v>356</v>
      </c>
      <c r="D2176" s="106"/>
      <c r="E2176" s="107">
        <v>9.25</v>
      </c>
      <c r="F2176" s="108">
        <f t="shared" si="497"/>
        <v>9.25</v>
      </c>
      <c r="G2176" s="108">
        <f t="shared" si="498"/>
        <v>7.4</v>
      </c>
      <c r="H2176" s="117"/>
      <c r="I2176" s="105"/>
      <c r="J2176" s="108" t="str">
        <f t="shared" si="499"/>
        <v/>
      </c>
      <c r="K2176" s="105">
        <v>100</v>
      </c>
      <c r="L2176" s="105"/>
      <c r="M2176" s="111" t="s">
        <v>357</v>
      </c>
      <c r="N2176" s="135" t="s">
        <v>3940</v>
      </c>
      <c r="O2176" s="113">
        <v>4650358700983</v>
      </c>
      <c r="P2176" s="124"/>
      <c r="Q2176" s="125"/>
      <c r="R2176" s="75"/>
      <c r="S2176" s="76"/>
      <c r="T2176" s="21"/>
      <c r="W2176" s="19"/>
    </row>
    <row r="2177" s="18" customFormat="1" outlineLevel="1" spans="1:23">
      <c r="A2177" s="128" t="s">
        <v>4955</v>
      </c>
      <c r="B2177" s="119" t="s">
        <v>4956</v>
      </c>
      <c r="C2177" s="105" t="s">
        <v>356</v>
      </c>
      <c r="D2177" s="106"/>
      <c r="E2177" s="107">
        <v>9.82</v>
      </c>
      <c r="F2177" s="108">
        <f t="shared" si="497"/>
        <v>9.82</v>
      </c>
      <c r="G2177" s="108">
        <f t="shared" si="498"/>
        <v>7.856</v>
      </c>
      <c r="H2177" s="115">
        <v>999</v>
      </c>
      <c r="I2177" s="105"/>
      <c r="J2177" s="108" t="str">
        <f t="shared" si="499"/>
        <v/>
      </c>
      <c r="K2177" s="105">
        <v>100</v>
      </c>
      <c r="L2177" s="105">
        <v>1200</v>
      </c>
      <c r="M2177" s="111" t="s">
        <v>357</v>
      </c>
      <c r="N2177" s="135" t="s">
        <v>3940</v>
      </c>
      <c r="O2177" s="113">
        <v>4650358700990</v>
      </c>
      <c r="P2177" s="124">
        <v>4.8</v>
      </c>
      <c r="Q2177" s="125">
        <v>0.0072</v>
      </c>
      <c r="R2177" s="75">
        <f>P2177/L2177*D2177</f>
        <v>0</v>
      </c>
      <c r="S2177" s="76">
        <f>Q2177/L2177*D2177</f>
        <v>0</v>
      </c>
      <c r="T2177" s="21"/>
      <c r="W2177" s="19"/>
    </row>
    <row r="2178" s="18" customFormat="1" outlineLevel="1" spans="1:23">
      <c r="A2178" s="128" t="s">
        <v>4957</v>
      </c>
      <c r="B2178" s="119" t="s">
        <v>4958</v>
      </c>
      <c r="C2178" s="105" t="s">
        <v>356</v>
      </c>
      <c r="D2178" s="106"/>
      <c r="E2178" s="107">
        <v>10.85</v>
      </c>
      <c r="F2178" s="108">
        <f t="shared" si="497"/>
        <v>10.85</v>
      </c>
      <c r="G2178" s="108">
        <f t="shared" si="498"/>
        <v>8.68</v>
      </c>
      <c r="H2178" s="115">
        <v>1199</v>
      </c>
      <c r="I2178" s="105"/>
      <c r="J2178" s="108" t="str">
        <f t="shared" si="499"/>
        <v/>
      </c>
      <c r="K2178" s="105">
        <v>100</v>
      </c>
      <c r="L2178" s="105">
        <v>800</v>
      </c>
      <c r="M2178" s="111" t="s">
        <v>357</v>
      </c>
      <c r="N2178" s="135" t="s">
        <v>3940</v>
      </c>
      <c r="O2178" s="113">
        <v>4650358701003</v>
      </c>
      <c r="P2178" s="124">
        <v>4.56</v>
      </c>
      <c r="Q2178" s="125">
        <v>0.008</v>
      </c>
      <c r="R2178" s="75">
        <f>P2178/L2178*D2178</f>
        <v>0</v>
      </c>
      <c r="S2178" s="76">
        <f>Q2178/L2178*D2178</f>
        <v>0</v>
      </c>
      <c r="T2178" s="21"/>
      <c r="W2178" s="19"/>
    </row>
    <row r="2179" s="18" customFormat="1" outlineLevel="1" spans="1:23">
      <c r="A2179" s="128" t="s">
        <v>4959</v>
      </c>
      <c r="B2179" s="119" t="s">
        <v>4960</v>
      </c>
      <c r="C2179" s="105" t="s">
        <v>356</v>
      </c>
      <c r="D2179" s="106"/>
      <c r="E2179" s="107">
        <v>12.29</v>
      </c>
      <c r="F2179" s="108">
        <f t="shared" si="497"/>
        <v>12.29</v>
      </c>
      <c r="G2179" s="108">
        <f t="shared" si="498"/>
        <v>9.832</v>
      </c>
      <c r="H2179" s="115">
        <v>799</v>
      </c>
      <c r="I2179" s="105"/>
      <c r="J2179" s="108" t="str">
        <f t="shared" si="499"/>
        <v/>
      </c>
      <c r="K2179" s="105">
        <v>100</v>
      </c>
      <c r="L2179" s="105">
        <v>800</v>
      </c>
      <c r="M2179" s="111" t="s">
        <v>357</v>
      </c>
      <c r="N2179" s="135" t="s">
        <v>3940</v>
      </c>
      <c r="O2179" s="113">
        <v>4650358701010</v>
      </c>
      <c r="P2179" s="124">
        <v>5.28</v>
      </c>
      <c r="Q2179" s="125">
        <v>0.0096</v>
      </c>
      <c r="R2179" s="75">
        <f>P2179/L2179*D2179</f>
        <v>0</v>
      </c>
      <c r="S2179" s="76">
        <f>Q2179/L2179*D2179</f>
        <v>0</v>
      </c>
      <c r="T2179" s="21"/>
      <c r="W2179" s="19"/>
    </row>
    <row r="2180" s="18" customFormat="1" outlineLevel="1" spans="1:23">
      <c r="A2180" s="128" t="s">
        <v>4961</v>
      </c>
      <c r="B2180" s="119" t="s">
        <v>4962</v>
      </c>
      <c r="C2180" s="105" t="s">
        <v>356</v>
      </c>
      <c r="D2180" s="106"/>
      <c r="E2180" s="107">
        <v>14.75</v>
      </c>
      <c r="F2180" s="108">
        <f t="shared" si="497"/>
        <v>14.75</v>
      </c>
      <c r="G2180" s="108">
        <f t="shared" si="498"/>
        <v>11.8</v>
      </c>
      <c r="H2180" s="115">
        <v>299</v>
      </c>
      <c r="I2180" s="105"/>
      <c r="J2180" s="108" t="str">
        <f t="shared" si="499"/>
        <v/>
      </c>
      <c r="K2180" s="105">
        <v>100</v>
      </c>
      <c r="L2180" s="105">
        <v>300</v>
      </c>
      <c r="M2180" s="111" t="s">
        <v>357</v>
      </c>
      <c r="N2180" s="135" t="s">
        <v>3940</v>
      </c>
      <c r="O2180" s="113">
        <v>4650358701027</v>
      </c>
      <c r="P2180" s="124">
        <v>2.34</v>
      </c>
      <c r="Q2180" s="125">
        <v>0.004</v>
      </c>
      <c r="R2180" s="75">
        <f>P2180/L2180*D2180</f>
        <v>0</v>
      </c>
      <c r="S2180" s="76">
        <f>Q2180/L2180*D2180</f>
        <v>0</v>
      </c>
      <c r="T2180" s="21"/>
      <c r="W2180" s="19"/>
    </row>
    <row r="2181" s="18" customFormat="1" outlineLevel="1" spans="1:23">
      <c r="A2181" s="128" t="s">
        <v>4963</v>
      </c>
      <c r="B2181" s="119" t="s">
        <v>4964</v>
      </c>
      <c r="C2181" s="105" t="s">
        <v>356</v>
      </c>
      <c r="D2181" s="106"/>
      <c r="E2181" s="107">
        <v>22.16</v>
      </c>
      <c r="F2181" s="108">
        <f t="shared" si="497"/>
        <v>22.16</v>
      </c>
      <c r="G2181" s="108">
        <f t="shared" si="498"/>
        <v>17.728</v>
      </c>
      <c r="H2181" s="117"/>
      <c r="I2181" s="105"/>
      <c r="J2181" s="108" t="str">
        <f t="shared" si="499"/>
        <v/>
      </c>
      <c r="K2181" s="105">
        <v>50</v>
      </c>
      <c r="L2181" s="105"/>
      <c r="M2181" s="111" t="s">
        <v>357</v>
      </c>
      <c r="N2181" s="135" t="s">
        <v>3940</v>
      </c>
      <c r="O2181" s="113">
        <v>4650358701034</v>
      </c>
      <c r="P2181" s="124"/>
      <c r="Q2181" s="125"/>
      <c r="R2181" s="75"/>
      <c r="S2181" s="76"/>
      <c r="T2181" s="21"/>
      <c r="W2181" s="19"/>
    </row>
    <row r="2182" s="18" customFormat="1" outlineLevel="1" spans="1:23">
      <c r="A2182" s="128" t="s">
        <v>4965</v>
      </c>
      <c r="B2182" s="119" t="s">
        <v>4966</v>
      </c>
      <c r="C2182" s="105" t="s">
        <v>356</v>
      </c>
      <c r="D2182" s="106"/>
      <c r="E2182" s="107">
        <v>25.43</v>
      </c>
      <c r="F2182" s="108">
        <f t="shared" si="497"/>
        <v>25.43</v>
      </c>
      <c r="G2182" s="108">
        <f t="shared" si="498"/>
        <v>20.344</v>
      </c>
      <c r="H2182" s="117"/>
      <c r="I2182" s="105"/>
      <c r="J2182" s="108" t="str">
        <f t="shared" si="499"/>
        <v/>
      </c>
      <c r="K2182" s="105">
        <v>50</v>
      </c>
      <c r="L2182" s="105"/>
      <c r="M2182" s="111" t="s">
        <v>357</v>
      </c>
      <c r="N2182" s="135" t="s">
        <v>3940</v>
      </c>
      <c r="O2182" s="113">
        <v>4650358701058</v>
      </c>
      <c r="P2182" s="124"/>
      <c r="Q2182" s="125"/>
      <c r="R2182" s="75"/>
      <c r="S2182" s="76"/>
      <c r="T2182" s="21"/>
      <c r="W2182" s="19"/>
    </row>
    <row r="2183" s="18" customFormat="1" outlineLevel="1" spans="1:23">
      <c r="A2183" s="128" t="s">
        <v>4967</v>
      </c>
      <c r="B2183" s="119" t="s">
        <v>4968</v>
      </c>
      <c r="C2183" s="105" t="s">
        <v>356</v>
      </c>
      <c r="D2183" s="106"/>
      <c r="E2183" s="107">
        <v>27.01</v>
      </c>
      <c r="F2183" s="108">
        <f t="shared" si="497"/>
        <v>27.01</v>
      </c>
      <c r="G2183" s="108">
        <f t="shared" si="498"/>
        <v>21.608</v>
      </c>
      <c r="H2183" s="117"/>
      <c r="I2183" s="105"/>
      <c r="J2183" s="108" t="str">
        <f t="shared" si="499"/>
        <v/>
      </c>
      <c r="K2183" s="105">
        <v>50</v>
      </c>
      <c r="L2183" s="105"/>
      <c r="M2183" s="111" t="s">
        <v>357</v>
      </c>
      <c r="N2183" s="135" t="s">
        <v>3940</v>
      </c>
      <c r="O2183" s="113">
        <v>4650358701065</v>
      </c>
      <c r="P2183" s="124"/>
      <c r="Q2183" s="125"/>
      <c r="R2183" s="75"/>
      <c r="S2183" s="76"/>
      <c r="T2183" s="21"/>
      <c r="W2183" s="19"/>
    </row>
    <row r="2184" s="18" customFormat="1" outlineLevel="1" spans="1:23">
      <c r="A2184" s="128" t="s">
        <v>4969</v>
      </c>
      <c r="B2184" s="119" t="s">
        <v>4970</v>
      </c>
      <c r="C2184" s="105" t="s">
        <v>356</v>
      </c>
      <c r="D2184" s="106"/>
      <c r="E2184" s="107">
        <v>28.24</v>
      </c>
      <c r="F2184" s="108">
        <f t="shared" si="497"/>
        <v>28.24</v>
      </c>
      <c r="G2184" s="108">
        <f t="shared" si="498"/>
        <v>22.592</v>
      </c>
      <c r="H2184" s="117"/>
      <c r="I2184" s="105"/>
      <c r="J2184" s="108" t="str">
        <f t="shared" si="499"/>
        <v/>
      </c>
      <c r="K2184" s="105">
        <v>50</v>
      </c>
      <c r="L2184" s="105"/>
      <c r="M2184" s="111" t="s">
        <v>357</v>
      </c>
      <c r="N2184" s="135" t="s">
        <v>3940</v>
      </c>
      <c r="O2184" s="113">
        <v>4650358701072</v>
      </c>
      <c r="P2184" s="124"/>
      <c r="Q2184" s="125"/>
      <c r="R2184" s="75"/>
      <c r="S2184" s="76"/>
      <c r="T2184" s="21"/>
      <c r="W2184" s="19"/>
    </row>
    <row r="2185" s="18" customFormat="1" outlineLevel="1" spans="1:23">
      <c r="A2185" s="93" t="s">
        <v>201</v>
      </c>
      <c r="B2185" s="94"/>
      <c r="C2185" s="105"/>
      <c r="D2185" s="106"/>
      <c r="E2185" s="107"/>
      <c r="F2185" s="108"/>
      <c r="G2185" s="108"/>
      <c r="H2185" s="117"/>
      <c r="I2185" s="105"/>
      <c r="J2185" s="108" t="str">
        <f t="shared" si="499"/>
        <v/>
      </c>
      <c r="K2185" s="105"/>
      <c r="L2185" s="105"/>
      <c r="M2185" s="111"/>
      <c r="N2185" s="135"/>
      <c r="O2185" s="113"/>
      <c r="P2185" s="124"/>
      <c r="Q2185" s="125"/>
      <c r="R2185" s="75"/>
      <c r="S2185" s="76"/>
      <c r="T2185" s="21"/>
      <c r="W2185" s="19"/>
    </row>
    <row r="2186" s="18" customFormat="1" outlineLevel="1" spans="1:23">
      <c r="A2186" s="128" t="s">
        <v>4971</v>
      </c>
      <c r="B2186" s="119" t="s">
        <v>4972</v>
      </c>
      <c r="C2186" s="105" t="s">
        <v>356</v>
      </c>
      <c r="D2186" s="106"/>
      <c r="E2186" s="107">
        <v>2.75</v>
      </c>
      <c r="F2186" s="108">
        <f t="shared" ref="F2186:F2195" si="500">E2186-E2186*$G$2%</f>
        <v>2.75</v>
      </c>
      <c r="G2186" s="108">
        <f t="shared" ref="G2186:G2195" si="501">E2186-(20*E2186/100)</f>
        <v>2.2</v>
      </c>
      <c r="H2186" s="115">
        <v>6199</v>
      </c>
      <c r="I2186" s="105"/>
      <c r="J2186" s="108" t="str">
        <f t="shared" si="499"/>
        <v/>
      </c>
      <c r="K2186" s="105">
        <v>100</v>
      </c>
      <c r="L2186" s="105">
        <v>6400</v>
      </c>
      <c r="M2186" s="111" t="s">
        <v>357</v>
      </c>
      <c r="N2186" s="135" t="s">
        <v>3940</v>
      </c>
      <c r="O2186" s="113">
        <v>4650358701089</v>
      </c>
      <c r="P2186" s="124">
        <v>17.28</v>
      </c>
      <c r="Q2186" s="125">
        <v>0.0192</v>
      </c>
      <c r="R2186" s="75">
        <f t="shared" ref="R2186:R2195" si="502">P2186/L2186*D2186</f>
        <v>0</v>
      </c>
      <c r="S2186" s="76">
        <f t="shared" ref="S2186:S2195" si="503">Q2186/L2186*D2186</f>
        <v>0</v>
      </c>
      <c r="T2186" s="21"/>
      <c r="W2186" s="19"/>
    </row>
    <row r="2187" s="18" customFormat="1" outlineLevel="1" spans="1:23">
      <c r="A2187" s="128" t="s">
        <v>4973</v>
      </c>
      <c r="B2187" s="119" t="s">
        <v>4974</v>
      </c>
      <c r="C2187" s="105" t="s">
        <v>356</v>
      </c>
      <c r="D2187" s="106"/>
      <c r="E2187" s="107">
        <v>3.05</v>
      </c>
      <c r="F2187" s="108">
        <f t="shared" si="500"/>
        <v>3.05</v>
      </c>
      <c r="G2187" s="108">
        <f t="shared" si="501"/>
        <v>2.44</v>
      </c>
      <c r="H2187" s="115">
        <v>5099</v>
      </c>
      <c r="I2187" s="105"/>
      <c r="J2187" s="108" t="str">
        <f t="shared" si="499"/>
        <v/>
      </c>
      <c r="K2187" s="105">
        <v>100</v>
      </c>
      <c r="L2187" s="105">
        <v>5600</v>
      </c>
      <c r="M2187" s="111" t="s">
        <v>357</v>
      </c>
      <c r="N2187" s="135" t="s">
        <v>3940</v>
      </c>
      <c r="O2187" s="113">
        <v>4650358701096</v>
      </c>
      <c r="P2187" s="124">
        <v>16.8</v>
      </c>
      <c r="Q2187" s="125">
        <v>0.0168</v>
      </c>
      <c r="R2187" s="75">
        <f t="shared" si="502"/>
        <v>0</v>
      </c>
      <c r="S2187" s="76">
        <f t="shared" si="503"/>
        <v>0</v>
      </c>
      <c r="T2187" s="21"/>
      <c r="W2187" s="19"/>
    </row>
    <row r="2188" s="18" customFormat="1" outlineLevel="1" spans="1:23">
      <c r="A2188" s="128" t="s">
        <v>4975</v>
      </c>
      <c r="B2188" s="119" t="s">
        <v>4976</v>
      </c>
      <c r="C2188" s="105" t="s">
        <v>356</v>
      </c>
      <c r="D2188" s="106"/>
      <c r="E2188" s="107">
        <v>4.02</v>
      </c>
      <c r="F2188" s="108">
        <f t="shared" si="500"/>
        <v>4.02</v>
      </c>
      <c r="G2188" s="108">
        <f t="shared" si="501"/>
        <v>3.216</v>
      </c>
      <c r="H2188" s="115">
        <v>8399</v>
      </c>
      <c r="I2188" s="105"/>
      <c r="J2188" s="108" t="str">
        <f t="shared" si="499"/>
        <v/>
      </c>
      <c r="K2188" s="105">
        <v>100</v>
      </c>
      <c r="L2188" s="105">
        <v>4200</v>
      </c>
      <c r="M2188" s="111" t="s">
        <v>357</v>
      </c>
      <c r="N2188" s="135" t="s">
        <v>3940</v>
      </c>
      <c r="O2188" s="113">
        <v>4650358701102</v>
      </c>
      <c r="P2188" s="124">
        <v>15.54</v>
      </c>
      <c r="Q2188" s="125">
        <v>0.021</v>
      </c>
      <c r="R2188" s="75">
        <f t="shared" si="502"/>
        <v>0</v>
      </c>
      <c r="S2188" s="76">
        <f t="shared" si="503"/>
        <v>0</v>
      </c>
      <c r="T2188" s="21"/>
      <c r="W2188" s="19"/>
    </row>
    <row r="2189" s="18" customFormat="1" outlineLevel="1" spans="1:23">
      <c r="A2189" s="128" t="s">
        <v>4977</v>
      </c>
      <c r="B2189" s="119" t="s">
        <v>4978</v>
      </c>
      <c r="C2189" s="105" t="s">
        <v>356</v>
      </c>
      <c r="D2189" s="106"/>
      <c r="E2189" s="107">
        <v>4.59</v>
      </c>
      <c r="F2189" s="108">
        <f t="shared" si="500"/>
        <v>4.59</v>
      </c>
      <c r="G2189" s="108">
        <f t="shared" si="501"/>
        <v>3.672</v>
      </c>
      <c r="H2189" s="115">
        <v>3799</v>
      </c>
      <c r="I2189" s="105"/>
      <c r="J2189" s="108" t="str">
        <f t="shared" si="499"/>
        <v/>
      </c>
      <c r="K2189" s="105">
        <v>100</v>
      </c>
      <c r="L2189" s="105">
        <v>3600</v>
      </c>
      <c r="M2189" s="111" t="s">
        <v>357</v>
      </c>
      <c r="N2189" s="135" t="s">
        <v>3940</v>
      </c>
      <c r="O2189" s="113">
        <v>4650358701119</v>
      </c>
      <c r="P2189" s="124">
        <v>14.4</v>
      </c>
      <c r="Q2189" s="125">
        <v>0.0216</v>
      </c>
      <c r="R2189" s="75">
        <f t="shared" si="502"/>
        <v>0</v>
      </c>
      <c r="S2189" s="76">
        <f t="shared" si="503"/>
        <v>0</v>
      </c>
      <c r="T2189" s="21"/>
      <c r="W2189" s="19"/>
    </row>
    <row r="2190" s="18" customFormat="1" outlineLevel="1" spans="1:23">
      <c r="A2190" s="128" t="s">
        <v>4979</v>
      </c>
      <c r="B2190" s="119" t="s">
        <v>4980</v>
      </c>
      <c r="C2190" s="105" t="s">
        <v>356</v>
      </c>
      <c r="D2190" s="106"/>
      <c r="E2190" s="107">
        <v>5.25</v>
      </c>
      <c r="F2190" s="108">
        <f t="shared" si="500"/>
        <v>5.25</v>
      </c>
      <c r="G2190" s="108">
        <f t="shared" si="501"/>
        <v>4.2</v>
      </c>
      <c r="H2190" s="115">
        <v>9599</v>
      </c>
      <c r="I2190" s="105"/>
      <c r="J2190" s="108" t="str">
        <f t="shared" si="499"/>
        <v/>
      </c>
      <c r="K2190" s="105">
        <v>100</v>
      </c>
      <c r="L2190" s="105">
        <v>2400</v>
      </c>
      <c r="M2190" s="111" t="s">
        <v>357</v>
      </c>
      <c r="N2190" s="135" t="s">
        <v>3940</v>
      </c>
      <c r="O2190" s="113">
        <v>4650358701126</v>
      </c>
      <c r="P2190" s="124">
        <v>13.68</v>
      </c>
      <c r="Q2190" s="125">
        <v>0.024</v>
      </c>
      <c r="R2190" s="75">
        <f t="shared" si="502"/>
        <v>0</v>
      </c>
      <c r="S2190" s="76">
        <f t="shared" si="503"/>
        <v>0</v>
      </c>
      <c r="T2190" s="21"/>
      <c r="W2190" s="19"/>
    </row>
    <row r="2191" s="18" customFormat="1" outlineLevel="1" spans="1:23">
      <c r="A2191" s="128" t="s">
        <v>4981</v>
      </c>
      <c r="B2191" s="119" t="s">
        <v>4982</v>
      </c>
      <c r="C2191" s="105" t="s">
        <v>356</v>
      </c>
      <c r="D2191" s="106"/>
      <c r="E2191" s="107">
        <v>6.15</v>
      </c>
      <c r="F2191" s="108">
        <f t="shared" si="500"/>
        <v>6.15</v>
      </c>
      <c r="G2191" s="108">
        <f t="shared" si="501"/>
        <v>4.92</v>
      </c>
      <c r="H2191" s="115">
        <v>8699</v>
      </c>
      <c r="I2191" s="105"/>
      <c r="J2191" s="108" t="str">
        <f t="shared" si="499"/>
        <v/>
      </c>
      <c r="K2191" s="105">
        <v>100</v>
      </c>
      <c r="L2191" s="105">
        <v>2200</v>
      </c>
      <c r="M2191" s="111" t="s">
        <v>357</v>
      </c>
      <c r="N2191" s="135" t="s">
        <v>3940</v>
      </c>
      <c r="O2191" s="113">
        <v>4650358701133</v>
      </c>
      <c r="P2191" s="124">
        <v>14.52</v>
      </c>
      <c r="Q2191" s="125">
        <v>0.0264</v>
      </c>
      <c r="R2191" s="75">
        <f t="shared" si="502"/>
        <v>0</v>
      </c>
      <c r="S2191" s="76">
        <f t="shared" si="503"/>
        <v>0</v>
      </c>
      <c r="T2191" s="21"/>
      <c r="W2191" s="19"/>
    </row>
    <row r="2192" s="18" customFormat="1" outlineLevel="1" spans="1:23">
      <c r="A2192" s="128" t="s">
        <v>4983</v>
      </c>
      <c r="B2192" s="119" t="s">
        <v>4984</v>
      </c>
      <c r="C2192" s="105" t="s">
        <v>356</v>
      </c>
      <c r="D2192" s="106"/>
      <c r="E2192" s="107">
        <v>7.08</v>
      </c>
      <c r="F2192" s="108">
        <f t="shared" si="500"/>
        <v>7.08</v>
      </c>
      <c r="G2192" s="108">
        <f t="shared" si="501"/>
        <v>5.664</v>
      </c>
      <c r="H2192" s="115">
        <v>3899</v>
      </c>
      <c r="I2192" s="105"/>
      <c r="J2192" s="108" t="str">
        <f t="shared" si="499"/>
        <v/>
      </c>
      <c r="K2192" s="105">
        <v>100</v>
      </c>
      <c r="L2192" s="105">
        <v>1800</v>
      </c>
      <c r="M2192" s="111" t="s">
        <v>357</v>
      </c>
      <c r="N2192" s="135" t="s">
        <v>3940</v>
      </c>
      <c r="O2192" s="113">
        <v>4650358701140</v>
      </c>
      <c r="P2192" s="124">
        <v>12.6</v>
      </c>
      <c r="Q2192" s="125">
        <v>0.0216</v>
      </c>
      <c r="R2192" s="75">
        <f t="shared" si="502"/>
        <v>0</v>
      </c>
      <c r="S2192" s="76">
        <f t="shared" si="503"/>
        <v>0</v>
      </c>
      <c r="T2192" s="21"/>
      <c r="W2192" s="19"/>
    </row>
    <row r="2193" s="18" customFormat="1" outlineLevel="1" spans="1:23">
      <c r="A2193" s="128" t="s">
        <v>4985</v>
      </c>
      <c r="B2193" s="119" t="s">
        <v>4986</v>
      </c>
      <c r="C2193" s="105" t="s">
        <v>356</v>
      </c>
      <c r="D2193" s="106"/>
      <c r="E2193" s="107">
        <v>10.7</v>
      </c>
      <c r="F2193" s="108">
        <f t="shared" si="500"/>
        <v>10.7</v>
      </c>
      <c r="G2193" s="108">
        <f t="shared" si="501"/>
        <v>8.56</v>
      </c>
      <c r="H2193" s="115">
        <v>699</v>
      </c>
      <c r="I2193" s="105"/>
      <c r="J2193" s="108" t="str">
        <f t="shared" si="499"/>
        <v/>
      </c>
      <c r="K2193" s="105">
        <v>50</v>
      </c>
      <c r="L2193" s="105">
        <v>900</v>
      </c>
      <c r="M2193" s="111" t="s">
        <v>357</v>
      </c>
      <c r="N2193" s="135" t="s">
        <v>3940</v>
      </c>
      <c r="O2193" s="113">
        <v>4650358701157</v>
      </c>
      <c r="P2193" s="124">
        <v>17.46</v>
      </c>
      <c r="Q2193" s="125">
        <v>0.036</v>
      </c>
      <c r="R2193" s="75">
        <f t="shared" si="502"/>
        <v>0</v>
      </c>
      <c r="S2193" s="76">
        <f t="shared" si="503"/>
        <v>0</v>
      </c>
      <c r="T2193" s="21"/>
      <c r="W2193" s="19"/>
    </row>
    <row r="2194" s="18" customFormat="1" outlineLevel="1" spans="1:23">
      <c r="A2194" s="128" t="s">
        <v>4987</v>
      </c>
      <c r="B2194" s="119" t="s">
        <v>4988</v>
      </c>
      <c r="C2194" s="105" t="s">
        <v>356</v>
      </c>
      <c r="D2194" s="106"/>
      <c r="E2194" s="107">
        <v>11.9</v>
      </c>
      <c r="F2194" s="108">
        <f t="shared" si="500"/>
        <v>11.9</v>
      </c>
      <c r="G2194" s="108">
        <f t="shared" si="501"/>
        <v>9.52</v>
      </c>
      <c r="H2194" s="115">
        <v>699</v>
      </c>
      <c r="I2194" s="105"/>
      <c r="J2194" s="108" t="str">
        <f t="shared" si="499"/>
        <v/>
      </c>
      <c r="K2194" s="105">
        <v>50</v>
      </c>
      <c r="L2194" s="105">
        <v>700</v>
      </c>
      <c r="M2194" s="111" t="s">
        <v>357</v>
      </c>
      <c r="N2194" s="135" t="s">
        <v>3940</v>
      </c>
      <c r="O2194" s="113">
        <v>4650358701164</v>
      </c>
      <c r="P2194" s="124">
        <v>16.8</v>
      </c>
      <c r="Q2194" s="125">
        <v>0.0378</v>
      </c>
      <c r="R2194" s="75">
        <f t="shared" si="502"/>
        <v>0</v>
      </c>
      <c r="S2194" s="76">
        <f t="shared" si="503"/>
        <v>0</v>
      </c>
      <c r="T2194" s="21"/>
      <c r="W2194" s="19"/>
    </row>
    <row r="2195" s="18" customFormat="1" outlineLevel="1" spans="1:23">
      <c r="A2195" s="128" t="s">
        <v>4989</v>
      </c>
      <c r="B2195" s="119" t="s">
        <v>4990</v>
      </c>
      <c r="C2195" s="105" t="s">
        <v>356</v>
      </c>
      <c r="D2195" s="106"/>
      <c r="E2195" s="107">
        <v>22.23</v>
      </c>
      <c r="F2195" s="108">
        <f t="shared" si="500"/>
        <v>22.23</v>
      </c>
      <c r="G2195" s="108">
        <f t="shared" si="501"/>
        <v>17.784</v>
      </c>
      <c r="H2195" s="115">
        <v>49</v>
      </c>
      <c r="I2195" s="105"/>
      <c r="J2195" s="108" t="str">
        <f t="shared" si="499"/>
        <v/>
      </c>
      <c r="K2195" s="105">
        <v>50</v>
      </c>
      <c r="L2195" s="105">
        <v>450</v>
      </c>
      <c r="M2195" s="111" t="s">
        <v>357</v>
      </c>
      <c r="N2195" s="135" t="s">
        <v>3940</v>
      </c>
      <c r="O2195" s="113">
        <v>4650358701171</v>
      </c>
      <c r="P2195" s="124">
        <v>13.95</v>
      </c>
      <c r="Q2195" s="125">
        <v>0.0306</v>
      </c>
      <c r="R2195" s="75">
        <f t="shared" si="502"/>
        <v>0</v>
      </c>
      <c r="S2195" s="76">
        <f t="shared" si="503"/>
        <v>0</v>
      </c>
      <c r="T2195" s="21"/>
      <c r="W2195" s="19"/>
    </row>
    <row r="2196" s="18" customFormat="1" outlineLevel="1" spans="1:23">
      <c r="A2196" s="93" t="s">
        <v>202</v>
      </c>
      <c r="B2196" s="94"/>
      <c r="C2196" s="105"/>
      <c r="D2196" s="106"/>
      <c r="E2196" s="107"/>
      <c r="F2196" s="108"/>
      <c r="G2196" s="108"/>
      <c r="H2196" s="117"/>
      <c r="I2196" s="105"/>
      <c r="J2196" s="108" t="str">
        <f t="shared" si="499"/>
        <v/>
      </c>
      <c r="K2196" s="105"/>
      <c r="L2196" s="105"/>
      <c r="M2196" s="111"/>
      <c r="N2196" s="135"/>
      <c r="O2196" s="113"/>
      <c r="P2196" s="124"/>
      <c r="Q2196" s="125"/>
      <c r="R2196" s="75"/>
      <c r="S2196" s="76"/>
      <c r="T2196" s="21"/>
      <c r="W2196" s="19"/>
    </row>
    <row r="2197" s="18" customFormat="1" outlineLevel="1" spans="1:23">
      <c r="A2197" s="128" t="s">
        <v>4991</v>
      </c>
      <c r="B2197" s="119" t="s">
        <v>4992</v>
      </c>
      <c r="C2197" s="105" t="s">
        <v>356</v>
      </c>
      <c r="D2197" s="106"/>
      <c r="E2197" s="107">
        <v>5.4</v>
      </c>
      <c r="F2197" s="108">
        <f t="shared" ref="F2197:F2206" si="504">E2197-E2197*$G$2%</f>
        <v>5.4</v>
      </c>
      <c r="G2197" s="108">
        <f t="shared" ref="G2197:G2206" si="505">E2197-(20*E2197/100)</f>
        <v>4.32</v>
      </c>
      <c r="H2197" s="115">
        <v>4999</v>
      </c>
      <c r="I2197" s="105"/>
      <c r="J2197" s="108" t="str">
        <f t="shared" si="499"/>
        <v/>
      </c>
      <c r="K2197" s="105">
        <v>100</v>
      </c>
      <c r="L2197" s="105">
        <v>6200</v>
      </c>
      <c r="M2197" s="111" t="s">
        <v>357</v>
      </c>
      <c r="N2197" s="135" t="s">
        <v>3940</v>
      </c>
      <c r="O2197" s="113">
        <v>4650358701188</v>
      </c>
      <c r="P2197" s="124">
        <v>16.74</v>
      </c>
      <c r="Q2197" s="125">
        <v>0.0186</v>
      </c>
      <c r="R2197" s="75">
        <f t="shared" ref="R2197:R2204" si="506">P2197/L2197*D2197</f>
        <v>0</v>
      </c>
      <c r="S2197" s="76">
        <f t="shared" ref="S2197:S2204" si="507">Q2197/L2197*D2197</f>
        <v>0</v>
      </c>
      <c r="T2197" s="21"/>
      <c r="W2197" s="19"/>
    </row>
    <row r="2198" s="18" customFormat="1" outlineLevel="1" spans="1:23">
      <c r="A2198" s="128" t="s">
        <v>4993</v>
      </c>
      <c r="B2198" s="119" t="s">
        <v>4994</v>
      </c>
      <c r="C2198" s="105" t="s">
        <v>356</v>
      </c>
      <c r="D2198" s="106"/>
      <c r="E2198" s="107">
        <v>6.25</v>
      </c>
      <c r="F2198" s="108">
        <f t="shared" si="504"/>
        <v>6.25</v>
      </c>
      <c r="G2198" s="108">
        <f t="shared" si="505"/>
        <v>5</v>
      </c>
      <c r="H2198" s="115">
        <v>2799</v>
      </c>
      <c r="I2198" s="105"/>
      <c r="J2198" s="108" t="str">
        <f t="shared" si="499"/>
        <v/>
      </c>
      <c r="K2198" s="105">
        <v>100</v>
      </c>
      <c r="L2198" s="105">
        <v>5500</v>
      </c>
      <c r="M2198" s="111" t="s">
        <v>357</v>
      </c>
      <c r="N2198" s="135" t="s">
        <v>3940</v>
      </c>
      <c r="O2198" s="113">
        <v>4650358701195</v>
      </c>
      <c r="P2198" s="124">
        <v>16.5</v>
      </c>
      <c r="Q2198" s="125">
        <v>0.0165</v>
      </c>
      <c r="R2198" s="75">
        <f t="shared" si="506"/>
        <v>0</v>
      </c>
      <c r="S2198" s="76">
        <f t="shared" si="507"/>
        <v>0</v>
      </c>
      <c r="T2198" s="21"/>
      <c r="W2198" s="19"/>
    </row>
    <row r="2199" s="18" customFormat="1" outlineLevel="1" spans="1:23">
      <c r="A2199" s="128" t="s">
        <v>4995</v>
      </c>
      <c r="B2199" s="119" t="s">
        <v>4996</v>
      </c>
      <c r="C2199" s="105" t="s">
        <v>356</v>
      </c>
      <c r="D2199" s="106"/>
      <c r="E2199" s="107">
        <v>7.01</v>
      </c>
      <c r="F2199" s="108">
        <f t="shared" si="504"/>
        <v>7.01</v>
      </c>
      <c r="G2199" s="108">
        <f t="shared" si="505"/>
        <v>5.608</v>
      </c>
      <c r="H2199" s="115">
        <v>9399</v>
      </c>
      <c r="I2199" s="105"/>
      <c r="J2199" s="108" t="str">
        <f t="shared" si="499"/>
        <v/>
      </c>
      <c r="K2199" s="105">
        <v>100</v>
      </c>
      <c r="L2199" s="105">
        <v>2400</v>
      </c>
      <c r="M2199" s="111" t="s">
        <v>357</v>
      </c>
      <c r="N2199" s="135" t="s">
        <v>3940</v>
      </c>
      <c r="O2199" s="113">
        <v>4650358701201</v>
      </c>
      <c r="P2199" s="124">
        <v>8.88</v>
      </c>
      <c r="Q2199" s="125">
        <v>0.012</v>
      </c>
      <c r="R2199" s="75">
        <f t="shared" si="506"/>
        <v>0</v>
      </c>
      <c r="S2199" s="76">
        <f t="shared" si="507"/>
        <v>0</v>
      </c>
      <c r="T2199" s="21"/>
      <c r="W2199" s="19"/>
    </row>
    <row r="2200" s="18" customFormat="1" outlineLevel="1" spans="1:23">
      <c r="A2200" s="128" t="s">
        <v>4997</v>
      </c>
      <c r="B2200" s="119" t="s">
        <v>4998</v>
      </c>
      <c r="C2200" s="105" t="s">
        <v>356</v>
      </c>
      <c r="D2200" s="106"/>
      <c r="E2200" s="107">
        <v>8.05</v>
      </c>
      <c r="F2200" s="108">
        <f t="shared" si="504"/>
        <v>8.05</v>
      </c>
      <c r="G2200" s="108">
        <f t="shared" si="505"/>
        <v>6.44</v>
      </c>
      <c r="H2200" s="115">
        <v>8999</v>
      </c>
      <c r="I2200" s="105"/>
      <c r="J2200" s="108" t="str">
        <f t="shared" si="499"/>
        <v/>
      </c>
      <c r="K2200" s="105">
        <v>100</v>
      </c>
      <c r="L2200" s="105">
        <v>1800</v>
      </c>
      <c r="M2200" s="111" t="s">
        <v>357</v>
      </c>
      <c r="N2200" s="135" t="s">
        <v>3940</v>
      </c>
      <c r="O2200" s="113">
        <v>4650358701041</v>
      </c>
      <c r="P2200" s="124">
        <v>7.2</v>
      </c>
      <c r="Q2200" s="125">
        <v>0.0108</v>
      </c>
      <c r="R2200" s="75">
        <f t="shared" si="506"/>
        <v>0</v>
      </c>
      <c r="S2200" s="76">
        <f t="shared" si="507"/>
        <v>0</v>
      </c>
      <c r="T2200" s="21"/>
      <c r="W2200" s="19"/>
    </row>
    <row r="2201" s="18" customFormat="1" outlineLevel="1" spans="1:23">
      <c r="A2201" s="128" t="s">
        <v>4999</v>
      </c>
      <c r="B2201" s="119" t="s">
        <v>5000</v>
      </c>
      <c r="C2201" s="105" t="s">
        <v>356</v>
      </c>
      <c r="D2201" s="106"/>
      <c r="E2201" s="107">
        <v>9.22</v>
      </c>
      <c r="F2201" s="108">
        <f t="shared" si="504"/>
        <v>9.22</v>
      </c>
      <c r="G2201" s="108">
        <f t="shared" si="505"/>
        <v>7.376</v>
      </c>
      <c r="H2201" s="115">
        <v>15999</v>
      </c>
      <c r="I2201" s="105"/>
      <c r="J2201" s="108" t="str">
        <f t="shared" si="499"/>
        <v/>
      </c>
      <c r="K2201" s="105">
        <v>100</v>
      </c>
      <c r="L2201" s="105">
        <v>1600</v>
      </c>
      <c r="M2201" s="111" t="s">
        <v>357</v>
      </c>
      <c r="N2201" s="135" t="s">
        <v>3940</v>
      </c>
      <c r="O2201" s="113">
        <v>4650358701225</v>
      </c>
      <c r="P2201" s="124">
        <v>9.12</v>
      </c>
      <c r="Q2201" s="125">
        <v>0.016</v>
      </c>
      <c r="R2201" s="75">
        <f t="shared" si="506"/>
        <v>0</v>
      </c>
      <c r="S2201" s="76">
        <f t="shared" si="507"/>
        <v>0</v>
      </c>
      <c r="T2201" s="21"/>
      <c r="W2201" s="19"/>
    </row>
    <row r="2202" s="18" customFormat="1" outlineLevel="1" spans="1:23">
      <c r="A2202" s="128" t="s">
        <v>5001</v>
      </c>
      <c r="B2202" s="119" t="s">
        <v>5002</v>
      </c>
      <c r="C2202" s="105" t="s">
        <v>356</v>
      </c>
      <c r="D2202" s="106"/>
      <c r="E2202" s="107">
        <v>10.7</v>
      </c>
      <c r="F2202" s="108">
        <f t="shared" si="504"/>
        <v>10.7</v>
      </c>
      <c r="G2202" s="108">
        <f t="shared" si="505"/>
        <v>8.56</v>
      </c>
      <c r="H2202" s="115">
        <v>1999</v>
      </c>
      <c r="I2202" s="105"/>
      <c r="J2202" s="108" t="str">
        <f t="shared" si="499"/>
        <v/>
      </c>
      <c r="K2202" s="105">
        <v>100</v>
      </c>
      <c r="L2202" s="105">
        <v>2000</v>
      </c>
      <c r="M2202" s="111" t="s">
        <v>357</v>
      </c>
      <c r="N2202" s="135" t="s">
        <v>3940</v>
      </c>
      <c r="O2202" s="113">
        <v>4650358701232</v>
      </c>
      <c r="P2202" s="124">
        <v>13.2</v>
      </c>
      <c r="Q2202" s="125">
        <v>0.024</v>
      </c>
      <c r="R2202" s="75">
        <f t="shared" si="506"/>
        <v>0</v>
      </c>
      <c r="S2202" s="76">
        <f t="shared" si="507"/>
        <v>0</v>
      </c>
      <c r="T2202" s="21"/>
      <c r="W2202" s="19"/>
    </row>
    <row r="2203" s="18" customFormat="1" outlineLevel="1" spans="1:23">
      <c r="A2203" s="128" t="s">
        <v>5003</v>
      </c>
      <c r="B2203" s="119" t="s">
        <v>5004</v>
      </c>
      <c r="C2203" s="105" t="s">
        <v>356</v>
      </c>
      <c r="D2203" s="106"/>
      <c r="E2203" s="107">
        <v>10.5</v>
      </c>
      <c r="F2203" s="108">
        <f t="shared" si="504"/>
        <v>10.5</v>
      </c>
      <c r="G2203" s="108">
        <f t="shared" si="505"/>
        <v>8.4</v>
      </c>
      <c r="H2203" s="115">
        <v>4999</v>
      </c>
      <c r="I2203" s="105"/>
      <c r="J2203" s="108" t="str">
        <f t="shared" si="499"/>
        <v/>
      </c>
      <c r="K2203" s="105">
        <v>100</v>
      </c>
      <c r="L2203" s="105">
        <v>1000</v>
      </c>
      <c r="M2203" s="111" t="s">
        <v>357</v>
      </c>
      <c r="N2203" s="135" t="s">
        <v>3940</v>
      </c>
      <c r="O2203" s="113">
        <v>4650358701249</v>
      </c>
      <c r="P2203" s="124">
        <v>7</v>
      </c>
      <c r="Q2203" s="125">
        <v>0.012</v>
      </c>
      <c r="R2203" s="75">
        <f t="shared" si="506"/>
        <v>0</v>
      </c>
      <c r="S2203" s="76">
        <f t="shared" si="507"/>
        <v>0</v>
      </c>
      <c r="T2203" s="21"/>
      <c r="W2203" s="19"/>
    </row>
    <row r="2204" s="18" customFormat="1" outlineLevel="1" spans="1:23">
      <c r="A2204" s="128" t="s">
        <v>5005</v>
      </c>
      <c r="B2204" s="119" t="s">
        <v>5006</v>
      </c>
      <c r="C2204" s="105" t="s">
        <v>356</v>
      </c>
      <c r="D2204" s="106"/>
      <c r="E2204" s="107">
        <v>20.52</v>
      </c>
      <c r="F2204" s="108">
        <f t="shared" si="504"/>
        <v>20.52</v>
      </c>
      <c r="G2204" s="108">
        <f t="shared" si="505"/>
        <v>16.416</v>
      </c>
      <c r="H2204" s="115">
        <v>799</v>
      </c>
      <c r="I2204" s="105"/>
      <c r="J2204" s="108" t="str">
        <f t="shared" si="499"/>
        <v/>
      </c>
      <c r="K2204" s="105">
        <v>50</v>
      </c>
      <c r="L2204" s="105">
        <v>800</v>
      </c>
      <c r="M2204" s="111" t="s">
        <v>357</v>
      </c>
      <c r="N2204" s="135" t="s">
        <v>3940</v>
      </c>
      <c r="O2204" s="113">
        <v>4650358701256</v>
      </c>
      <c r="P2204" s="124">
        <v>15.52</v>
      </c>
      <c r="Q2204" s="125">
        <v>0.032</v>
      </c>
      <c r="R2204" s="75">
        <f t="shared" si="506"/>
        <v>0</v>
      </c>
      <c r="S2204" s="76">
        <f t="shared" si="507"/>
        <v>0</v>
      </c>
      <c r="T2204" s="21"/>
      <c r="W2204" s="19"/>
    </row>
    <row r="2205" s="18" customFormat="1" outlineLevel="1" spans="1:23">
      <c r="A2205" s="128" t="s">
        <v>5007</v>
      </c>
      <c r="B2205" s="119" t="s">
        <v>5008</v>
      </c>
      <c r="C2205" s="105" t="s">
        <v>356</v>
      </c>
      <c r="D2205" s="106"/>
      <c r="E2205" s="107">
        <v>25.78</v>
      </c>
      <c r="F2205" s="108">
        <f t="shared" si="504"/>
        <v>25.78</v>
      </c>
      <c r="G2205" s="108">
        <f t="shared" si="505"/>
        <v>20.624</v>
      </c>
      <c r="H2205" s="117"/>
      <c r="I2205" s="105"/>
      <c r="J2205" s="108" t="str">
        <f t="shared" si="499"/>
        <v/>
      </c>
      <c r="K2205" s="105">
        <v>50</v>
      </c>
      <c r="L2205" s="105"/>
      <c r="M2205" s="111" t="s">
        <v>357</v>
      </c>
      <c r="N2205" s="135" t="s">
        <v>3940</v>
      </c>
      <c r="O2205" s="113">
        <v>4650358701263</v>
      </c>
      <c r="P2205" s="124"/>
      <c r="Q2205" s="125"/>
      <c r="R2205" s="75"/>
      <c r="S2205" s="76"/>
      <c r="T2205" s="21"/>
      <c r="W2205" s="19"/>
    </row>
    <row r="2206" s="18" customFormat="1" outlineLevel="1" spans="1:23">
      <c r="A2206" s="128" t="s">
        <v>5009</v>
      </c>
      <c r="B2206" s="119" t="s">
        <v>5010</v>
      </c>
      <c r="C2206" s="105" t="s">
        <v>356</v>
      </c>
      <c r="D2206" s="106"/>
      <c r="E2206" s="107">
        <v>32.87</v>
      </c>
      <c r="F2206" s="108">
        <f t="shared" si="504"/>
        <v>32.87</v>
      </c>
      <c r="G2206" s="108">
        <f t="shared" si="505"/>
        <v>26.296</v>
      </c>
      <c r="H2206" s="117"/>
      <c r="I2206" s="105"/>
      <c r="J2206" s="108" t="str">
        <f t="shared" si="499"/>
        <v/>
      </c>
      <c r="K2206" s="105">
        <v>50</v>
      </c>
      <c r="L2206" s="105"/>
      <c r="M2206" s="111" t="s">
        <v>357</v>
      </c>
      <c r="N2206" s="135" t="s">
        <v>3940</v>
      </c>
      <c r="O2206" s="113">
        <v>4650358701287</v>
      </c>
      <c r="P2206" s="124"/>
      <c r="Q2206" s="125"/>
      <c r="R2206" s="75"/>
      <c r="S2206" s="76"/>
      <c r="T2206" s="21"/>
      <c r="W2206" s="19"/>
    </row>
    <row r="2207" s="18" customFormat="1" outlineLevel="1" spans="1:23">
      <c r="A2207" s="93" t="s">
        <v>203</v>
      </c>
      <c r="B2207" s="94"/>
      <c r="C2207" s="105"/>
      <c r="D2207" s="106"/>
      <c r="E2207" s="107"/>
      <c r="F2207" s="108"/>
      <c r="G2207" s="108"/>
      <c r="H2207" s="117"/>
      <c r="I2207" s="105"/>
      <c r="J2207" s="108" t="str">
        <f t="shared" si="499"/>
        <v/>
      </c>
      <c r="K2207" s="105"/>
      <c r="L2207" s="105"/>
      <c r="M2207" s="111"/>
      <c r="N2207" s="135"/>
      <c r="O2207" s="113"/>
      <c r="P2207" s="124"/>
      <c r="Q2207" s="125"/>
      <c r="R2207" s="75"/>
      <c r="S2207" s="76"/>
      <c r="T2207" s="21"/>
      <c r="W2207" s="19"/>
    </row>
    <row r="2208" s="18" customFormat="1" outlineLevel="1" spans="1:23">
      <c r="A2208" s="132" t="s">
        <v>5011</v>
      </c>
      <c r="B2208" s="119" t="s">
        <v>5012</v>
      </c>
      <c r="C2208" s="105" t="s">
        <v>703</v>
      </c>
      <c r="D2208" s="106"/>
      <c r="E2208" s="107">
        <v>219.29</v>
      </c>
      <c r="F2208" s="108">
        <f t="shared" ref="F2208:F2219" si="508">E2208-E2208*$G$2%</f>
        <v>219.29</v>
      </c>
      <c r="G2208" s="108">
        <f t="shared" ref="G2208:G2219" si="509">E2208-(20*E2208/100)</f>
        <v>175.432</v>
      </c>
      <c r="H2208" s="114">
        <v>9</v>
      </c>
      <c r="I2208" s="105" t="s">
        <v>487</v>
      </c>
      <c r="J2208" s="108" t="str">
        <f t="shared" si="499"/>
        <v/>
      </c>
      <c r="K2208" s="105">
        <v>1</v>
      </c>
      <c r="L2208" s="105">
        <v>200</v>
      </c>
      <c r="M2208" s="111" t="s">
        <v>357</v>
      </c>
      <c r="N2208" s="135" t="s">
        <v>5013</v>
      </c>
      <c r="O2208" s="113">
        <v>4620105827027</v>
      </c>
      <c r="P2208" s="124">
        <v>13.16</v>
      </c>
      <c r="Q2208" s="125">
        <v>0.0528</v>
      </c>
      <c r="R2208" s="75">
        <f t="shared" ref="R2208:R2219" si="510">P2208/L2208*D2208</f>
        <v>0</v>
      </c>
      <c r="S2208" s="76">
        <f t="shared" ref="S2208:S2219" si="511">Q2208/L2208*D2208</f>
        <v>0</v>
      </c>
      <c r="T2208" s="21"/>
      <c r="W2208" s="19"/>
    </row>
    <row r="2209" s="18" customFormat="1" outlineLevel="1" spans="1:23">
      <c r="A2209" s="128" t="s">
        <v>5014</v>
      </c>
      <c r="B2209" s="119" t="s">
        <v>5015</v>
      </c>
      <c r="C2209" s="105" t="s">
        <v>703</v>
      </c>
      <c r="D2209" s="106"/>
      <c r="E2209" s="107">
        <v>278.32</v>
      </c>
      <c r="F2209" s="108">
        <f t="shared" si="508"/>
        <v>278.32</v>
      </c>
      <c r="G2209" s="108">
        <f t="shared" si="509"/>
        <v>222.656</v>
      </c>
      <c r="H2209" s="114">
        <v>403</v>
      </c>
      <c r="I2209" s="105"/>
      <c r="J2209" s="108" t="str">
        <f t="shared" si="499"/>
        <v/>
      </c>
      <c r="K2209" s="105">
        <v>1</v>
      </c>
      <c r="L2209" s="105">
        <v>150</v>
      </c>
      <c r="M2209" s="111" t="s">
        <v>357</v>
      </c>
      <c r="N2209" s="135" t="s">
        <v>5013</v>
      </c>
      <c r="O2209" s="113">
        <v>4620105827034</v>
      </c>
      <c r="P2209" s="124">
        <v>14.2</v>
      </c>
      <c r="Q2209" s="125">
        <v>0.0528</v>
      </c>
      <c r="R2209" s="75">
        <f t="shared" si="510"/>
        <v>0</v>
      </c>
      <c r="S2209" s="76">
        <f t="shared" si="511"/>
        <v>0</v>
      </c>
      <c r="T2209" s="21"/>
      <c r="W2209" s="19"/>
    </row>
    <row r="2210" s="18" customFormat="1" outlineLevel="1" spans="1:23">
      <c r="A2210" s="128" t="s">
        <v>5016</v>
      </c>
      <c r="B2210" s="119" t="s">
        <v>5017</v>
      </c>
      <c r="C2210" s="105" t="s">
        <v>703</v>
      </c>
      <c r="D2210" s="106"/>
      <c r="E2210" s="107">
        <v>343.51</v>
      </c>
      <c r="F2210" s="108">
        <f t="shared" si="508"/>
        <v>343.51</v>
      </c>
      <c r="G2210" s="108">
        <f t="shared" si="509"/>
        <v>274.808</v>
      </c>
      <c r="H2210" s="114">
        <v>357</v>
      </c>
      <c r="I2210" s="105"/>
      <c r="J2210" s="108" t="str">
        <f t="shared" si="499"/>
        <v/>
      </c>
      <c r="K2210" s="105">
        <v>1</v>
      </c>
      <c r="L2210" s="105">
        <v>100</v>
      </c>
      <c r="M2210" s="111" t="s">
        <v>357</v>
      </c>
      <c r="N2210" s="135" t="s">
        <v>5013</v>
      </c>
      <c r="O2210" s="113">
        <v>4620105827041</v>
      </c>
      <c r="P2210" s="124">
        <v>13.24</v>
      </c>
      <c r="Q2210" s="125">
        <v>0.0528</v>
      </c>
      <c r="R2210" s="75">
        <f t="shared" si="510"/>
        <v>0</v>
      </c>
      <c r="S2210" s="76">
        <f t="shared" si="511"/>
        <v>0</v>
      </c>
      <c r="T2210" s="21"/>
      <c r="W2210" s="19"/>
    </row>
    <row r="2211" s="18" customFormat="1" outlineLevel="1" spans="1:23">
      <c r="A2211" s="128" t="s">
        <v>5018</v>
      </c>
      <c r="B2211" s="119" t="s">
        <v>5019</v>
      </c>
      <c r="C2211" s="105" t="s">
        <v>703</v>
      </c>
      <c r="D2211" s="106"/>
      <c r="E2211" s="107">
        <v>453.97</v>
      </c>
      <c r="F2211" s="108">
        <f t="shared" si="508"/>
        <v>453.97</v>
      </c>
      <c r="G2211" s="108">
        <f t="shared" si="509"/>
        <v>363.176</v>
      </c>
      <c r="H2211" s="114">
        <v>241</v>
      </c>
      <c r="I2211" s="105"/>
      <c r="J2211" s="108" t="str">
        <f t="shared" si="499"/>
        <v/>
      </c>
      <c r="K2211" s="105">
        <v>1</v>
      </c>
      <c r="L2211" s="105">
        <v>80</v>
      </c>
      <c r="M2211" s="111" t="s">
        <v>357</v>
      </c>
      <c r="N2211" s="135" t="s">
        <v>5013</v>
      </c>
      <c r="O2211" s="113">
        <v>4620105827058</v>
      </c>
      <c r="P2211" s="124">
        <v>13.88</v>
      </c>
      <c r="Q2211" s="125">
        <v>0.0528</v>
      </c>
      <c r="R2211" s="75">
        <f t="shared" si="510"/>
        <v>0</v>
      </c>
      <c r="S2211" s="76">
        <f t="shared" si="511"/>
        <v>0</v>
      </c>
      <c r="T2211" s="21"/>
      <c r="W2211" s="19"/>
    </row>
    <row r="2212" s="18" customFormat="1" outlineLevel="1" spans="1:23">
      <c r="A2212" s="128" t="s">
        <v>5020</v>
      </c>
      <c r="B2212" s="119" t="s">
        <v>5021</v>
      </c>
      <c r="C2212" s="105" t="s">
        <v>703</v>
      </c>
      <c r="D2212" s="106"/>
      <c r="E2212" s="107">
        <v>575.39</v>
      </c>
      <c r="F2212" s="108">
        <f t="shared" si="508"/>
        <v>575.39</v>
      </c>
      <c r="G2212" s="108">
        <f t="shared" si="509"/>
        <v>460.312</v>
      </c>
      <c r="H2212" s="114">
        <v>275</v>
      </c>
      <c r="I2212" s="105"/>
      <c r="J2212" s="108" t="str">
        <f t="shared" si="499"/>
        <v/>
      </c>
      <c r="K2212" s="105">
        <v>1</v>
      </c>
      <c r="L2212" s="105">
        <v>60</v>
      </c>
      <c r="M2212" s="111" t="s">
        <v>357</v>
      </c>
      <c r="N2212" s="135" t="s">
        <v>5013</v>
      </c>
      <c r="O2212" s="113">
        <v>4620105827065</v>
      </c>
      <c r="P2212" s="124">
        <v>12.9</v>
      </c>
      <c r="Q2212" s="125">
        <v>0.0528</v>
      </c>
      <c r="R2212" s="75">
        <f t="shared" si="510"/>
        <v>0</v>
      </c>
      <c r="S2212" s="76">
        <f t="shared" si="511"/>
        <v>0</v>
      </c>
      <c r="T2212" s="21"/>
      <c r="W2212" s="19"/>
    </row>
    <row r="2213" s="18" customFormat="1" outlineLevel="1" spans="1:23">
      <c r="A2213" s="128" t="s">
        <v>5022</v>
      </c>
      <c r="B2213" s="119" t="s">
        <v>5023</v>
      </c>
      <c r="C2213" s="105" t="s">
        <v>703</v>
      </c>
      <c r="D2213" s="106"/>
      <c r="E2213" s="107">
        <v>695.45</v>
      </c>
      <c r="F2213" s="108">
        <f t="shared" si="508"/>
        <v>695.45</v>
      </c>
      <c r="G2213" s="108">
        <f t="shared" si="509"/>
        <v>556.36</v>
      </c>
      <c r="H2213" s="115">
        <v>184</v>
      </c>
      <c r="I2213" s="105"/>
      <c r="J2213" s="108" t="str">
        <f t="shared" si="499"/>
        <v/>
      </c>
      <c r="K2213" s="105">
        <v>1</v>
      </c>
      <c r="L2213" s="105">
        <v>50</v>
      </c>
      <c r="M2213" s="111" t="s">
        <v>357</v>
      </c>
      <c r="N2213" s="135" t="s">
        <v>5013</v>
      </c>
      <c r="O2213" s="113">
        <v>4620105827072</v>
      </c>
      <c r="P2213" s="124">
        <v>12.8</v>
      </c>
      <c r="Q2213" s="125">
        <v>0.0528</v>
      </c>
      <c r="R2213" s="75">
        <f t="shared" si="510"/>
        <v>0</v>
      </c>
      <c r="S2213" s="76">
        <f t="shared" si="511"/>
        <v>0</v>
      </c>
      <c r="T2213" s="21"/>
      <c r="W2213" s="19"/>
    </row>
    <row r="2214" s="18" customFormat="1" outlineLevel="1" spans="1:23">
      <c r="A2214" s="128" t="s">
        <v>5024</v>
      </c>
      <c r="B2214" s="119" t="s">
        <v>5025</v>
      </c>
      <c r="C2214" s="105" t="s">
        <v>703</v>
      </c>
      <c r="D2214" s="106"/>
      <c r="E2214" s="107">
        <v>294.64</v>
      </c>
      <c r="F2214" s="108">
        <f t="shared" si="508"/>
        <v>294.64</v>
      </c>
      <c r="G2214" s="108">
        <f t="shared" si="509"/>
        <v>235.712</v>
      </c>
      <c r="H2214" s="115">
        <v>335</v>
      </c>
      <c r="I2214" s="105"/>
      <c r="J2214" s="108" t="str">
        <f t="shared" si="499"/>
        <v/>
      </c>
      <c r="K2214" s="105">
        <v>1</v>
      </c>
      <c r="L2214" s="105">
        <v>200</v>
      </c>
      <c r="M2214" s="111" t="s">
        <v>357</v>
      </c>
      <c r="N2214" s="135" t="s">
        <v>5013</v>
      </c>
      <c r="O2214" s="113">
        <v>4620105827089</v>
      </c>
      <c r="P2214" s="124">
        <v>16.48</v>
      </c>
      <c r="Q2214" s="125">
        <v>0.063888</v>
      </c>
      <c r="R2214" s="75">
        <f t="shared" si="510"/>
        <v>0</v>
      </c>
      <c r="S2214" s="76">
        <f t="shared" si="511"/>
        <v>0</v>
      </c>
      <c r="T2214" s="21"/>
      <c r="W2214" s="19"/>
    </row>
    <row r="2215" s="18" customFormat="1" outlineLevel="1" spans="1:23">
      <c r="A2215" s="128" t="s">
        <v>5026</v>
      </c>
      <c r="B2215" s="119" t="s">
        <v>5027</v>
      </c>
      <c r="C2215" s="105" t="s">
        <v>703</v>
      </c>
      <c r="D2215" s="106"/>
      <c r="E2215" s="107">
        <v>434.8</v>
      </c>
      <c r="F2215" s="108">
        <f t="shared" si="508"/>
        <v>434.8</v>
      </c>
      <c r="G2215" s="108">
        <f t="shared" si="509"/>
        <v>347.84</v>
      </c>
      <c r="H2215" s="115">
        <v>255</v>
      </c>
      <c r="I2215" s="105"/>
      <c r="J2215" s="108" t="str">
        <f t="shared" si="499"/>
        <v/>
      </c>
      <c r="K2215" s="105">
        <v>1</v>
      </c>
      <c r="L2215" s="105">
        <v>150</v>
      </c>
      <c r="M2215" s="111" t="s">
        <v>357</v>
      </c>
      <c r="N2215" s="135" t="s">
        <v>5013</v>
      </c>
      <c r="O2215" s="113">
        <v>4620105827096</v>
      </c>
      <c r="P2215" s="124">
        <v>19.6</v>
      </c>
      <c r="Q2215" s="125">
        <v>0.063888</v>
      </c>
      <c r="R2215" s="75">
        <f t="shared" si="510"/>
        <v>0</v>
      </c>
      <c r="S2215" s="76">
        <f t="shared" si="511"/>
        <v>0</v>
      </c>
      <c r="T2215" s="21"/>
      <c r="W2215" s="19"/>
    </row>
    <row r="2216" s="18" customFormat="1" outlineLevel="1" spans="1:23">
      <c r="A2216" s="128" t="s">
        <v>5028</v>
      </c>
      <c r="B2216" s="119" t="s">
        <v>5029</v>
      </c>
      <c r="C2216" s="105" t="s">
        <v>703</v>
      </c>
      <c r="D2216" s="106"/>
      <c r="E2216" s="107">
        <v>572.29</v>
      </c>
      <c r="F2216" s="108">
        <f t="shared" si="508"/>
        <v>572.29</v>
      </c>
      <c r="G2216" s="108">
        <f t="shared" si="509"/>
        <v>457.832</v>
      </c>
      <c r="H2216" s="115">
        <v>194</v>
      </c>
      <c r="I2216" s="105"/>
      <c r="J2216" s="108" t="str">
        <f t="shared" si="499"/>
        <v/>
      </c>
      <c r="K2216" s="105">
        <v>1</v>
      </c>
      <c r="L2216" s="105">
        <v>100</v>
      </c>
      <c r="M2216" s="111" t="s">
        <v>357</v>
      </c>
      <c r="N2216" s="135" t="s">
        <v>5013</v>
      </c>
      <c r="O2216" s="113">
        <v>4620105827102</v>
      </c>
      <c r="P2216" s="124">
        <v>19.4</v>
      </c>
      <c r="Q2216" s="125">
        <v>0.063888</v>
      </c>
      <c r="R2216" s="75">
        <f t="shared" si="510"/>
        <v>0</v>
      </c>
      <c r="S2216" s="76">
        <f t="shared" si="511"/>
        <v>0</v>
      </c>
      <c r="T2216" s="21"/>
      <c r="W2216" s="19"/>
    </row>
    <row r="2217" s="18" customFormat="1" outlineLevel="1" spans="1:23">
      <c r="A2217" s="128" t="s">
        <v>5030</v>
      </c>
      <c r="B2217" s="119" t="s">
        <v>5031</v>
      </c>
      <c r="C2217" s="105" t="s">
        <v>703</v>
      </c>
      <c r="D2217" s="106"/>
      <c r="E2217" s="107">
        <v>705.71</v>
      </c>
      <c r="F2217" s="108">
        <f t="shared" si="508"/>
        <v>705.71</v>
      </c>
      <c r="G2217" s="108">
        <f t="shared" si="509"/>
        <v>564.568</v>
      </c>
      <c r="H2217" s="115">
        <v>154</v>
      </c>
      <c r="I2217" s="105"/>
      <c r="J2217" s="108" t="str">
        <f t="shared" si="499"/>
        <v/>
      </c>
      <c r="K2217" s="105">
        <v>1</v>
      </c>
      <c r="L2217" s="105">
        <v>80</v>
      </c>
      <c r="M2217" s="111" t="s">
        <v>357</v>
      </c>
      <c r="N2217" s="135" t="s">
        <v>5013</v>
      </c>
      <c r="O2217" s="113">
        <v>4620105827119</v>
      </c>
      <c r="P2217" s="124">
        <v>21.12</v>
      </c>
      <c r="Q2217" s="125">
        <v>0.063888</v>
      </c>
      <c r="R2217" s="75">
        <f t="shared" si="510"/>
        <v>0</v>
      </c>
      <c r="S2217" s="76">
        <f t="shared" si="511"/>
        <v>0</v>
      </c>
      <c r="T2217" s="21"/>
      <c r="W2217" s="19"/>
    </row>
    <row r="2218" s="18" customFormat="1" outlineLevel="1" spans="1:23">
      <c r="A2218" s="128" t="s">
        <v>5032</v>
      </c>
      <c r="B2218" s="119" t="s">
        <v>5033</v>
      </c>
      <c r="C2218" s="105" t="s">
        <v>703</v>
      </c>
      <c r="D2218" s="106"/>
      <c r="E2218" s="107">
        <v>946.53</v>
      </c>
      <c r="F2218" s="108">
        <f t="shared" si="508"/>
        <v>946.53</v>
      </c>
      <c r="G2218" s="108">
        <f t="shared" si="509"/>
        <v>757.224</v>
      </c>
      <c r="H2218" s="115">
        <v>119</v>
      </c>
      <c r="I2218" s="105"/>
      <c r="J2218" s="108" t="str">
        <f t="shared" si="499"/>
        <v/>
      </c>
      <c r="K2218" s="105">
        <v>1</v>
      </c>
      <c r="L2218" s="105">
        <v>60</v>
      </c>
      <c r="M2218" s="111" t="s">
        <v>357</v>
      </c>
      <c r="N2218" s="135" t="s">
        <v>5013</v>
      </c>
      <c r="O2218" s="113">
        <v>4620105827126</v>
      </c>
      <c r="P2218" s="124">
        <v>19.34</v>
      </c>
      <c r="Q2218" s="125">
        <v>0.063888</v>
      </c>
      <c r="R2218" s="75">
        <f t="shared" si="510"/>
        <v>0</v>
      </c>
      <c r="S2218" s="76">
        <f t="shared" si="511"/>
        <v>0</v>
      </c>
      <c r="T2218" s="21"/>
      <c r="W2218" s="19"/>
    </row>
    <row r="2219" s="18" customFormat="1" outlineLevel="1" spans="1:23">
      <c r="A2219" s="128" t="s">
        <v>5034</v>
      </c>
      <c r="B2219" s="119" t="s">
        <v>5035</v>
      </c>
      <c r="C2219" s="105" t="s">
        <v>703</v>
      </c>
      <c r="D2219" s="106"/>
      <c r="E2219" s="107">
        <v>1033.71</v>
      </c>
      <c r="F2219" s="108">
        <f t="shared" si="508"/>
        <v>1033.71</v>
      </c>
      <c r="G2219" s="108">
        <f t="shared" si="509"/>
        <v>826.968</v>
      </c>
      <c r="H2219" s="115">
        <v>92</v>
      </c>
      <c r="I2219" s="105"/>
      <c r="J2219" s="108" t="str">
        <f t="shared" si="499"/>
        <v/>
      </c>
      <c r="K2219" s="105">
        <v>1</v>
      </c>
      <c r="L2219" s="105">
        <v>50</v>
      </c>
      <c r="M2219" s="111" t="s">
        <v>357</v>
      </c>
      <c r="N2219" s="135" t="s">
        <v>5013</v>
      </c>
      <c r="O2219" s="113">
        <v>4620105827133</v>
      </c>
      <c r="P2219" s="124">
        <v>19.7</v>
      </c>
      <c r="Q2219" s="125">
        <v>0.063888</v>
      </c>
      <c r="R2219" s="75">
        <f t="shared" si="510"/>
        <v>0</v>
      </c>
      <c r="S2219" s="76">
        <f t="shared" si="511"/>
        <v>0</v>
      </c>
      <c r="T2219" s="21"/>
      <c r="W2219" s="19"/>
    </row>
    <row r="2220" ht="18" customHeight="1" spans="1:23">
      <c r="A2220" s="80" t="s">
        <v>204</v>
      </c>
      <c r="B2220" s="81"/>
      <c r="C2220" s="105"/>
      <c r="D2220" s="106"/>
      <c r="E2220" s="107"/>
      <c r="F2220" s="108"/>
      <c r="G2220" s="108"/>
      <c r="H2220" s="117"/>
      <c r="I2220" s="105"/>
      <c r="J2220" s="108" t="str">
        <f t="shared" si="499"/>
        <v/>
      </c>
      <c r="K2220" s="105"/>
      <c r="L2220" s="105"/>
      <c r="M2220" s="135"/>
      <c r="N2220" s="135"/>
      <c r="O2220" s="113"/>
      <c r="P2220" s="124"/>
      <c r="Q2220" s="125"/>
      <c r="R2220" s="75"/>
      <c r="S2220" s="76"/>
      <c r="W2220" s="19"/>
    </row>
    <row r="2221" s="18" customFormat="1" outlineLevel="1" spans="1:23">
      <c r="A2221" s="93" t="s">
        <v>206</v>
      </c>
      <c r="B2221" s="94"/>
      <c r="C2221" s="95"/>
      <c r="D2221" s="106"/>
      <c r="E2221" s="107"/>
      <c r="F2221" s="85"/>
      <c r="G2221" s="108"/>
      <c r="H2221" s="117"/>
      <c r="I2221" s="105"/>
      <c r="J2221" s="108" t="str">
        <f t="shared" si="499"/>
        <v/>
      </c>
      <c r="K2221" s="95"/>
      <c r="L2221" s="95"/>
      <c r="M2221" s="95"/>
      <c r="N2221" s="95"/>
      <c r="O2221" s="95"/>
      <c r="P2221" s="99"/>
      <c r="Q2221" s="100"/>
      <c r="R2221" s="101"/>
      <c r="S2221" s="102"/>
      <c r="T2221" s="21"/>
      <c r="W2221" s="19"/>
    </row>
    <row r="2222" s="18" customFormat="1" outlineLevel="1" spans="1:23">
      <c r="A2222" s="128" t="s">
        <v>5036</v>
      </c>
      <c r="B2222" s="119" t="s">
        <v>5037</v>
      </c>
      <c r="C2222" s="105" t="s">
        <v>703</v>
      </c>
      <c r="D2222" s="106"/>
      <c r="E2222" s="107">
        <v>175.65</v>
      </c>
      <c r="F2222" s="108">
        <f>E2222-E2222*$G$2%</f>
        <v>175.65</v>
      </c>
      <c r="G2222" s="108">
        <f>E2222-(20*E2222/100)</f>
        <v>140.52</v>
      </c>
      <c r="H2222" s="115">
        <v>390</v>
      </c>
      <c r="I2222" s="105"/>
      <c r="J2222" s="108" t="str">
        <f t="shared" si="499"/>
        <v/>
      </c>
      <c r="K2222" s="168">
        <v>10</v>
      </c>
      <c r="L2222" s="105">
        <v>250</v>
      </c>
      <c r="M2222" s="111" t="s">
        <v>357</v>
      </c>
      <c r="N2222" s="112" t="s">
        <v>5038</v>
      </c>
      <c r="O2222" s="113" t="s">
        <v>5039</v>
      </c>
      <c r="P2222" s="124">
        <v>8.5</v>
      </c>
      <c r="Q2222" s="125">
        <v>0.05124</v>
      </c>
      <c r="R2222" s="75">
        <f>P2222/L2222*D2222</f>
        <v>0</v>
      </c>
      <c r="S2222" s="76">
        <f>Q2222/L2222*D2222</f>
        <v>0</v>
      </c>
      <c r="T2222" s="21"/>
      <c r="W2222" s="19"/>
    </row>
    <row r="2223" s="18" customFormat="1" outlineLevel="1" spans="1:23">
      <c r="A2223" s="128" t="s">
        <v>5040</v>
      </c>
      <c r="B2223" s="119" t="s">
        <v>5041</v>
      </c>
      <c r="C2223" s="105" t="s">
        <v>703</v>
      </c>
      <c r="D2223" s="106"/>
      <c r="E2223" s="107">
        <v>218</v>
      </c>
      <c r="F2223" s="108">
        <f>E2223-E2223*$G$2%</f>
        <v>218</v>
      </c>
      <c r="G2223" s="108">
        <f>E2223-(20*E2223/100)</f>
        <v>174.4</v>
      </c>
      <c r="H2223" s="115">
        <v>222</v>
      </c>
      <c r="I2223" s="105"/>
      <c r="J2223" s="108" t="str">
        <f t="shared" si="499"/>
        <v/>
      </c>
      <c r="K2223" s="168">
        <v>5</v>
      </c>
      <c r="L2223" s="105">
        <v>125</v>
      </c>
      <c r="M2223" s="111" t="s">
        <v>357</v>
      </c>
      <c r="N2223" s="112" t="s">
        <v>5038</v>
      </c>
      <c r="O2223" s="113" t="s">
        <v>5042</v>
      </c>
      <c r="P2223" s="124">
        <v>9</v>
      </c>
      <c r="Q2223" s="125">
        <v>0.05124</v>
      </c>
      <c r="R2223" s="75">
        <f>P2223/L2223*D2223</f>
        <v>0</v>
      </c>
      <c r="S2223" s="76">
        <f>Q2223/L2223*D2223</f>
        <v>0</v>
      </c>
      <c r="T2223" s="21"/>
      <c r="W2223" s="19"/>
    </row>
    <row r="2224" s="18" customFormat="1" outlineLevel="1" spans="1:23">
      <c r="A2224" s="128" t="s">
        <v>5043</v>
      </c>
      <c r="B2224" s="119" t="s">
        <v>5044</v>
      </c>
      <c r="C2224" s="105" t="s">
        <v>703</v>
      </c>
      <c r="D2224" s="106"/>
      <c r="E2224" s="107">
        <v>312.64</v>
      </c>
      <c r="F2224" s="108">
        <f>E2224-E2224*$G$2%</f>
        <v>312.64</v>
      </c>
      <c r="G2224" s="108">
        <f>E2224-(20*E2224/100)</f>
        <v>250.112</v>
      </c>
      <c r="H2224" s="115">
        <v>302</v>
      </c>
      <c r="I2224" s="105"/>
      <c r="J2224" s="108" t="str">
        <f t="shared" si="499"/>
        <v/>
      </c>
      <c r="K2224" s="168">
        <v>4</v>
      </c>
      <c r="L2224" s="105">
        <v>100</v>
      </c>
      <c r="M2224" s="111" t="s">
        <v>357</v>
      </c>
      <c r="N2224" s="112" t="s">
        <v>5038</v>
      </c>
      <c r="O2224" s="113" t="s">
        <v>5045</v>
      </c>
      <c r="P2224" s="124">
        <v>14</v>
      </c>
      <c r="Q2224" s="125">
        <v>0.05124</v>
      </c>
      <c r="R2224" s="75">
        <f>P2224/L2224*D2224</f>
        <v>0</v>
      </c>
      <c r="S2224" s="76">
        <f>Q2224/L2224*D2224</f>
        <v>0</v>
      </c>
      <c r="T2224" s="21"/>
      <c r="W2224" s="19"/>
    </row>
    <row r="2225" s="18" customFormat="1" outlineLevel="1" spans="1:23">
      <c r="A2225" s="128" t="s">
        <v>5046</v>
      </c>
      <c r="B2225" s="119" t="s">
        <v>5047</v>
      </c>
      <c r="C2225" s="105" t="s">
        <v>703</v>
      </c>
      <c r="D2225" s="106"/>
      <c r="E2225" s="107">
        <v>436.64</v>
      </c>
      <c r="F2225" s="108">
        <f>E2225-E2225*$G$2%</f>
        <v>436.64</v>
      </c>
      <c r="G2225" s="108">
        <f>E2225-(20*E2225/100)</f>
        <v>349.312</v>
      </c>
      <c r="H2225" s="115">
        <v>47</v>
      </c>
      <c r="I2225" s="105"/>
      <c r="J2225" s="108" t="str">
        <f t="shared" si="499"/>
        <v/>
      </c>
      <c r="K2225" s="168">
        <v>2</v>
      </c>
      <c r="L2225" s="105">
        <v>50</v>
      </c>
      <c r="M2225" s="111" t="s">
        <v>357</v>
      </c>
      <c r="N2225" s="112" t="s">
        <v>5038</v>
      </c>
      <c r="O2225" s="255" t="s">
        <v>5048</v>
      </c>
      <c r="P2225" s="124">
        <v>9.8</v>
      </c>
      <c r="Q2225" s="125">
        <v>0.05124</v>
      </c>
      <c r="R2225" s="75">
        <f>P2225/L2225*D2225</f>
        <v>0</v>
      </c>
      <c r="S2225" s="76">
        <f>Q2225/L2225*D2225</f>
        <v>0</v>
      </c>
      <c r="T2225" s="21"/>
      <c r="W2225" s="19"/>
    </row>
    <row r="2226" s="18" customFormat="1" outlineLevel="1" spans="1:23">
      <c r="A2226" s="128" t="s">
        <v>5049</v>
      </c>
      <c r="B2226" s="119" t="s">
        <v>5050</v>
      </c>
      <c r="C2226" s="105" t="s">
        <v>703</v>
      </c>
      <c r="D2226" s="106"/>
      <c r="E2226" s="107">
        <v>623.82</v>
      </c>
      <c r="F2226" s="108">
        <f>E2226-E2226*$G$2%</f>
        <v>623.82</v>
      </c>
      <c r="G2226" s="108">
        <f>E2226-(20*E2226/100)</f>
        <v>499.056</v>
      </c>
      <c r="H2226" s="115">
        <v>47</v>
      </c>
      <c r="I2226" s="105"/>
      <c r="J2226" s="108" t="str">
        <f t="shared" si="499"/>
        <v/>
      </c>
      <c r="K2226" s="168">
        <v>2</v>
      </c>
      <c r="L2226" s="105">
        <v>50</v>
      </c>
      <c r="M2226" s="111" t="s">
        <v>357</v>
      </c>
      <c r="N2226" s="112" t="s">
        <v>5038</v>
      </c>
      <c r="O2226" s="255" t="s">
        <v>5051</v>
      </c>
      <c r="P2226" s="124">
        <v>15</v>
      </c>
      <c r="Q2226" s="125">
        <v>0.05124</v>
      </c>
      <c r="R2226" s="75">
        <f>P2226/L2226*D2226</f>
        <v>0</v>
      </c>
      <c r="S2226" s="76">
        <f>Q2226/L2226*D2226</f>
        <v>0</v>
      </c>
      <c r="T2226" s="21"/>
      <c r="W2226" s="19"/>
    </row>
    <row r="2227" s="18" customFormat="1" outlineLevel="1" spans="1:23">
      <c r="A2227" s="93" t="s">
        <v>207</v>
      </c>
      <c r="B2227" s="94"/>
      <c r="C2227" s="105"/>
      <c r="D2227" s="106"/>
      <c r="E2227" s="107"/>
      <c r="F2227" s="108"/>
      <c r="G2227" s="108"/>
      <c r="H2227" s="117"/>
      <c r="I2227" s="105"/>
      <c r="J2227" s="108" t="str">
        <f t="shared" si="499"/>
        <v/>
      </c>
      <c r="K2227" s="168"/>
      <c r="L2227" s="105"/>
      <c r="M2227" s="111"/>
      <c r="N2227" s="135"/>
      <c r="O2227" s="113"/>
      <c r="P2227" s="124"/>
      <c r="Q2227" s="125"/>
      <c r="R2227" s="75"/>
      <c r="S2227" s="76"/>
      <c r="T2227" s="21"/>
      <c r="W2227" s="19"/>
    </row>
    <row r="2228" s="18" customFormat="1" ht="17.1" customHeight="1" outlineLevel="1" spans="1:23">
      <c r="A2228" s="167" t="s">
        <v>5052</v>
      </c>
      <c r="B2228" s="104" t="s">
        <v>5053</v>
      </c>
      <c r="C2228" s="105" t="s">
        <v>703</v>
      </c>
      <c r="D2228" s="106"/>
      <c r="E2228" s="107">
        <v>48.51</v>
      </c>
      <c r="F2228" s="108">
        <f>E2228-E2228*$G$2%</f>
        <v>48.51</v>
      </c>
      <c r="G2228" s="108">
        <f>E2228-(20*E2228/100)</f>
        <v>38.808</v>
      </c>
      <c r="H2228" s="115">
        <v>380</v>
      </c>
      <c r="I2228" s="105"/>
      <c r="J2228" s="108" t="str">
        <f t="shared" si="499"/>
        <v/>
      </c>
      <c r="K2228" s="105">
        <v>20</v>
      </c>
      <c r="L2228" s="168">
        <v>500</v>
      </c>
      <c r="M2228" s="111" t="s">
        <v>357</v>
      </c>
      <c r="N2228" s="112" t="s">
        <v>5038</v>
      </c>
      <c r="O2228" s="171">
        <v>4630076445496</v>
      </c>
      <c r="P2228" s="172">
        <v>6.3</v>
      </c>
      <c r="Q2228" s="173">
        <v>0.04116</v>
      </c>
      <c r="R2228" s="75">
        <f>P2228/L2228*D2228</f>
        <v>0</v>
      </c>
      <c r="S2228" s="76">
        <f>Q2228/L2228*D2228</f>
        <v>0</v>
      </c>
      <c r="T2228" s="21"/>
      <c r="W2228" s="19"/>
    </row>
    <row r="2229" s="18" customFormat="1" ht="17.1" customHeight="1" outlineLevel="1" spans="1:23">
      <c r="A2229" s="167" t="s">
        <v>5054</v>
      </c>
      <c r="B2229" s="104" t="s">
        <v>5055</v>
      </c>
      <c r="C2229" s="105" t="s">
        <v>703</v>
      </c>
      <c r="D2229" s="106"/>
      <c r="E2229" s="107">
        <v>65.91</v>
      </c>
      <c r="F2229" s="108">
        <f>E2229-E2229*$G$2%</f>
        <v>65.91</v>
      </c>
      <c r="G2229" s="108">
        <f>E2229-(20*E2229/100)</f>
        <v>52.728</v>
      </c>
      <c r="H2229" s="115">
        <v>380</v>
      </c>
      <c r="I2229" s="105"/>
      <c r="J2229" s="108" t="str">
        <f t="shared" si="499"/>
        <v/>
      </c>
      <c r="K2229" s="105">
        <v>20</v>
      </c>
      <c r="L2229" s="168">
        <v>500</v>
      </c>
      <c r="M2229" s="111" t="s">
        <v>357</v>
      </c>
      <c r="N2229" s="112" t="s">
        <v>5038</v>
      </c>
      <c r="O2229" s="171">
        <v>4630076445502</v>
      </c>
      <c r="P2229" s="172">
        <v>7.5</v>
      </c>
      <c r="Q2229" s="173">
        <v>0.04116</v>
      </c>
      <c r="R2229" s="75">
        <f>P2229/L2229*D2229</f>
        <v>0</v>
      </c>
      <c r="S2229" s="76">
        <f>Q2229/L2229*D2229</f>
        <v>0</v>
      </c>
      <c r="T2229" s="21"/>
      <c r="W2229" s="19"/>
    </row>
    <row r="2230" s="18" customFormat="1" ht="17.1" customHeight="1" outlineLevel="1" spans="1:23">
      <c r="A2230" s="174" t="s">
        <v>5056</v>
      </c>
      <c r="B2230" s="104" t="s">
        <v>5057</v>
      </c>
      <c r="C2230" s="105" t="s">
        <v>703</v>
      </c>
      <c r="D2230" s="106"/>
      <c r="E2230" s="107">
        <v>79.96</v>
      </c>
      <c r="F2230" s="108">
        <f>E2230-E2230*$G$2%</f>
        <v>79.96</v>
      </c>
      <c r="G2230" s="108">
        <f>E2230-(20*E2230/100)</f>
        <v>63.968</v>
      </c>
      <c r="H2230" s="117"/>
      <c r="I2230" s="105" t="s">
        <v>487</v>
      </c>
      <c r="J2230" s="108" t="str">
        <f t="shared" si="499"/>
        <v/>
      </c>
      <c r="K2230" s="105">
        <v>8</v>
      </c>
      <c r="L2230" s="168">
        <v>200</v>
      </c>
      <c r="M2230" s="111" t="s">
        <v>357</v>
      </c>
      <c r="N2230" s="112" t="s">
        <v>5038</v>
      </c>
      <c r="O2230" s="171">
        <v>4630076445519</v>
      </c>
      <c r="P2230" s="172">
        <v>13</v>
      </c>
      <c r="Q2230" s="173">
        <v>0.05124</v>
      </c>
      <c r="R2230" s="75">
        <f>P2230/L2230*D2230</f>
        <v>0</v>
      </c>
      <c r="S2230" s="76">
        <f>Q2230/L2230*D2230</f>
        <v>0</v>
      </c>
      <c r="T2230" s="21"/>
      <c r="W2230" s="19"/>
    </row>
    <row r="2231" s="18" customFormat="1" ht="17.1" customHeight="1" outlineLevel="1" spans="1:23">
      <c r="A2231" s="174" t="s">
        <v>5058</v>
      </c>
      <c r="B2231" s="104" t="s">
        <v>5059</v>
      </c>
      <c r="C2231" s="105" t="s">
        <v>703</v>
      </c>
      <c r="D2231" s="106"/>
      <c r="E2231" s="107">
        <v>108.63</v>
      </c>
      <c r="F2231" s="108">
        <f>E2231-E2231*$G$2%</f>
        <v>108.63</v>
      </c>
      <c r="G2231" s="108">
        <f>E2231-(20*E2231/100)</f>
        <v>86.904</v>
      </c>
      <c r="H2231" s="117"/>
      <c r="I2231" s="105" t="s">
        <v>487</v>
      </c>
      <c r="J2231" s="108" t="str">
        <f t="shared" si="499"/>
        <v/>
      </c>
      <c r="K2231" s="105">
        <v>8</v>
      </c>
      <c r="L2231" s="168">
        <v>200</v>
      </c>
      <c r="M2231" s="111" t="s">
        <v>357</v>
      </c>
      <c r="N2231" s="112" t="s">
        <v>5038</v>
      </c>
      <c r="O2231" s="171">
        <v>4630076445526</v>
      </c>
      <c r="P2231" s="172">
        <v>18.2</v>
      </c>
      <c r="Q2231" s="173">
        <v>0.05124</v>
      </c>
      <c r="R2231" s="75">
        <f>P2231/L2231*D2231</f>
        <v>0</v>
      </c>
      <c r="S2231" s="76">
        <f>Q2231/L2231*D2231</f>
        <v>0</v>
      </c>
      <c r="T2231" s="21"/>
      <c r="W2231" s="19"/>
    </row>
    <row r="2232" s="18" customFormat="1" ht="17.1" customHeight="1" outlineLevel="1" spans="1:23">
      <c r="A2232" s="174" t="s">
        <v>5060</v>
      </c>
      <c r="B2232" s="104" t="s">
        <v>5061</v>
      </c>
      <c r="C2232" s="105" t="s">
        <v>703</v>
      </c>
      <c r="D2232" s="106"/>
      <c r="E2232" s="107">
        <v>96.67</v>
      </c>
      <c r="F2232" s="108">
        <f>E2232-E2232*$G$2%</f>
        <v>96.67</v>
      </c>
      <c r="G2232" s="108">
        <f>E2232-(20*E2232/100)</f>
        <v>77.336</v>
      </c>
      <c r="H2232" s="117"/>
      <c r="I2232" s="105" t="s">
        <v>487</v>
      </c>
      <c r="J2232" s="108" t="str">
        <f t="shared" si="499"/>
        <v/>
      </c>
      <c r="K2232" s="105">
        <v>4</v>
      </c>
      <c r="L2232" s="168">
        <v>100</v>
      </c>
      <c r="M2232" s="111" t="s">
        <v>357</v>
      </c>
      <c r="N2232" s="112" t="s">
        <v>5038</v>
      </c>
      <c r="O2232" s="171">
        <v>4630076445533</v>
      </c>
      <c r="P2232" s="172">
        <v>8.1</v>
      </c>
      <c r="Q2232" s="173">
        <v>0.05124</v>
      </c>
      <c r="R2232" s="75">
        <f>P2232/L2232*D2232</f>
        <v>0</v>
      </c>
      <c r="S2232" s="76">
        <f>Q2232/L2232*D2232</f>
        <v>0</v>
      </c>
      <c r="T2232" s="21"/>
      <c r="W2232" s="19"/>
    </row>
    <row r="2233" outlineLevel="1" spans="1:23">
      <c r="A2233" s="93" t="s">
        <v>208</v>
      </c>
      <c r="B2233" s="94"/>
      <c r="C2233" s="105"/>
      <c r="D2233" s="106"/>
      <c r="E2233" s="107"/>
      <c r="F2233" s="108"/>
      <c r="G2233" s="108"/>
      <c r="H2233" s="117"/>
      <c r="I2233" s="105"/>
      <c r="J2233" s="108" t="str">
        <f t="shared" si="499"/>
        <v/>
      </c>
      <c r="K2233" s="168"/>
      <c r="L2233" s="105"/>
      <c r="M2233" s="135"/>
      <c r="N2233" s="135"/>
      <c r="O2233" s="113"/>
      <c r="P2233" s="124"/>
      <c r="Q2233" s="125"/>
      <c r="R2233" s="75"/>
      <c r="S2233" s="76"/>
      <c r="W2233" s="19"/>
    </row>
    <row r="2234" ht="17.1" customHeight="1" outlineLevel="1" spans="1:23">
      <c r="A2234" s="128" t="s">
        <v>5062</v>
      </c>
      <c r="B2234" s="119" t="s">
        <v>5063</v>
      </c>
      <c r="C2234" s="105" t="s">
        <v>703</v>
      </c>
      <c r="D2234" s="106"/>
      <c r="E2234" s="107">
        <v>963.12</v>
      </c>
      <c r="F2234" s="108">
        <f>E2234-E2234*$G$2%</f>
        <v>963.12</v>
      </c>
      <c r="G2234" s="108">
        <f>E2234-(20*E2234/100)</f>
        <v>770.496</v>
      </c>
      <c r="H2234" s="115">
        <v>99</v>
      </c>
      <c r="I2234" s="105"/>
      <c r="J2234" s="108" t="str">
        <f t="shared" si="499"/>
        <v/>
      </c>
      <c r="K2234" s="168">
        <v>3</v>
      </c>
      <c r="L2234" s="105">
        <v>150</v>
      </c>
      <c r="M2234" s="111" t="s">
        <v>357</v>
      </c>
      <c r="N2234" s="112" t="s">
        <v>5038</v>
      </c>
      <c r="O2234" s="255" t="s">
        <v>5064</v>
      </c>
      <c r="P2234" s="124">
        <v>16</v>
      </c>
      <c r="Q2234" s="125">
        <v>0.05124</v>
      </c>
      <c r="R2234" s="75">
        <f>P2234/L2234*D2234</f>
        <v>0</v>
      </c>
      <c r="S2234" s="76">
        <f>Q2234/L2234*D2234</f>
        <v>0</v>
      </c>
      <c r="W2234" s="19"/>
    </row>
    <row r="2235" ht="17.1" customHeight="1" outlineLevel="1" spans="1:23">
      <c r="A2235" s="128" t="s">
        <v>5065</v>
      </c>
      <c r="B2235" s="119" t="s">
        <v>5066</v>
      </c>
      <c r="C2235" s="105" t="s">
        <v>703</v>
      </c>
      <c r="D2235" s="106"/>
      <c r="E2235" s="107">
        <v>1252.82</v>
      </c>
      <c r="F2235" s="108">
        <f>E2235-E2235*$G$2%</f>
        <v>1252.82</v>
      </c>
      <c r="G2235" s="108">
        <f>E2235-(20*E2235/100)</f>
        <v>1002.256</v>
      </c>
      <c r="H2235" s="115">
        <v>88</v>
      </c>
      <c r="I2235" s="105"/>
      <c r="J2235" s="108" t="str">
        <f t="shared" si="499"/>
        <v/>
      </c>
      <c r="K2235" s="168">
        <v>2</v>
      </c>
      <c r="L2235" s="105">
        <v>100</v>
      </c>
      <c r="M2235" s="111" t="s">
        <v>357</v>
      </c>
      <c r="N2235" s="112" t="s">
        <v>5038</v>
      </c>
      <c r="O2235" s="255" t="s">
        <v>5067</v>
      </c>
      <c r="P2235" s="124">
        <v>18</v>
      </c>
      <c r="Q2235" s="125">
        <v>0.05124</v>
      </c>
      <c r="R2235" s="75">
        <f>P2235/L2235*D2235</f>
        <v>0</v>
      </c>
      <c r="S2235" s="76">
        <f>Q2235/L2235*D2235</f>
        <v>0</v>
      </c>
      <c r="W2235" s="19"/>
    </row>
    <row r="2236" ht="17.1" customHeight="1" outlineLevel="1" spans="1:23">
      <c r="A2236" s="128" t="s">
        <v>5068</v>
      </c>
      <c r="B2236" s="119" t="s">
        <v>5069</v>
      </c>
      <c r="C2236" s="105" t="s">
        <v>703</v>
      </c>
      <c r="D2236" s="106"/>
      <c r="E2236" s="107">
        <v>2559.04</v>
      </c>
      <c r="F2236" s="108">
        <f>E2236-E2236*$G$2%</f>
        <v>2559.04</v>
      </c>
      <c r="G2236" s="108">
        <f>E2236-(20*E2236/100)</f>
        <v>2047.232</v>
      </c>
      <c r="H2236" s="115">
        <v>92</v>
      </c>
      <c r="I2236" s="105"/>
      <c r="J2236" s="108" t="str">
        <f t="shared" si="499"/>
        <v/>
      </c>
      <c r="K2236" s="168">
        <v>1</v>
      </c>
      <c r="L2236" s="105">
        <v>100</v>
      </c>
      <c r="M2236" s="111" t="s">
        <v>357</v>
      </c>
      <c r="N2236" s="112" t="s">
        <v>5038</v>
      </c>
      <c r="O2236" s="255" t="s">
        <v>5070</v>
      </c>
      <c r="P2236" s="124">
        <v>12</v>
      </c>
      <c r="Q2236" s="125">
        <v>0.05124</v>
      </c>
      <c r="R2236" s="75">
        <f>P2236/L2236*D2236</f>
        <v>0</v>
      </c>
      <c r="S2236" s="76">
        <f>Q2236/L2236*D2236</f>
        <v>0</v>
      </c>
      <c r="W2236" s="19"/>
    </row>
    <row r="2237" outlineLevel="1" spans="1:23">
      <c r="A2237" s="93" t="s">
        <v>209</v>
      </c>
      <c r="B2237" s="94"/>
      <c r="C2237" s="105"/>
      <c r="D2237" s="106"/>
      <c r="E2237" s="107"/>
      <c r="F2237" s="108"/>
      <c r="G2237" s="108"/>
      <c r="H2237" s="117"/>
      <c r="I2237" s="105"/>
      <c r="J2237" s="108" t="str">
        <f t="shared" si="499"/>
        <v/>
      </c>
      <c r="K2237" s="168"/>
      <c r="L2237" s="105"/>
      <c r="M2237" s="135"/>
      <c r="N2237" s="135"/>
      <c r="O2237" s="113"/>
      <c r="P2237" s="124"/>
      <c r="Q2237" s="125"/>
      <c r="R2237" s="75"/>
      <c r="S2237" s="76"/>
      <c r="W2237" s="19"/>
    </row>
    <row r="2238" outlineLevel="1" spans="1:23">
      <c r="A2238" s="128" t="s">
        <v>5071</v>
      </c>
      <c r="B2238" s="119" t="s">
        <v>5072</v>
      </c>
      <c r="C2238" s="105" t="s">
        <v>703</v>
      </c>
      <c r="D2238" s="106"/>
      <c r="E2238" s="107">
        <v>140.15</v>
      </c>
      <c r="F2238" s="108">
        <f>E2238-E2238*$G$2%</f>
        <v>140.15</v>
      </c>
      <c r="G2238" s="108">
        <f>E2238-(20*E2238/100)</f>
        <v>112.12</v>
      </c>
      <c r="H2238" s="115">
        <v>330</v>
      </c>
      <c r="I2238" s="105"/>
      <c r="J2238" s="108" t="str">
        <f t="shared" ref="J2238:J2301" si="512">IF(D2238="","",IF(F2238="","",ROUND(D2238*F2238,2)))</f>
        <v/>
      </c>
      <c r="K2238" s="168">
        <v>10</v>
      </c>
      <c r="L2238" s="105">
        <v>200</v>
      </c>
      <c r="M2238" s="111" t="s">
        <v>357</v>
      </c>
      <c r="N2238" s="112" t="s">
        <v>5038</v>
      </c>
      <c r="O2238" s="113">
        <v>4630076443850</v>
      </c>
      <c r="P2238" s="124">
        <v>7</v>
      </c>
      <c r="Q2238" s="125">
        <v>0.04116</v>
      </c>
      <c r="R2238" s="75">
        <f>P2238/L2238*D2238</f>
        <v>0</v>
      </c>
      <c r="S2238" s="76">
        <f>Q2238/L2238*D2238</f>
        <v>0</v>
      </c>
      <c r="W2238" s="19"/>
    </row>
    <row r="2239" outlineLevel="1" spans="1:23">
      <c r="A2239" s="128" t="s">
        <v>5073</v>
      </c>
      <c r="B2239" s="119" t="s">
        <v>5074</v>
      </c>
      <c r="C2239" s="105" t="s">
        <v>703</v>
      </c>
      <c r="D2239" s="106"/>
      <c r="E2239" s="107">
        <v>161.15</v>
      </c>
      <c r="F2239" s="108">
        <f>E2239-E2239*$G$2%</f>
        <v>161.15</v>
      </c>
      <c r="G2239" s="108">
        <f>E2239-(20*E2239/100)</f>
        <v>128.92</v>
      </c>
      <c r="H2239" s="115">
        <v>400</v>
      </c>
      <c r="I2239" s="105"/>
      <c r="J2239" s="108" t="str">
        <f t="shared" si="512"/>
        <v/>
      </c>
      <c r="K2239" s="168">
        <v>8</v>
      </c>
      <c r="L2239" s="105">
        <v>160</v>
      </c>
      <c r="M2239" s="111" t="s">
        <v>357</v>
      </c>
      <c r="N2239" s="112" t="s">
        <v>5038</v>
      </c>
      <c r="O2239" s="113">
        <v>4630076443867</v>
      </c>
      <c r="P2239" s="124">
        <v>7.5</v>
      </c>
      <c r="Q2239" s="125">
        <v>0.04116</v>
      </c>
      <c r="R2239" s="75">
        <f>P2239/L2239*D2239</f>
        <v>0</v>
      </c>
      <c r="S2239" s="76">
        <f>Q2239/L2239*D2239</f>
        <v>0</v>
      </c>
      <c r="W2239" s="19"/>
    </row>
    <row r="2240" outlineLevel="1" spans="1:23">
      <c r="A2240" s="128" t="s">
        <v>5075</v>
      </c>
      <c r="B2240" s="119" t="s">
        <v>5076</v>
      </c>
      <c r="C2240" s="105" t="s">
        <v>703</v>
      </c>
      <c r="D2240" s="106"/>
      <c r="E2240" s="107">
        <v>255.21</v>
      </c>
      <c r="F2240" s="108">
        <f>E2240-E2240*$G$2%</f>
        <v>255.21</v>
      </c>
      <c r="G2240" s="108">
        <f>E2240-(20*E2240/100)</f>
        <v>204.168</v>
      </c>
      <c r="H2240" s="115">
        <v>176</v>
      </c>
      <c r="I2240" s="105"/>
      <c r="J2240" s="108" t="str">
        <f t="shared" si="512"/>
        <v/>
      </c>
      <c r="K2240" s="168">
        <v>4</v>
      </c>
      <c r="L2240" s="105">
        <v>80</v>
      </c>
      <c r="M2240" s="111" t="s">
        <v>357</v>
      </c>
      <c r="N2240" s="112" t="s">
        <v>5038</v>
      </c>
      <c r="O2240" s="113">
        <v>4630076443874</v>
      </c>
      <c r="P2240" s="124">
        <v>8</v>
      </c>
      <c r="Q2240" s="125">
        <v>0.04116</v>
      </c>
      <c r="R2240" s="75">
        <f>P2240/L2240*D2240</f>
        <v>0</v>
      </c>
      <c r="S2240" s="76">
        <f>Q2240/L2240*D2240</f>
        <v>0</v>
      </c>
      <c r="W2240" s="19"/>
    </row>
    <row r="2241" s="18" customFormat="1" ht="15" customHeight="1" outlineLevel="1" spans="1:23">
      <c r="A2241" s="93" t="s">
        <v>211</v>
      </c>
      <c r="B2241" s="94"/>
      <c r="C2241" s="95"/>
      <c r="D2241" s="106"/>
      <c r="E2241" s="107"/>
      <c r="F2241" s="85"/>
      <c r="G2241" s="108"/>
      <c r="H2241" s="117"/>
      <c r="I2241" s="105"/>
      <c r="J2241" s="108" t="str">
        <f t="shared" si="512"/>
        <v/>
      </c>
      <c r="K2241" s="95"/>
      <c r="L2241" s="95"/>
      <c r="M2241" s="95"/>
      <c r="N2241" s="95"/>
      <c r="O2241" s="95"/>
      <c r="P2241" s="99"/>
      <c r="Q2241" s="100"/>
      <c r="R2241" s="101"/>
      <c r="S2241" s="102"/>
      <c r="T2241" s="21"/>
      <c r="W2241" s="19"/>
    </row>
    <row r="2242" s="20" customFormat="1" ht="15" customHeight="1" outlineLevel="1" spans="1:23">
      <c r="A2242" s="167" t="s">
        <v>5077</v>
      </c>
      <c r="B2242" s="104" t="s">
        <v>5078</v>
      </c>
      <c r="C2242" s="105" t="s">
        <v>703</v>
      </c>
      <c r="D2242" s="106"/>
      <c r="E2242" s="107">
        <v>179.17</v>
      </c>
      <c r="F2242" s="108">
        <f t="shared" ref="F2242:F2269" si="513">E2242-E2242*$G$2%</f>
        <v>179.17</v>
      </c>
      <c r="G2242" s="108">
        <f t="shared" ref="G2242:G2269" si="514">E2242-(20*E2242/100)</f>
        <v>143.336</v>
      </c>
      <c r="H2242" s="115">
        <v>1950</v>
      </c>
      <c r="I2242" s="105"/>
      <c r="J2242" s="108" t="str">
        <f t="shared" si="512"/>
        <v/>
      </c>
      <c r="K2242" s="105">
        <v>50</v>
      </c>
      <c r="L2242" s="168">
        <v>1250</v>
      </c>
      <c r="M2242" s="111" t="s">
        <v>357</v>
      </c>
      <c r="N2242" s="112" t="s">
        <v>5079</v>
      </c>
      <c r="O2242" s="256" t="s">
        <v>5080</v>
      </c>
      <c r="P2242" s="172">
        <v>7.4</v>
      </c>
      <c r="Q2242" s="173">
        <v>0.0512</v>
      </c>
      <c r="R2242" s="75">
        <f t="shared" ref="R2242:R2269" si="515">P2242/L2242*D2242</f>
        <v>0</v>
      </c>
      <c r="S2242" s="76">
        <f t="shared" ref="S2242:S2269" si="516">Q2242/L2242*D2242</f>
        <v>0</v>
      </c>
      <c r="W2242" s="19"/>
    </row>
    <row r="2243" s="20" customFormat="1" ht="15" customHeight="1" outlineLevel="1" spans="1:23">
      <c r="A2243" s="174" t="s">
        <v>5081</v>
      </c>
      <c r="B2243" s="104" t="s">
        <v>5082</v>
      </c>
      <c r="C2243" s="105" t="s">
        <v>703</v>
      </c>
      <c r="D2243" s="106"/>
      <c r="E2243" s="107">
        <v>57.31</v>
      </c>
      <c r="F2243" s="108">
        <f t="shared" si="513"/>
        <v>57.31</v>
      </c>
      <c r="G2243" s="108">
        <f t="shared" si="514"/>
        <v>45.848</v>
      </c>
      <c r="H2243" s="114">
        <v>799</v>
      </c>
      <c r="I2243" s="105" t="s">
        <v>487</v>
      </c>
      <c r="J2243" s="108" t="str">
        <f t="shared" si="512"/>
        <v/>
      </c>
      <c r="K2243" s="105">
        <v>50</v>
      </c>
      <c r="L2243" s="168">
        <v>1250</v>
      </c>
      <c r="M2243" s="111" t="s">
        <v>357</v>
      </c>
      <c r="N2243" s="112" t="s">
        <v>5079</v>
      </c>
      <c r="O2243" s="171">
        <v>4670042794029</v>
      </c>
      <c r="P2243" s="172">
        <v>10.2</v>
      </c>
      <c r="Q2243" s="173">
        <v>0.0512</v>
      </c>
      <c r="R2243" s="75">
        <f t="shared" si="515"/>
        <v>0</v>
      </c>
      <c r="S2243" s="76">
        <f t="shared" si="516"/>
        <v>0</v>
      </c>
      <c r="W2243" s="19"/>
    </row>
    <row r="2244" s="20" customFormat="1" ht="15" customHeight="1" outlineLevel="1" spans="1:23">
      <c r="A2244" s="167" t="s">
        <v>5083</v>
      </c>
      <c r="B2244" s="104" t="s">
        <v>5084</v>
      </c>
      <c r="C2244" s="105" t="s">
        <v>703</v>
      </c>
      <c r="D2244" s="106"/>
      <c r="E2244" s="107">
        <v>61.84</v>
      </c>
      <c r="F2244" s="108">
        <f t="shared" si="513"/>
        <v>61.84</v>
      </c>
      <c r="G2244" s="108">
        <f t="shared" si="514"/>
        <v>49.472</v>
      </c>
      <c r="H2244" s="114">
        <v>4463</v>
      </c>
      <c r="I2244" s="105"/>
      <c r="J2244" s="108" t="str">
        <f t="shared" si="512"/>
        <v/>
      </c>
      <c r="K2244" s="105">
        <v>50</v>
      </c>
      <c r="L2244" s="168">
        <v>1250</v>
      </c>
      <c r="M2244" s="111" t="s">
        <v>357</v>
      </c>
      <c r="N2244" s="112" t="s">
        <v>5079</v>
      </c>
      <c r="O2244" s="171">
        <v>4670042794036</v>
      </c>
      <c r="P2244" s="172">
        <v>11</v>
      </c>
      <c r="Q2244" s="173">
        <v>0.0512</v>
      </c>
      <c r="R2244" s="75">
        <f t="shared" si="515"/>
        <v>0</v>
      </c>
      <c r="S2244" s="76">
        <f t="shared" si="516"/>
        <v>0</v>
      </c>
      <c r="W2244" s="19"/>
    </row>
    <row r="2245" s="20" customFormat="1" ht="15" customHeight="1" outlineLevel="1" spans="1:23">
      <c r="A2245" s="167" t="s">
        <v>5085</v>
      </c>
      <c r="B2245" s="104" t="s">
        <v>5086</v>
      </c>
      <c r="C2245" s="105" t="s">
        <v>703</v>
      </c>
      <c r="D2245" s="106"/>
      <c r="E2245" s="107">
        <v>85.2</v>
      </c>
      <c r="F2245" s="108">
        <f t="shared" si="513"/>
        <v>85.2</v>
      </c>
      <c r="G2245" s="108">
        <f t="shared" si="514"/>
        <v>68.16</v>
      </c>
      <c r="H2245" s="115">
        <v>10267</v>
      </c>
      <c r="I2245" s="105"/>
      <c r="J2245" s="108" t="str">
        <f t="shared" si="512"/>
        <v/>
      </c>
      <c r="K2245" s="105">
        <v>50</v>
      </c>
      <c r="L2245" s="168">
        <v>1250</v>
      </c>
      <c r="M2245" s="111" t="s">
        <v>357</v>
      </c>
      <c r="N2245" s="112" t="s">
        <v>5079</v>
      </c>
      <c r="O2245" s="171">
        <v>4670042794043</v>
      </c>
      <c r="P2245" s="172">
        <v>11</v>
      </c>
      <c r="Q2245" s="173">
        <v>0.0512</v>
      </c>
      <c r="R2245" s="75">
        <f t="shared" si="515"/>
        <v>0</v>
      </c>
      <c r="S2245" s="76">
        <f t="shared" si="516"/>
        <v>0</v>
      </c>
      <c r="W2245" s="19"/>
    </row>
    <row r="2246" s="20" customFormat="1" ht="15" customHeight="1" outlineLevel="1" spans="1:23">
      <c r="A2246" s="167" t="s">
        <v>5087</v>
      </c>
      <c r="B2246" s="104" t="s">
        <v>5088</v>
      </c>
      <c r="C2246" s="105" t="s">
        <v>703</v>
      </c>
      <c r="D2246" s="106"/>
      <c r="E2246" s="107">
        <v>71.22</v>
      </c>
      <c r="F2246" s="108">
        <f t="shared" si="513"/>
        <v>71.22</v>
      </c>
      <c r="G2246" s="108">
        <f t="shared" si="514"/>
        <v>56.976</v>
      </c>
      <c r="H2246" s="114">
        <v>5080</v>
      </c>
      <c r="I2246" s="105"/>
      <c r="J2246" s="108" t="str">
        <f t="shared" si="512"/>
        <v/>
      </c>
      <c r="K2246" s="105">
        <v>40</v>
      </c>
      <c r="L2246" s="168">
        <v>1000</v>
      </c>
      <c r="M2246" s="111" t="s">
        <v>357</v>
      </c>
      <c r="N2246" s="112" t="s">
        <v>5079</v>
      </c>
      <c r="O2246" s="171">
        <v>4670042794050</v>
      </c>
      <c r="P2246" s="172">
        <v>11.5</v>
      </c>
      <c r="Q2246" s="173">
        <v>0.0512</v>
      </c>
      <c r="R2246" s="75">
        <f t="shared" si="515"/>
        <v>0</v>
      </c>
      <c r="S2246" s="76">
        <f t="shared" si="516"/>
        <v>0</v>
      </c>
      <c r="W2246" s="19"/>
    </row>
    <row r="2247" s="20" customFormat="1" ht="15" customHeight="1" outlineLevel="1" spans="1:23">
      <c r="A2247" s="167" t="s">
        <v>5089</v>
      </c>
      <c r="B2247" s="104" t="s">
        <v>5090</v>
      </c>
      <c r="C2247" s="105" t="s">
        <v>703</v>
      </c>
      <c r="D2247" s="106"/>
      <c r="E2247" s="107">
        <v>98.89</v>
      </c>
      <c r="F2247" s="108">
        <f t="shared" si="513"/>
        <v>98.89</v>
      </c>
      <c r="G2247" s="108">
        <f t="shared" si="514"/>
        <v>79.112</v>
      </c>
      <c r="H2247" s="115">
        <v>10275</v>
      </c>
      <c r="I2247" s="105"/>
      <c r="J2247" s="108" t="str">
        <f t="shared" si="512"/>
        <v/>
      </c>
      <c r="K2247" s="105">
        <v>30</v>
      </c>
      <c r="L2247" s="168">
        <v>750</v>
      </c>
      <c r="M2247" s="111" t="s">
        <v>357</v>
      </c>
      <c r="N2247" s="112" t="s">
        <v>5079</v>
      </c>
      <c r="O2247" s="171">
        <v>4670042794067</v>
      </c>
      <c r="P2247" s="172">
        <v>14.7</v>
      </c>
      <c r="Q2247" s="173">
        <v>0.0512</v>
      </c>
      <c r="R2247" s="75">
        <f t="shared" si="515"/>
        <v>0</v>
      </c>
      <c r="S2247" s="76">
        <f t="shared" si="516"/>
        <v>0</v>
      </c>
      <c r="W2247" s="19"/>
    </row>
    <row r="2248" s="20" customFormat="1" ht="15" customHeight="1" outlineLevel="1" spans="1:23">
      <c r="A2248" s="167" t="s">
        <v>5091</v>
      </c>
      <c r="B2248" s="175" t="s">
        <v>5092</v>
      </c>
      <c r="C2248" s="105" t="s">
        <v>703</v>
      </c>
      <c r="D2248" s="106"/>
      <c r="E2248" s="107">
        <v>69.24</v>
      </c>
      <c r="F2248" s="108">
        <f t="shared" si="513"/>
        <v>69.24</v>
      </c>
      <c r="G2248" s="108">
        <f t="shared" si="514"/>
        <v>55.392</v>
      </c>
      <c r="H2248" s="114">
        <v>5473</v>
      </c>
      <c r="I2248" s="105"/>
      <c r="J2248" s="108" t="str">
        <f t="shared" si="512"/>
        <v/>
      </c>
      <c r="K2248" s="105">
        <v>40</v>
      </c>
      <c r="L2248" s="168">
        <v>1000</v>
      </c>
      <c r="M2248" s="111" t="s">
        <v>357</v>
      </c>
      <c r="N2248" s="112" t="s">
        <v>5079</v>
      </c>
      <c r="O2248" s="171">
        <v>4670042794074</v>
      </c>
      <c r="P2248" s="172">
        <v>13</v>
      </c>
      <c r="Q2248" s="173">
        <v>0.0512</v>
      </c>
      <c r="R2248" s="75">
        <f t="shared" si="515"/>
        <v>0</v>
      </c>
      <c r="S2248" s="76">
        <f t="shared" si="516"/>
        <v>0</v>
      </c>
      <c r="W2248" s="19"/>
    </row>
    <row r="2249" s="20" customFormat="1" ht="15" customHeight="1" outlineLevel="1" spans="1:23">
      <c r="A2249" s="167" t="s">
        <v>5093</v>
      </c>
      <c r="B2249" s="175" t="s">
        <v>5094</v>
      </c>
      <c r="C2249" s="105" t="s">
        <v>703</v>
      </c>
      <c r="D2249" s="106"/>
      <c r="E2249" s="107">
        <v>101.81</v>
      </c>
      <c r="F2249" s="108">
        <f t="shared" si="513"/>
        <v>101.81</v>
      </c>
      <c r="G2249" s="108">
        <f t="shared" si="514"/>
        <v>81.448</v>
      </c>
      <c r="H2249" s="114">
        <v>6264</v>
      </c>
      <c r="I2249" s="105"/>
      <c r="J2249" s="108" t="str">
        <f t="shared" si="512"/>
        <v/>
      </c>
      <c r="K2249" s="105">
        <v>30</v>
      </c>
      <c r="L2249" s="168">
        <v>750</v>
      </c>
      <c r="M2249" s="111" t="s">
        <v>357</v>
      </c>
      <c r="N2249" s="112" t="s">
        <v>5079</v>
      </c>
      <c r="O2249" s="171">
        <v>4670042794081</v>
      </c>
      <c r="P2249" s="172">
        <v>14.2</v>
      </c>
      <c r="Q2249" s="173">
        <v>0.0512</v>
      </c>
      <c r="R2249" s="75">
        <f t="shared" si="515"/>
        <v>0</v>
      </c>
      <c r="S2249" s="76">
        <f t="shared" si="516"/>
        <v>0</v>
      </c>
      <c r="W2249" s="19"/>
    </row>
    <row r="2250" s="20" customFormat="1" ht="15" customHeight="1" outlineLevel="1" spans="1:23">
      <c r="A2250" s="167" t="s">
        <v>5095</v>
      </c>
      <c r="B2250" s="175" t="s">
        <v>5096</v>
      </c>
      <c r="C2250" s="105" t="s">
        <v>703</v>
      </c>
      <c r="D2250" s="106"/>
      <c r="E2250" s="107">
        <v>170.01</v>
      </c>
      <c r="F2250" s="108">
        <f t="shared" si="513"/>
        <v>170.01</v>
      </c>
      <c r="G2250" s="108">
        <f t="shared" si="514"/>
        <v>136.008</v>
      </c>
      <c r="H2250" s="115">
        <v>635</v>
      </c>
      <c r="I2250" s="105"/>
      <c r="J2250" s="108" t="str">
        <f t="shared" si="512"/>
        <v/>
      </c>
      <c r="K2250" s="105">
        <v>25</v>
      </c>
      <c r="L2250" s="168">
        <v>625</v>
      </c>
      <c r="M2250" s="111" t="s">
        <v>357</v>
      </c>
      <c r="N2250" s="112" t="s">
        <v>5079</v>
      </c>
      <c r="O2250" s="171">
        <v>4670042794098</v>
      </c>
      <c r="P2250" s="172">
        <v>13</v>
      </c>
      <c r="Q2250" s="173">
        <v>0.0512</v>
      </c>
      <c r="R2250" s="75">
        <f t="shared" si="515"/>
        <v>0</v>
      </c>
      <c r="S2250" s="76">
        <f t="shared" si="516"/>
        <v>0</v>
      </c>
      <c r="W2250" s="19"/>
    </row>
    <row r="2251" s="20" customFormat="1" ht="15" customHeight="1" outlineLevel="1" spans="1:23">
      <c r="A2251" s="167" t="s">
        <v>5097</v>
      </c>
      <c r="B2251" s="104" t="s">
        <v>5098</v>
      </c>
      <c r="C2251" s="105" t="s">
        <v>703</v>
      </c>
      <c r="D2251" s="106"/>
      <c r="E2251" s="107">
        <v>87.95</v>
      </c>
      <c r="F2251" s="108">
        <f t="shared" si="513"/>
        <v>87.95</v>
      </c>
      <c r="G2251" s="108">
        <f t="shared" si="514"/>
        <v>70.36</v>
      </c>
      <c r="H2251" s="114">
        <v>1367</v>
      </c>
      <c r="I2251" s="105"/>
      <c r="J2251" s="108" t="str">
        <f t="shared" si="512"/>
        <v/>
      </c>
      <c r="K2251" s="105">
        <v>30</v>
      </c>
      <c r="L2251" s="168">
        <v>750</v>
      </c>
      <c r="M2251" s="111" t="s">
        <v>357</v>
      </c>
      <c r="N2251" s="112" t="s">
        <v>5079</v>
      </c>
      <c r="O2251" s="171">
        <v>4670042794104</v>
      </c>
      <c r="P2251" s="172">
        <v>11</v>
      </c>
      <c r="Q2251" s="173">
        <v>0.0512</v>
      </c>
      <c r="R2251" s="75">
        <f t="shared" si="515"/>
        <v>0</v>
      </c>
      <c r="S2251" s="76">
        <f t="shared" si="516"/>
        <v>0</v>
      </c>
      <c r="W2251" s="19"/>
    </row>
    <row r="2252" s="20" customFormat="1" ht="15" customHeight="1" outlineLevel="1" spans="1:23">
      <c r="A2252" s="167" t="s">
        <v>5099</v>
      </c>
      <c r="B2252" s="104" t="s">
        <v>5100</v>
      </c>
      <c r="C2252" s="105" t="s">
        <v>703</v>
      </c>
      <c r="D2252" s="106"/>
      <c r="E2252" s="107">
        <v>104.41</v>
      </c>
      <c r="F2252" s="108">
        <f t="shared" si="513"/>
        <v>104.41</v>
      </c>
      <c r="G2252" s="108">
        <f t="shared" si="514"/>
        <v>83.528</v>
      </c>
      <c r="H2252" s="114">
        <v>2283</v>
      </c>
      <c r="I2252" s="105"/>
      <c r="J2252" s="108" t="str">
        <f t="shared" si="512"/>
        <v/>
      </c>
      <c r="K2252" s="105">
        <v>20</v>
      </c>
      <c r="L2252" s="168">
        <v>500</v>
      </c>
      <c r="M2252" s="111" t="s">
        <v>357</v>
      </c>
      <c r="N2252" s="112" t="s">
        <v>5079</v>
      </c>
      <c r="O2252" s="171">
        <v>4670042794111</v>
      </c>
      <c r="P2252" s="172">
        <v>9.2</v>
      </c>
      <c r="Q2252" s="173">
        <v>0.0512</v>
      </c>
      <c r="R2252" s="75">
        <f t="shared" si="515"/>
        <v>0</v>
      </c>
      <c r="S2252" s="76">
        <f t="shared" si="516"/>
        <v>0</v>
      </c>
      <c r="W2252" s="19"/>
    </row>
    <row r="2253" s="20" customFormat="1" ht="15" customHeight="1" outlineLevel="1" spans="1:23">
      <c r="A2253" s="167" t="s">
        <v>5101</v>
      </c>
      <c r="B2253" s="104" t="s">
        <v>5102</v>
      </c>
      <c r="C2253" s="105" t="s">
        <v>703</v>
      </c>
      <c r="D2253" s="106"/>
      <c r="E2253" s="107">
        <v>169.97</v>
      </c>
      <c r="F2253" s="108">
        <f t="shared" si="513"/>
        <v>169.97</v>
      </c>
      <c r="G2253" s="108">
        <f t="shared" si="514"/>
        <v>135.976</v>
      </c>
      <c r="H2253" s="115">
        <v>120</v>
      </c>
      <c r="I2253" s="105"/>
      <c r="J2253" s="108" t="str">
        <f t="shared" si="512"/>
        <v/>
      </c>
      <c r="K2253" s="105">
        <v>20</v>
      </c>
      <c r="L2253" s="168">
        <v>500</v>
      </c>
      <c r="M2253" s="111" t="s">
        <v>357</v>
      </c>
      <c r="N2253" s="112" t="s">
        <v>5079</v>
      </c>
      <c r="O2253" s="171">
        <v>4670042794128</v>
      </c>
      <c r="P2253" s="172">
        <v>8.4</v>
      </c>
      <c r="Q2253" s="173">
        <v>0.0512</v>
      </c>
      <c r="R2253" s="75">
        <f t="shared" si="515"/>
        <v>0</v>
      </c>
      <c r="S2253" s="76">
        <f t="shared" si="516"/>
        <v>0</v>
      </c>
      <c r="W2253" s="19"/>
    </row>
    <row r="2254" s="20" customFormat="1" ht="15" customHeight="1" outlineLevel="1" spans="1:23">
      <c r="A2254" s="167" t="s">
        <v>5103</v>
      </c>
      <c r="B2254" s="104" t="s">
        <v>5104</v>
      </c>
      <c r="C2254" s="105" t="s">
        <v>703</v>
      </c>
      <c r="D2254" s="106"/>
      <c r="E2254" s="107">
        <v>136.42</v>
      </c>
      <c r="F2254" s="108">
        <f t="shared" si="513"/>
        <v>136.42</v>
      </c>
      <c r="G2254" s="108">
        <f t="shared" si="514"/>
        <v>109.136</v>
      </c>
      <c r="H2254" s="114">
        <v>1874</v>
      </c>
      <c r="I2254" s="105"/>
      <c r="J2254" s="108" t="str">
        <f t="shared" si="512"/>
        <v/>
      </c>
      <c r="K2254" s="105">
        <v>20</v>
      </c>
      <c r="L2254" s="168">
        <v>500</v>
      </c>
      <c r="M2254" s="111" t="s">
        <v>357</v>
      </c>
      <c r="N2254" s="112" t="s">
        <v>5079</v>
      </c>
      <c r="O2254" s="171">
        <v>4670042794135</v>
      </c>
      <c r="P2254" s="172">
        <v>10.8</v>
      </c>
      <c r="Q2254" s="173">
        <v>0.0512</v>
      </c>
      <c r="R2254" s="75">
        <f t="shared" si="515"/>
        <v>0</v>
      </c>
      <c r="S2254" s="76">
        <f t="shared" si="516"/>
        <v>0</v>
      </c>
      <c r="W2254" s="19"/>
    </row>
    <row r="2255" s="20" customFormat="1" ht="15" customHeight="1" outlineLevel="1" spans="1:23">
      <c r="A2255" s="167" t="s">
        <v>5105</v>
      </c>
      <c r="B2255" s="104" t="s">
        <v>5106</v>
      </c>
      <c r="C2255" s="105" t="s">
        <v>703</v>
      </c>
      <c r="D2255" s="106"/>
      <c r="E2255" s="107">
        <v>170.01</v>
      </c>
      <c r="F2255" s="108">
        <f t="shared" si="513"/>
        <v>170.01</v>
      </c>
      <c r="G2255" s="108">
        <f t="shared" si="514"/>
        <v>136.008</v>
      </c>
      <c r="H2255" s="115">
        <v>5730</v>
      </c>
      <c r="I2255" s="105"/>
      <c r="J2255" s="108" t="str">
        <f t="shared" si="512"/>
        <v/>
      </c>
      <c r="K2255" s="105">
        <v>20</v>
      </c>
      <c r="L2255" s="168">
        <v>500</v>
      </c>
      <c r="M2255" s="111" t="s">
        <v>357</v>
      </c>
      <c r="N2255" s="112" t="s">
        <v>5079</v>
      </c>
      <c r="O2255" s="171">
        <v>4670042794142</v>
      </c>
      <c r="P2255" s="172">
        <v>12</v>
      </c>
      <c r="Q2255" s="173">
        <v>0.0512</v>
      </c>
      <c r="R2255" s="75">
        <f t="shared" si="515"/>
        <v>0</v>
      </c>
      <c r="S2255" s="76">
        <f t="shared" si="516"/>
        <v>0</v>
      </c>
      <c r="W2255" s="19"/>
    </row>
    <row r="2256" s="20" customFormat="1" ht="15" customHeight="1" outlineLevel="1" spans="1:23">
      <c r="A2256" s="167" t="s">
        <v>5107</v>
      </c>
      <c r="B2256" s="104" t="s">
        <v>5108</v>
      </c>
      <c r="C2256" s="105" t="s">
        <v>703</v>
      </c>
      <c r="D2256" s="106"/>
      <c r="E2256" s="107">
        <v>266.73</v>
      </c>
      <c r="F2256" s="108">
        <f t="shared" si="513"/>
        <v>266.73</v>
      </c>
      <c r="G2256" s="108">
        <f t="shared" si="514"/>
        <v>213.384</v>
      </c>
      <c r="H2256" s="115">
        <v>1191</v>
      </c>
      <c r="I2256" s="105"/>
      <c r="J2256" s="108" t="str">
        <f t="shared" si="512"/>
        <v/>
      </c>
      <c r="K2256" s="105">
        <v>10</v>
      </c>
      <c r="L2256" s="168">
        <v>250</v>
      </c>
      <c r="M2256" s="111" t="s">
        <v>357</v>
      </c>
      <c r="N2256" s="112" t="s">
        <v>5079</v>
      </c>
      <c r="O2256" s="171">
        <v>4670042794159</v>
      </c>
      <c r="P2256" s="172">
        <v>7.6</v>
      </c>
      <c r="Q2256" s="173">
        <v>0.0512</v>
      </c>
      <c r="R2256" s="75">
        <f t="shared" si="515"/>
        <v>0</v>
      </c>
      <c r="S2256" s="76">
        <f t="shared" si="516"/>
        <v>0</v>
      </c>
      <c r="W2256" s="19"/>
    </row>
    <row r="2257" s="20" customFormat="1" ht="15" customHeight="1" outlineLevel="1" spans="1:23">
      <c r="A2257" s="167" t="s">
        <v>5109</v>
      </c>
      <c r="B2257" s="104" t="s">
        <v>5110</v>
      </c>
      <c r="C2257" s="105" t="s">
        <v>703</v>
      </c>
      <c r="D2257" s="106"/>
      <c r="E2257" s="107">
        <v>206.74</v>
      </c>
      <c r="F2257" s="108">
        <f t="shared" si="513"/>
        <v>206.74</v>
      </c>
      <c r="G2257" s="108">
        <f t="shared" si="514"/>
        <v>165.392</v>
      </c>
      <c r="H2257" s="114">
        <v>2185</v>
      </c>
      <c r="I2257" s="105"/>
      <c r="J2257" s="108" t="str">
        <f t="shared" si="512"/>
        <v/>
      </c>
      <c r="K2257" s="105">
        <v>10</v>
      </c>
      <c r="L2257" s="168">
        <v>250</v>
      </c>
      <c r="M2257" s="111" t="s">
        <v>357</v>
      </c>
      <c r="N2257" s="112" t="s">
        <v>5079</v>
      </c>
      <c r="O2257" s="171">
        <v>4670042794166</v>
      </c>
      <c r="P2257" s="172">
        <v>10</v>
      </c>
      <c r="Q2257" s="173">
        <v>0.0512</v>
      </c>
      <c r="R2257" s="75">
        <f t="shared" si="515"/>
        <v>0</v>
      </c>
      <c r="S2257" s="76">
        <f t="shared" si="516"/>
        <v>0</v>
      </c>
      <c r="W2257" s="19"/>
    </row>
    <row r="2258" s="20" customFormat="1" ht="15" customHeight="1" outlineLevel="1" spans="1:23">
      <c r="A2258" s="167" t="s">
        <v>5111</v>
      </c>
      <c r="B2258" s="104" t="s">
        <v>5112</v>
      </c>
      <c r="C2258" s="105" t="s">
        <v>703</v>
      </c>
      <c r="D2258" s="106"/>
      <c r="E2258" s="107">
        <v>282.18</v>
      </c>
      <c r="F2258" s="108">
        <f t="shared" si="513"/>
        <v>282.18</v>
      </c>
      <c r="G2258" s="108">
        <f t="shared" si="514"/>
        <v>225.744</v>
      </c>
      <c r="H2258" s="115">
        <v>70</v>
      </c>
      <c r="I2258" s="105"/>
      <c r="J2258" s="108" t="str">
        <f t="shared" si="512"/>
        <v/>
      </c>
      <c r="K2258" s="105">
        <v>5</v>
      </c>
      <c r="L2258" s="168">
        <v>125</v>
      </c>
      <c r="M2258" s="111" t="s">
        <v>357</v>
      </c>
      <c r="N2258" s="112" t="s">
        <v>5079</v>
      </c>
      <c r="O2258" s="171">
        <v>4670042794173</v>
      </c>
      <c r="P2258" s="172">
        <v>7.2</v>
      </c>
      <c r="Q2258" s="173">
        <v>0.0512</v>
      </c>
      <c r="R2258" s="75">
        <f t="shared" si="515"/>
        <v>0</v>
      </c>
      <c r="S2258" s="76">
        <f t="shared" si="516"/>
        <v>0</v>
      </c>
      <c r="W2258" s="19"/>
    </row>
    <row r="2259" s="20" customFormat="1" ht="15" customHeight="1" outlineLevel="1" spans="1:23">
      <c r="A2259" s="174" t="s">
        <v>5113</v>
      </c>
      <c r="B2259" s="104" t="s">
        <v>5114</v>
      </c>
      <c r="C2259" s="105" t="s">
        <v>703</v>
      </c>
      <c r="D2259" s="106"/>
      <c r="E2259" s="107">
        <v>233.97</v>
      </c>
      <c r="F2259" s="108">
        <f t="shared" si="513"/>
        <v>233.97</v>
      </c>
      <c r="G2259" s="108">
        <f t="shared" si="514"/>
        <v>187.176</v>
      </c>
      <c r="H2259" s="114">
        <v>40</v>
      </c>
      <c r="I2259" s="105" t="s">
        <v>487</v>
      </c>
      <c r="J2259" s="108" t="str">
        <f t="shared" si="512"/>
        <v/>
      </c>
      <c r="K2259" s="105">
        <v>8</v>
      </c>
      <c r="L2259" s="168">
        <v>200</v>
      </c>
      <c r="M2259" s="111" t="s">
        <v>357</v>
      </c>
      <c r="N2259" s="112" t="s">
        <v>5079</v>
      </c>
      <c r="O2259" s="171">
        <v>4670042794180</v>
      </c>
      <c r="P2259" s="172">
        <v>9.7</v>
      </c>
      <c r="Q2259" s="173">
        <v>0.0512</v>
      </c>
      <c r="R2259" s="75">
        <f t="shared" si="515"/>
        <v>0</v>
      </c>
      <c r="S2259" s="76">
        <f t="shared" si="516"/>
        <v>0</v>
      </c>
      <c r="W2259" s="19"/>
    </row>
    <row r="2260" s="20" customFormat="1" ht="15" customHeight="1" outlineLevel="1" spans="1:23">
      <c r="A2260" s="167" t="s">
        <v>5115</v>
      </c>
      <c r="B2260" s="104" t="s">
        <v>5116</v>
      </c>
      <c r="C2260" s="105" t="s">
        <v>703</v>
      </c>
      <c r="D2260" s="106"/>
      <c r="E2260" s="107">
        <v>396.95</v>
      </c>
      <c r="F2260" s="108">
        <f t="shared" si="513"/>
        <v>396.95</v>
      </c>
      <c r="G2260" s="108">
        <f t="shared" si="514"/>
        <v>317.56</v>
      </c>
      <c r="H2260" s="115">
        <v>385</v>
      </c>
      <c r="I2260" s="105"/>
      <c r="J2260" s="108" t="str">
        <f t="shared" si="512"/>
        <v/>
      </c>
      <c r="K2260" s="105">
        <v>5</v>
      </c>
      <c r="L2260" s="168">
        <v>125</v>
      </c>
      <c r="M2260" s="111" t="s">
        <v>357</v>
      </c>
      <c r="N2260" s="112" t="s">
        <v>5079</v>
      </c>
      <c r="O2260" s="171">
        <v>4620105822725</v>
      </c>
      <c r="P2260" s="124">
        <v>6.4</v>
      </c>
      <c r="Q2260" s="173">
        <v>0.0512</v>
      </c>
      <c r="R2260" s="75">
        <f t="shared" si="515"/>
        <v>0</v>
      </c>
      <c r="S2260" s="76">
        <f t="shared" si="516"/>
        <v>0</v>
      </c>
      <c r="W2260" s="19"/>
    </row>
    <row r="2261" s="20" customFormat="1" ht="15" customHeight="1" outlineLevel="1" spans="1:23">
      <c r="A2261" s="167" t="s">
        <v>5117</v>
      </c>
      <c r="B2261" s="104" t="s">
        <v>5118</v>
      </c>
      <c r="C2261" s="105" t="s">
        <v>703</v>
      </c>
      <c r="D2261" s="106"/>
      <c r="E2261" s="107">
        <v>314.33</v>
      </c>
      <c r="F2261" s="108">
        <f t="shared" si="513"/>
        <v>314.33</v>
      </c>
      <c r="G2261" s="108">
        <f t="shared" si="514"/>
        <v>251.464</v>
      </c>
      <c r="H2261" s="114">
        <v>188</v>
      </c>
      <c r="I2261" s="105"/>
      <c r="J2261" s="108" t="str">
        <f t="shared" si="512"/>
        <v/>
      </c>
      <c r="K2261" s="105">
        <v>5</v>
      </c>
      <c r="L2261" s="168">
        <v>125</v>
      </c>
      <c r="M2261" s="111" t="s">
        <v>357</v>
      </c>
      <c r="N2261" s="112" t="s">
        <v>5079</v>
      </c>
      <c r="O2261" s="171">
        <v>4670042794197</v>
      </c>
      <c r="P2261" s="172">
        <v>6.6</v>
      </c>
      <c r="Q2261" s="173">
        <v>0.0512</v>
      </c>
      <c r="R2261" s="75">
        <f t="shared" si="515"/>
        <v>0</v>
      </c>
      <c r="S2261" s="76">
        <f t="shared" si="516"/>
        <v>0</v>
      </c>
      <c r="W2261" s="19"/>
    </row>
    <row r="2262" s="20" customFormat="1" ht="15" customHeight="1" outlineLevel="1" spans="1:23">
      <c r="A2262" s="167" t="s">
        <v>5119</v>
      </c>
      <c r="B2262" s="104" t="s">
        <v>5120</v>
      </c>
      <c r="C2262" s="105" t="s">
        <v>703</v>
      </c>
      <c r="D2262" s="106"/>
      <c r="E2262" s="107">
        <v>596</v>
      </c>
      <c r="F2262" s="108">
        <f t="shared" si="513"/>
        <v>596</v>
      </c>
      <c r="G2262" s="108">
        <f t="shared" si="514"/>
        <v>476.8</v>
      </c>
      <c r="H2262" s="115">
        <v>90</v>
      </c>
      <c r="I2262" s="105"/>
      <c r="J2262" s="108" t="str">
        <f t="shared" si="512"/>
        <v/>
      </c>
      <c r="K2262" s="105">
        <v>5</v>
      </c>
      <c r="L2262" s="168">
        <v>125</v>
      </c>
      <c r="M2262" s="111" t="s">
        <v>357</v>
      </c>
      <c r="N2262" s="112" t="s">
        <v>5079</v>
      </c>
      <c r="O2262" s="171">
        <v>4620105823159</v>
      </c>
      <c r="P2262" s="124">
        <v>5</v>
      </c>
      <c r="Q2262" s="173">
        <v>0.0512</v>
      </c>
      <c r="R2262" s="75">
        <f t="shared" si="515"/>
        <v>0</v>
      </c>
      <c r="S2262" s="76">
        <f t="shared" si="516"/>
        <v>0</v>
      </c>
      <c r="W2262" s="19"/>
    </row>
    <row r="2263" s="20" customFormat="1" ht="15" customHeight="1" outlineLevel="1" spans="1:23">
      <c r="A2263" s="167" t="s">
        <v>5121</v>
      </c>
      <c r="B2263" s="104" t="s">
        <v>5122</v>
      </c>
      <c r="C2263" s="105" t="s">
        <v>703</v>
      </c>
      <c r="D2263" s="106"/>
      <c r="E2263" s="107">
        <v>625.63</v>
      </c>
      <c r="F2263" s="108">
        <f t="shared" si="513"/>
        <v>625.63</v>
      </c>
      <c r="G2263" s="108">
        <f t="shared" si="514"/>
        <v>500.504</v>
      </c>
      <c r="H2263" s="114">
        <v>512</v>
      </c>
      <c r="I2263" s="105"/>
      <c r="J2263" s="108" t="str">
        <f t="shared" si="512"/>
        <v/>
      </c>
      <c r="K2263" s="105">
        <v>2</v>
      </c>
      <c r="L2263" s="168">
        <v>50</v>
      </c>
      <c r="M2263" s="111" t="s">
        <v>357</v>
      </c>
      <c r="N2263" s="112" t="s">
        <v>5079</v>
      </c>
      <c r="O2263" s="171">
        <v>4670042794203</v>
      </c>
      <c r="P2263" s="172">
        <v>6.1</v>
      </c>
      <c r="Q2263" s="173">
        <v>0.0512</v>
      </c>
      <c r="R2263" s="75">
        <f t="shared" si="515"/>
        <v>0</v>
      </c>
      <c r="S2263" s="76">
        <f t="shared" si="516"/>
        <v>0</v>
      </c>
      <c r="W2263" s="19"/>
    </row>
    <row r="2264" s="20" customFormat="1" ht="15" customHeight="1" outlineLevel="1" spans="1:23">
      <c r="A2264" s="167" t="s">
        <v>5123</v>
      </c>
      <c r="B2264" s="104" t="s">
        <v>5124</v>
      </c>
      <c r="C2264" s="105" t="s">
        <v>703</v>
      </c>
      <c r="D2264" s="106"/>
      <c r="E2264" s="107">
        <v>724.31</v>
      </c>
      <c r="F2264" s="108">
        <f t="shared" si="513"/>
        <v>724.31</v>
      </c>
      <c r="G2264" s="108">
        <f t="shared" si="514"/>
        <v>579.448</v>
      </c>
      <c r="H2264" s="114">
        <v>190</v>
      </c>
      <c r="I2264" s="105"/>
      <c r="J2264" s="108" t="str">
        <f t="shared" si="512"/>
        <v/>
      </c>
      <c r="K2264" s="105">
        <v>2</v>
      </c>
      <c r="L2264" s="168">
        <v>50</v>
      </c>
      <c r="M2264" s="111" t="s">
        <v>357</v>
      </c>
      <c r="N2264" s="112" t="s">
        <v>5079</v>
      </c>
      <c r="O2264" s="171">
        <v>4670042794210</v>
      </c>
      <c r="P2264" s="172">
        <v>6.7</v>
      </c>
      <c r="Q2264" s="173">
        <v>0.0512</v>
      </c>
      <c r="R2264" s="75">
        <f t="shared" si="515"/>
        <v>0</v>
      </c>
      <c r="S2264" s="76">
        <f t="shared" si="516"/>
        <v>0</v>
      </c>
      <c r="W2264" s="19"/>
    </row>
    <row r="2265" s="20" customFormat="1" ht="15" customHeight="1" outlineLevel="1" spans="1:23">
      <c r="A2265" s="167" t="s">
        <v>5125</v>
      </c>
      <c r="B2265" s="104" t="s">
        <v>5126</v>
      </c>
      <c r="C2265" s="105" t="s">
        <v>703</v>
      </c>
      <c r="D2265" s="106"/>
      <c r="E2265" s="107">
        <v>1440.24</v>
      </c>
      <c r="F2265" s="108">
        <f t="shared" si="513"/>
        <v>1440.24</v>
      </c>
      <c r="G2265" s="108">
        <f t="shared" si="514"/>
        <v>1152.192</v>
      </c>
      <c r="H2265" s="115">
        <v>54</v>
      </c>
      <c r="I2265" s="105"/>
      <c r="J2265" s="108" t="str">
        <f t="shared" si="512"/>
        <v/>
      </c>
      <c r="K2265" s="105">
        <v>1</v>
      </c>
      <c r="L2265" s="105">
        <v>25</v>
      </c>
      <c r="M2265" s="111" t="s">
        <v>357</v>
      </c>
      <c r="N2265" s="112" t="s">
        <v>5079</v>
      </c>
      <c r="O2265" s="171">
        <v>4670042794227</v>
      </c>
      <c r="P2265" s="124">
        <v>5.6</v>
      </c>
      <c r="Q2265" s="173">
        <v>0.0512</v>
      </c>
      <c r="R2265" s="75">
        <f t="shared" si="515"/>
        <v>0</v>
      </c>
      <c r="S2265" s="76">
        <f t="shared" si="516"/>
        <v>0</v>
      </c>
      <c r="W2265" s="19"/>
    </row>
    <row r="2266" s="20" customFormat="1" ht="15" customHeight="1" outlineLevel="1" spans="1:23">
      <c r="A2266" s="167" t="s">
        <v>5127</v>
      </c>
      <c r="B2266" s="104" t="s">
        <v>5128</v>
      </c>
      <c r="C2266" s="105" t="s">
        <v>703</v>
      </c>
      <c r="D2266" s="106"/>
      <c r="E2266" s="107">
        <v>1360.66</v>
      </c>
      <c r="F2266" s="108">
        <f t="shared" si="513"/>
        <v>1360.66</v>
      </c>
      <c r="G2266" s="108">
        <f t="shared" si="514"/>
        <v>1088.528</v>
      </c>
      <c r="H2266" s="115">
        <v>48</v>
      </c>
      <c r="I2266" s="105"/>
      <c r="J2266" s="108" t="str">
        <f t="shared" si="512"/>
        <v/>
      </c>
      <c r="K2266" s="105">
        <v>2</v>
      </c>
      <c r="L2266" s="105">
        <v>50</v>
      </c>
      <c r="M2266" s="111" t="s">
        <v>357</v>
      </c>
      <c r="N2266" s="112" t="s">
        <v>5079</v>
      </c>
      <c r="O2266" s="171">
        <v>4620105824873</v>
      </c>
      <c r="P2266" s="124">
        <v>8.7</v>
      </c>
      <c r="Q2266" s="173">
        <v>0.0512</v>
      </c>
      <c r="R2266" s="75">
        <f t="shared" si="515"/>
        <v>0</v>
      </c>
      <c r="S2266" s="76">
        <f t="shared" si="516"/>
        <v>0</v>
      </c>
      <c r="W2266" s="19"/>
    </row>
    <row r="2267" s="20" customFormat="1" ht="15" customHeight="1" outlineLevel="1" spans="1:23">
      <c r="A2267" s="167" t="s">
        <v>5129</v>
      </c>
      <c r="B2267" s="104" t="s">
        <v>5130</v>
      </c>
      <c r="C2267" s="105" t="s">
        <v>703</v>
      </c>
      <c r="D2267" s="106"/>
      <c r="E2267" s="107">
        <v>2311.16</v>
      </c>
      <c r="F2267" s="108">
        <f t="shared" si="513"/>
        <v>2311.16</v>
      </c>
      <c r="G2267" s="108">
        <f t="shared" si="514"/>
        <v>1848.928</v>
      </c>
      <c r="H2267" s="115">
        <v>44</v>
      </c>
      <c r="I2267" s="105"/>
      <c r="J2267" s="108" t="str">
        <f t="shared" si="512"/>
        <v/>
      </c>
      <c r="K2267" s="105">
        <v>1</v>
      </c>
      <c r="L2267" s="105">
        <v>25</v>
      </c>
      <c r="M2267" s="111" t="s">
        <v>357</v>
      </c>
      <c r="N2267" s="112" t="s">
        <v>5079</v>
      </c>
      <c r="O2267" s="171">
        <v>4620105824880</v>
      </c>
      <c r="P2267" s="124">
        <v>5.8</v>
      </c>
      <c r="Q2267" s="173">
        <v>0.0512</v>
      </c>
      <c r="R2267" s="75">
        <f t="shared" si="515"/>
        <v>0</v>
      </c>
      <c r="S2267" s="76">
        <f t="shared" si="516"/>
        <v>0</v>
      </c>
      <c r="W2267" s="19"/>
    </row>
    <row r="2268" s="20" customFormat="1" ht="15" customHeight="1" outlineLevel="1" spans="1:23">
      <c r="A2268" s="167" t="s">
        <v>5131</v>
      </c>
      <c r="B2268" s="104" t="s">
        <v>5132</v>
      </c>
      <c r="C2268" s="105" t="s">
        <v>703</v>
      </c>
      <c r="D2268" s="106"/>
      <c r="E2268" s="107">
        <v>1709.61</v>
      </c>
      <c r="F2268" s="108">
        <f t="shared" si="513"/>
        <v>1709.61</v>
      </c>
      <c r="G2268" s="108">
        <f t="shared" si="514"/>
        <v>1367.688</v>
      </c>
      <c r="H2268" s="115">
        <v>20</v>
      </c>
      <c r="I2268" s="105"/>
      <c r="J2268" s="108" t="str">
        <f t="shared" si="512"/>
        <v/>
      </c>
      <c r="K2268" s="105">
        <v>2</v>
      </c>
      <c r="L2268" s="105">
        <v>50</v>
      </c>
      <c r="M2268" s="111" t="s">
        <v>357</v>
      </c>
      <c r="N2268" s="112" t="s">
        <v>5079</v>
      </c>
      <c r="O2268" s="171">
        <v>4620105824897</v>
      </c>
      <c r="P2268" s="124">
        <v>7.2</v>
      </c>
      <c r="Q2268" s="173">
        <v>0.0512</v>
      </c>
      <c r="R2268" s="75">
        <f t="shared" si="515"/>
        <v>0</v>
      </c>
      <c r="S2268" s="76">
        <f t="shared" si="516"/>
        <v>0</v>
      </c>
      <c r="W2268" s="19"/>
    </row>
    <row r="2269" s="20" customFormat="1" ht="15" customHeight="1" outlineLevel="1" spans="1:23">
      <c r="A2269" s="174" t="s">
        <v>5133</v>
      </c>
      <c r="B2269" s="104" t="s">
        <v>5134</v>
      </c>
      <c r="C2269" s="105" t="s">
        <v>703</v>
      </c>
      <c r="D2269" s="106"/>
      <c r="E2269" s="107">
        <v>2232.05</v>
      </c>
      <c r="F2269" s="108">
        <f t="shared" si="513"/>
        <v>2232.05</v>
      </c>
      <c r="G2269" s="108">
        <f t="shared" si="514"/>
        <v>1785.64</v>
      </c>
      <c r="H2269" s="117"/>
      <c r="I2269" s="105" t="s">
        <v>487</v>
      </c>
      <c r="J2269" s="108" t="str">
        <f t="shared" si="512"/>
        <v/>
      </c>
      <c r="K2269" s="105">
        <v>1</v>
      </c>
      <c r="L2269" s="105">
        <v>25</v>
      </c>
      <c r="M2269" s="111" t="s">
        <v>357</v>
      </c>
      <c r="N2269" s="112" t="s">
        <v>5079</v>
      </c>
      <c r="O2269" s="171">
        <v>4620105824903</v>
      </c>
      <c r="P2269" s="124">
        <v>4.5</v>
      </c>
      <c r="Q2269" s="173">
        <v>0.0512</v>
      </c>
      <c r="R2269" s="75">
        <f t="shared" si="515"/>
        <v>0</v>
      </c>
      <c r="S2269" s="76">
        <f t="shared" si="516"/>
        <v>0</v>
      </c>
      <c r="W2269" s="19"/>
    </row>
    <row r="2270" s="20" customFormat="1" ht="15" customHeight="1" outlineLevel="1" spans="1:23">
      <c r="A2270" s="93" t="s">
        <v>5135</v>
      </c>
      <c r="B2270" s="94"/>
      <c r="C2270" s="105"/>
      <c r="D2270" s="106"/>
      <c r="E2270" s="107"/>
      <c r="F2270" s="108"/>
      <c r="G2270" s="108"/>
      <c r="H2270" s="117"/>
      <c r="I2270" s="105"/>
      <c r="J2270" s="108" t="str">
        <f t="shared" si="512"/>
        <v/>
      </c>
      <c r="K2270" s="105"/>
      <c r="L2270" s="168"/>
      <c r="M2270" s="176"/>
      <c r="N2270" s="176"/>
      <c r="O2270" s="171"/>
      <c r="P2270" s="124"/>
      <c r="Q2270" s="173"/>
      <c r="R2270" s="75"/>
      <c r="S2270" s="76"/>
      <c r="W2270" s="19"/>
    </row>
    <row r="2271" s="18" customFormat="1" ht="17.1" customHeight="1" outlineLevel="1" spans="1:23">
      <c r="A2271" s="167" t="s">
        <v>5136</v>
      </c>
      <c r="B2271" s="104" t="s">
        <v>5137</v>
      </c>
      <c r="C2271" s="105" t="s">
        <v>703</v>
      </c>
      <c r="D2271" s="106"/>
      <c r="E2271" s="107">
        <v>31.8</v>
      </c>
      <c r="F2271" s="108">
        <f t="shared" ref="F2271:F2281" si="517">E2271-E2271*$G$2%</f>
        <v>31.8</v>
      </c>
      <c r="G2271" s="108">
        <f t="shared" ref="G2271:G2281" si="518">E2271-(20*E2271/100)</f>
        <v>25.44</v>
      </c>
      <c r="H2271" s="115">
        <v>2220</v>
      </c>
      <c r="I2271" s="105"/>
      <c r="J2271" s="108" t="str">
        <f t="shared" si="512"/>
        <v/>
      </c>
      <c r="K2271" s="105">
        <v>60</v>
      </c>
      <c r="L2271" s="168">
        <v>1500</v>
      </c>
      <c r="M2271" s="111" t="s">
        <v>357</v>
      </c>
      <c r="N2271" s="112" t="s">
        <v>5079</v>
      </c>
      <c r="O2271" s="171">
        <v>4630076445014</v>
      </c>
      <c r="P2271" s="172">
        <v>5.6</v>
      </c>
      <c r="Q2271" s="173">
        <v>0.05124</v>
      </c>
      <c r="R2271" s="75">
        <f t="shared" ref="R2271:R2281" si="519">P2271/L2271*D2271</f>
        <v>0</v>
      </c>
      <c r="S2271" s="76">
        <f t="shared" ref="S2271:S2281" si="520">Q2271/L2271*D2271</f>
        <v>0</v>
      </c>
      <c r="T2271" s="21"/>
      <c r="W2271" s="19"/>
    </row>
    <row r="2272" s="18" customFormat="1" ht="17.1" customHeight="1" outlineLevel="1" spans="1:23">
      <c r="A2272" s="167" t="s">
        <v>5138</v>
      </c>
      <c r="B2272" s="104" t="s">
        <v>5139</v>
      </c>
      <c r="C2272" s="105" t="s">
        <v>703</v>
      </c>
      <c r="D2272" s="106"/>
      <c r="E2272" s="107">
        <v>32.52</v>
      </c>
      <c r="F2272" s="108">
        <f t="shared" si="517"/>
        <v>32.52</v>
      </c>
      <c r="G2272" s="108">
        <f t="shared" si="518"/>
        <v>26.016</v>
      </c>
      <c r="H2272" s="115">
        <v>1700</v>
      </c>
      <c r="I2272" s="105"/>
      <c r="J2272" s="108" t="str">
        <f t="shared" si="512"/>
        <v/>
      </c>
      <c r="K2272" s="105">
        <v>50</v>
      </c>
      <c r="L2272" s="168">
        <v>1250</v>
      </c>
      <c r="M2272" s="111" t="s">
        <v>357</v>
      </c>
      <c r="N2272" s="112" t="s">
        <v>5079</v>
      </c>
      <c r="O2272" s="171">
        <v>4630076445021</v>
      </c>
      <c r="P2272" s="172">
        <v>5.3</v>
      </c>
      <c r="Q2272" s="173">
        <v>0.05124</v>
      </c>
      <c r="R2272" s="75">
        <f t="shared" si="519"/>
        <v>0</v>
      </c>
      <c r="S2272" s="76">
        <f t="shared" si="520"/>
        <v>0</v>
      </c>
      <c r="T2272" s="21"/>
      <c r="W2272" s="19"/>
    </row>
    <row r="2273" s="18" customFormat="1" ht="17.1" customHeight="1" outlineLevel="1" spans="1:23">
      <c r="A2273" s="167" t="s">
        <v>5140</v>
      </c>
      <c r="B2273" s="104" t="s">
        <v>5141</v>
      </c>
      <c r="C2273" s="105" t="s">
        <v>703</v>
      </c>
      <c r="D2273" s="106"/>
      <c r="E2273" s="107">
        <v>37.5</v>
      </c>
      <c r="F2273" s="108">
        <f t="shared" si="517"/>
        <v>37.5</v>
      </c>
      <c r="G2273" s="108">
        <f t="shared" si="518"/>
        <v>30</v>
      </c>
      <c r="H2273" s="115">
        <v>2050</v>
      </c>
      <c r="I2273" s="105"/>
      <c r="J2273" s="108" t="str">
        <f t="shared" si="512"/>
        <v/>
      </c>
      <c r="K2273" s="105">
        <v>50</v>
      </c>
      <c r="L2273" s="168">
        <v>1250</v>
      </c>
      <c r="M2273" s="111" t="s">
        <v>357</v>
      </c>
      <c r="N2273" s="112" t="s">
        <v>5079</v>
      </c>
      <c r="O2273" s="171">
        <v>4630076445038</v>
      </c>
      <c r="P2273" s="172">
        <v>5.8</v>
      </c>
      <c r="Q2273" s="173">
        <v>0.05124</v>
      </c>
      <c r="R2273" s="75">
        <f t="shared" si="519"/>
        <v>0</v>
      </c>
      <c r="S2273" s="76">
        <f t="shared" si="520"/>
        <v>0</v>
      </c>
      <c r="T2273" s="21"/>
      <c r="W2273" s="19"/>
    </row>
    <row r="2274" s="18" customFormat="1" ht="17.1" customHeight="1" outlineLevel="1" spans="1:23">
      <c r="A2274" s="167" t="s">
        <v>5142</v>
      </c>
      <c r="B2274" s="104" t="s">
        <v>5143</v>
      </c>
      <c r="C2274" s="105" t="s">
        <v>703</v>
      </c>
      <c r="D2274" s="106"/>
      <c r="E2274" s="107">
        <v>37.41</v>
      </c>
      <c r="F2274" s="108">
        <f t="shared" si="517"/>
        <v>37.41</v>
      </c>
      <c r="G2274" s="108">
        <f t="shared" si="518"/>
        <v>29.928</v>
      </c>
      <c r="H2274" s="115">
        <v>1719</v>
      </c>
      <c r="I2274" s="105"/>
      <c r="J2274" s="108" t="str">
        <f t="shared" si="512"/>
        <v/>
      </c>
      <c r="K2274" s="105">
        <v>40</v>
      </c>
      <c r="L2274" s="168">
        <v>1000</v>
      </c>
      <c r="M2274" s="111" t="s">
        <v>357</v>
      </c>
      <c r="N2274" s="112" t="s">
        <v>5079</v>
      </c>
      <c r="O2274" s="171">
        <v>4630076445045</v>
      </c>
      <c r="P2274" s="172">
        <v>4.3</v>
      </c>
      <c r="Q2274" s="173">
        <v>0.05124</v>
      </c>
      <c r="R2274" s="75">
        <f t="shared" si="519"/>
        <v>0</v>
      </c>
      <c r="S2274" s="76">
        <f t="shared" si="520"/>
        <v>0</v>
      </c>
      <c r="T2274" s="21"/>
      <c r="W2274" s="19"/>
    </row>
    <row r="2275" s="18" customFormat="1" ht="17.1" customHeight="1" outlineLevel="1" spans="1:23">
      <c r="A2275" s="167" t="s">
        <v>5144</v>
      </c>
      <c r="B2275" s="104" t="s">
        <v>5145</v>
      </c>
      <c r="C2275" s="105" t="s">
        <v>703</v>
      </c>
      <c r="D2275" s="106"/>
      <c r="E2275" s="107">
        <v>43.07</v>
      </c>
      <c r="F2275" s="108">
        <f t="shared" si="517"/>
        <v>43.07</v>
      </c>
      <c r="G2275" s="108">
        <f t="shared" si="518"/>
        <v>34.456</v>
      </c>
      <c r="H2275" s="114">
        <v>600</v>
      </c>
      <c r="I2275" s="105"/>
      <c r="J2275" s="108" t="str">
        <f t="shared" si="512"/>
        <v/>
      </c>
      <c r="K2275" s="105">
        <v>40</v>
      </c>
      <c r="L2275" s="168">
        <v>1000</v>
      </c>
      <c r="M2275" s="111" t="s">
        <v>357</v>
      </c>
      <c r="N2275" s="112" t="s">
        <v>5079</v>
      </c>
      <c r="O2275" s="171">
        <v>4630076445052</v>
      </c>
      <c r="P2275" s="172">
        <v>5</v>
      </c>
      <c r="Q2275" s="173">
        <v>0.05124</v>
      </c>
      <c r="R2275" s="75">
        <f t="shared" si="519"/>
        <v>0</v>
      </c>
      <c r="S2275" s="76">
        <f t="shared" si="520"/>
        <v>0</v>
      </c>
      <c r="T2275" s="21"/>
      <c r="W2275" s="19"/>
    </row>
    <row r="2276" s="18" customFormat="1" ht="17.1" customHeight="1" outlineLevel="1" spans="1:23">
      <c r="A2276" s="167" t="s">
        <v>5146</v>
      </c>
      <c r="B2276" s="104" t="s">
        <v>5147</v>
      </c>
      <c r="C2276" s="105" t="s">
        <v>703</v>
      </c>
      <c r="D2276" s="106"/>
      <c r="E2276" s="107">
        <v>62.53</v>
      </c>
      <c r="F2276" s="108">
        <f t="shared" si="517"/>
        <v>62.53</v>
      </c>
      <c r="G2276" s="108">
        <f t="shared" si="518"/>
        <v>50.024</v>
      </c>
      <c r="H2276" s="115">
        <v>1950</v>
      </c>
      <c r="I2276" s="105"/>
      <c r="J2276" s="108" t="str">
        <f t="shared" si="512"/>
        <v/>
      </c>
      <c r="K2276" s="105">
        <v>30</v>
      </c>
      <c r="L2276" s="168">
        <v>750</v>
      </c>
      <c r="M2276" s="111" t="s">
        <v>357</v>
      </c>
      <c r="N2276" s="112" t="s">
        <v>5079</v>
      </c>
      <c r="O2276" s="171">
        <v>4630076445069</v>
      </c>
      <c r="P2276" s="172">
        <v>4.7</v>
      </c>
      <c r="Q2276" s="173">
        <v>0.05124</v>
      </c>
      <c r="R2276" s="75">
        <f t="shared" si="519"/>
        <v>0</v>
      </c>
      <c r="S2276" s="76">
        <f t="shared" si="520"/>
        <v>0</v>
      </c>
      <c r="T2276" s="21"/>
      <c r="W2276" s="19"/>
    </row>
    <row r="2277" s="18" customFormat="1" ht="17.1" customHeight="1" outlineLevel="1" spans="1:23">
      <c r="A2277" s="167" t="s">
        <v>5148</v>
      </c>
      <c r="B2277" s="104" t="s">
        <v>5149</v>
      </c>
      <c r="C2277" s="105" t="s">
        <v>703</v>
      </c>
      <c r="D2277" s="106"/>
      <c r="E2277" s="107">
        <v>89.39</v>
      </c>
      <c r="F2277" s="108">
        <f t="shared" si="517"/>
        <v>89.39</v>
      </c>
      <c r="G2277" s="108">
        <f t="shared" si="518"/>
        <v>71.512</v>
      </c>
      <c r="H2277" s="115">
        <v>1410</v>
      </c>
      <c r="I2277" s="105"/>
      <c r="J2277" s="108" t="str">
        <f t="shared" si="512"/>
        <v/>
      </c>
      <c r="K2277" s="105">
        <v>30</v>
      </c>
      <c r="L2277" s="168">
        <v>750</v>
      </c>
      <c r="M2277" s="111" t="s">
        <v>357</v>
      </c>
      <c r="N2277" s="112" t="s">
        <v>5079</v>
      </c>
      <c r="O2277" s="171">
        <v>4630076445076</v>
      </c>
      <c r="P2277" s="172">
        <v>7.1</v>
      </c>
      <c r="Q2277" s="173">
        <v>0.05124</v>
      </c>
      <c r="R2277" s="75">
        <f t="shared" si="519"/>
        <v>0</v>
      </c>
      <c r="S2277" s="76">
        <f t="shared" si="520"/>
        <v>0</v>
      </c>
      <c r="T2277" s="21"/>
      <c r="W2277" s="19"/>
    </row>
    <row r="2278" s="18" customFormat="1" ht="17.1" customHeight="1" outlineLevel="1" spans="1:23">
      <c r="A2278" s="167" t="s">
        <v>5150</v>
      </c>
      <c r="B2278" s="104" t="s">
        <v>5151</v>
      </c>
      <c r="C2278" s="105" t="s">
        <v>703</v>
      </c>
      <c r="D2278" s="106"/>
      <c r="E2278" s="107">
        <v>90.21</v>
      </c>
      <c r="F2278" s="108">
        <f t="shared" si="517"/>
        <v>90.21</v>
      </c>
      <c r="G2278" s="108">
        <f t="shared" si="518"/>
        <v>72.168</v>
      </c>
      <c r="H2278" s="115">
        <v>325</v>
      </c>
      <c r="I2278" s="105"/>
      <c r="J2278" s="108" t="str">
        <f t="shared" si="512"/>
        <v/>
      </c>
      <c r="K2278" s="105">
        <v>25</v>
      </c>
      <c r="L2278" s="168">
        <v>625</v>
      </c>
      <c r="M2278" s="111" t="s">
        <v>357</v>
      </c>
      <c r="N2278" s="112" t="s">
        <v>5079</v>
      </c>
      <c r="O2278" s="171">
        <v>4630076445083</v>
      </c>
      <c r="P2278" s="172">
        <v>7.3</v>
      </c>
      <c r="Q2278" s="173">
        <v>0.05124</v>
      </c>
      <c r="R2278" s="75">
        <f t="shared" si="519"/>
        <v>0</v>
      </c>
      <c r="S2278" s="76">
        <f t="shared" si="520"/>
        <v>0</v>
      </c>
      <c r="T2278" s="21"/>
      <c r="W2278" s="19"/>
    </row>
    <row r="2279" s="18" customFormat="1" ht="17.1" customHeight="1" outlineLevel="1" spans="1:23">
      <c r="A2279" s="167" t="s">
        <v>5152</v>
      </c>
      <c r="B2279" s="104" t="s">
        <v>5153</v>
      </c>
      <c r="C2279" s="105" t="s">
        <v>703</v>
      </c>
      <c r="D2279" s="106"/>
      <c r="E2279" s="107">
        <v>32.03</v>
      </c>
      <c r="F2279" s="108">
        <f t="shared" si="517"/>
        <v>32.03</v>
      </c>
      <c r="G2279" s="108">
        <f t="shared" si="518"/>
        <v>25.624</v>
      </c>
      <c r="H2279" s="115">
        <v>1000</v>
      </c>
      <c r="I2279" s="105"/>
      <c r="J2279" s="108" t="str">
        <f t="shared" si="512"/>
        <v/>
      </c>
      <c r="K2279" s="105">
        <v>50</v>
      </c>
      <c r="L2279" s="168">
        <v>1250</v>
      </c>
      <c r="M2279" s="111" t="s">
        <v>357</v>
      </c>
      <c r="N2279" s="112" t="s">
        <v>5079</v>
      </c>
      <c r="O2279" s="171">
        <v>4630076445090</v>
      </c>
      <c r="P2279" s="172">
        <v>4.8</v>
      </c>
      <c r="Q2279" s="173">
        <v>0.05124</v>
      </c>
      <c r="R2279" s="75">
        <f t="shared" si="519"/>
        <v>0</v>
      </c>
      <c r="S2279" s="76">
        <f t="shared" si="520"/>
        <v>0</v>
      </c>
      <c r="T2279" s="21"/>
      <c r="W2279" s="19"/>
    </row>
    <row r="2280" s="18" customFormat="1" ht="17.1" customHeight="1" outlineLevel="1" spans="1:23">
      <c r="A2280" s="167" t="s">
        <v>5154</v>
      </c>
      <c r="B2280" s="104" t="s">
        <v>5155</v>
      </c>
      <c r="C2280" s="105" t="s">
        <v>703</v>
      </c>
      <c r="D2280" s="106"/>
      <c r="E2280" s="107">
        <v>75.73</v>
      </c>
      <c r="F2280" s="108">
        <f t="shared" si="517"/>
        <v>75.73</v>
      </c>
      <c r="G2280" s="108">
        <f t="shared" si="518"/>
        <v>60.584</v>
      </c>
      <c r="H2280" s="115">
        <v>460</v>
      </c>
      <c r="I2280" s="105"/>
      <c r="J2280" s="108" t="str">
        <f t="shared" si="512"/>
        <v/>
      </c>
      <c r="K2280" s="105">
        <v>20</v>
      </c>
      <c r="L2280" s="168">
        <v>500</v>
      </c>
      <c r="M2280" s="111" t="s">
        <v>357</v>
      </c>
      <c r="N2280" s="112" t="s">
        <v>5079</v>
      </c>
      <c r="O2280" s="171">
        <v>4630076445106</v>
      </c>
      <c r="P2280" s="172">
        <v>5.6</v>
      </c>
      <c r="Q2280" s="173">
        <v>0.05124</v>
      </c>
      <c r="R2280" s="75">
        <f t="shared" si="519"/>
        <v>0</v>
      </c>
      <c r="S2280" s="76">
        <f t="shared" si="520"/>
        <v>0</v>
      </c>
      <c r="T2280" s="21"/>
      <c r="W2280" s="19"/>
    </row>
    <row r="2281" s="18" customFormat="1" ht="17.1" customHeight="1" outlineLevel="1" spans="1:23">
      <c r="A2281" s="167" t="s">
        <v>5156</v>
      </c>
      <c r="B2281" s="104" t="s">
        <v>5157</v>
      </c>
      <c r="C2281" s="105" t="s">
        <v>703</v>
      </c>
      <c r="D2281" s="106"/>
      <c r="E2281" s="107">
        <v>93.97</v>
      </c>
      <c r="F2281" s="108">
        <f t="shared" si="517"/>
        <v>93.97</v>
      </c>
      <c r="G2281" s="108">
        <f t="shared" si="518"/>
        <v>75.176</v>
      </c>
      <c r="H2281" s="115">
        <v>360</v>
      </c>
      <c r="I2281" s="105"/>
      <c r="J2281" s="108" t="str">
        <f t="shared" si="512"/>
        <v/>
      </c>
      <c r="K2281" s="105">
        <v>15</v>
      </c>
      <c r="L2281" s="168">
        <v>375</v>
      </c>
      <c r="M2281" s="111" t="s">
        <v>357</v>
      </c>
      <c r="N2281" s="112" t="s">
        <v>5079</v>
      </c>
      <c r="O2281" s="171">
        <v>4630076445113</v>
      </c>
      <c r="P2281" s="172">
        <v>5.3</v>
      </c>
      <c r="Q2281" s="173">
        <v>0.05124</v>
      </c>
      <c r="R2281" s="75">
        <f t="shared" si="519"/>
        <v>0</v>
      </c>
      <c r="S2281" s="76">
        <f t="shared" si="520"/>
        <v>0</v>
      </c>
      <c r="T2281" s="21"/>
      <c r="W2281" s="19"/>
    </row>
    <row r="2282" s="18" customFormat="1" ht="17.1" customHeight="1" outlineLevel="1" spans="1:23">
      <c r="A2282" s="93" t="s">
        <v>213</v>
      </c>
      <c r="B2282" s="94"/>
      <c r="C2282" s="95"/>
      <c r="D2282" s="106"/>
      <c r="E2282" s="107"/>
      <c r="F2282" s="85"/>
      <c r="G2282" s="108"/>
      <c r="H2282" s="117"/>
      <c r="I2282" s="105"/>
      <c r="J2282" s="108" t="str">
        <f t="shared" si="512"/>
        <v/>
      </c>
      <c r="K2282" s="95"/>
      <c r="L2282" s="95"/>
      <c r="M2282" s="111"/>
      <c r="N2282" s="95"/>
      <c r="O2282" s="95"/>
      <c r="P2282" s="99"/>
      <c r="Q2282" s="100"/>
      <c r="R2282" s="101"/>
      <c r="S2282" s="102"/>
      <c r="T2282" s="21"/>
      <c r="W2282" s="19"/>
    </row>
    <row r="2283" s="18" customFormat="1" ht="15.95" customHeight="1" outlineLevel="1" spans="1:23">
      <c r="A2283" s="174" t="s">
        <v>5158</v>
      </c>
      <c r="B2283" s="104" t="s">
        <v>5159</v>
      </c>
      <c r="C2283" s="105" t="s">
        <v>703</v>
      </c>
      <c r="D2283" s="106"/>
      <c r="E2283" s="107">
        <v>108.1</v>
      </c>
      <c r="F2283" s="108">
        <f t="shared" ref="F2283:F2295" si="521">E2283-E2283*$G$2%</f>
        <v>108.1</v>
      </c>
      <c r="G2283" s="108">
        <f t="shared" ref="G2283:G2295" si="522">E2283-(20*E2283/100)</f>
        <v>86.48</v>
      </c>
      <c r="H2283" s="114">
        <v>73</v>
      </c>
      <c r="I2283" s="105" t="s">
        <v>487</v>
      </c>
      <c r="J2283" s="108" t="str">
        <f t="shared" si="512"/>
        <v/>
      </c>
      <c r="K2283" s="105">
        <v>30</v>
      </c>
      <c r="L2283" s="168">
        <v>750</v>
      </c>
      <c r="M2283" s="111" t="s">
        <v>357</v>
      </c>
      <c r="N2283" s="112" t="s">
        <v>5079</v>
      </c>
      <c r="O2283" s="171">
        <v>4670042794234</v>
      </c>
      <c r="P2283" s="172">
        <v>9.7</v>
      </c>
      <c r="Q2283" s="173">
        <v>0.0512</v>
      </c>
      <c r="R2283" s="75">
        <f t="shared" ref="R2283:R2295" si="523">P2283/L2283*D2283</f>
        <v>0</v>
      </c>
      <c r="S2283" s="76">
        <f t="shared" ref="S2283:S2295" si="524">Q2283/L2283*D2283</f>
        <v>0</v>
      </c>
      <c r="T2283" s="21"/>
      <c r="W2283" s="19"/>
    </row>
    <row r="2284" s="18" customFormat="1" ht="15.95" customHeight="1" outlineLevel="1" spans="1:23">
      <c r="A2284" s="167" t="s">
        <v>5160</v>
      </c>
      <c r="B2284" s="104" t="s">
        <v>5161</v>
      </c>
      <c r="C2284" s="105" t="s">
        <v>703</v>
      </c>
      <c r="D2284" s="106"/>
      <c r="E2284" s="107">
        <v>158.92</v>
      </c>
      <c r="F2284" s="108">
        <f t="shared" si="521"/>
        <v>158.92</v>
      </c>
      <c r="G2284" s="108">
        <f t="shared" si="522"/>
        <v>127.136</v>
      </c>
      <c r="H2284" s="114">
        <v>1204</v>
      </c>
      <c r="I2284" s="105"/>
      <c r="J2284" s="108" t="str">
        <f t="shared" si="512"/>
        <v/>
      </c>
      <c r="K2284" s="105">
        <v>20</v>
      </c>
      <c r="L2284" s="168">
        <v>500</v>
      </c>
      <c r="M2284" s="111" t="s">
        <v>357</v>
      </c>
      <c r="N2284" s="112" t="s">
        <v>5079</v>
      </c>
      <c r="O2284" s="171">
        <v>4670042794241</v>
      </c>
      <c r="P2284" s="172">
        <v>9.7</v>
      </c>
      <c r="Q2284" s="173">
        <v>0.0512</v>
      </c>
      <c r="R2284" s="75">
        <f t="shared" si="523"/>
        <v>0</v>
      </c>
      <c r="S2284" s="76">
        <f t="shared" si="524"/>
        <v>0</v>
      </c>
      <c r="T2284" s="21"/>
      <c r="W2284" s="19"/>
    </row>
    <row r="2285" s="18" customFormat="1" ht="15.95" customHeight="1" outlineLevel="1" spans="1:23">
      <c r="A2285" s="167" t="s">
        <v>5162</v>
      </c>
      <c r="B2285" s="104" t="s">
        <v>5163</v>
      </c>
      <c r="C2285" s="105" t="s">
        <v>703</v>
      </c>
      <c r="D2285" s="106"/>
      <c r="E2285" s="107">
        <v>189.3</v>
      </c>
      <c r="F2285" s="108">
        <f t="shared" si="521"/>
        <v>189.3</v>
      </c>
      <c r="G2285" s="108">
        <f t="shared" si="522"/>
        <v>151.44</v>
      </c>
      <c r="H2285" s="115">
        <v>1200</v>
      </c>
      <c r="I2285" s="105"/>
      <c r="J2285" s="108" t="str">
        <f t="shared" si="512"/>
        <v/>
      </c>
      <c r="K2285" s="105">
        <v>20</v>
      </c>
      <c r="L2285" s="168">
        <v>500</v>
      </c>
      <c r="M2285" s="111" t="s">
        <v>357</v>
      </c>
      <c r="N2285" s="112" t="s">
        <v>5079</v>
      </c>
      <c r="O2285" s="171">
        <v>4620105824910</v>
      </c>
      <c r="P2285" s="172">
        <v>11.9</v>
      </c>
      <c r="Q2285" s="173">
        <v>0.0512</v>
      </c>
      <c r="R2285" s="75">
        <f t="shared" si="523"/>
        <v>0</v>
      </c>
      <c r="S2285" s="76">
        <f t="shared" si="524"/>
        <v>0</v>
      </c>
      <c r="T2285" s="21"/>
      <c r="W2285" s="19"/>
    </row>
    <row r="2286" s="18" customFormat="1" ht="15.95" customHeight="1" outlineLevel="1" spans="1:23">
      <c r="A2286" s="167" t="s">
        <v>5164</v>
      </c>
      <c r="B2286" s="104" t="s">
        <v>5165</v>
      </c>
      <c r="C2286" s="105" t="s">
        <v>703</v>
      </c>
      <c r="D2286" s="106"/>
      <c r="E2286" s="107">
        <v>222.16</v>
      </c>
      <c r="F2286" s="108">
        <f t="shared" si="521"/>
        <v>222.16</v>
      </c>
      <c r="G2286" s="108">
        <f t="shared" si="522"/>
        <v>177.728</v>
      </c>
      <c r="H2286" s="114">
        <v>1157</v>
      </c>
      <c r="I2286" s="105"/>
      <c r="J2286" s="108" t="str">
        <f t="shared" si="512"/>
        <v/>
      </c>
      <c r="K2286" s="105">
        <v>10</v>
      </c>
      <c r="L2286" s="168">
        <v>250</v>
      </c>
      <c r="M2286" s="111" t="s">
        <v>357</v>
      </c>
      <c r="N2286" s="112" t="s">
        <v>5079</v>
      </c>
      <c r="O2286" s="171">
        <v>4670042794258</v>
      </c>
      <c r="P2286" s="172">
        <v>8.8</v>
      </c>
      <c r="Q2286" s="173">
        <v>0.0512</v>
      </c>
      <c r="R2286" s="75">
        <f t="shared" si="523"/>
        <v>0</v>
      </c>
      <c r="S2286" s="76">
        <f t="shared" si="524"/>
        <v>0</v>
      </c>
      <c r="T2286" s="21"/>
      <c r="W2286" s="19"/>
    </row>
    <row r="2287" s="18" customFormat="1" ht="15.95" customHeight="1" outlineLevel="1" spans="1:23">
      <c r="A2287" s="167" t="s">
        <v>5166</v>
      </c>
      <c r="B2287" s="104" t="s">
        <v>5167</v>
      </c>
      <c r="C2287" s="105" t="s">
        <v>703</v>
      </c>
      <c r="D2287" s="106"/>
      <c r="E2287" s="107">
        <v>254.66</v>
      </c>
      <c r="F2287" s="108">
        <f t="shared" si="521"/>
        <v>254.66</v>
      </c>
      <c r="G2287" s="108">
        <f t="shared" si="522"/>
        <v>203.728</v>
      </c>
      <c r="H2287" s="114">
        <v>1750</v>
      </c>
      <c r="I2287" s="105"/>
      <c r="J2287" s="108" t="str">
        <f t="shared" si="512"/>
        <v/>
      </c>
      <c r="K2287" s="105">
        <v>10</v>
      </c>
      <c r="L2287" s="105">
        <v>250</v>
      </c>
      <c r="M2287" s="111" t="s">
        <v>357</v>
      </c>
      <c r="N2287" s="112" t="s">
        <v>5079</v>
      </c>
      <c r="O2287" s="171">
        <v>4670042794265</v>
      </c>
      <c r="P2287" s="124">
        <v>9</v>
      </c>
      <c r="Q2287" s="173">
        <v>0.0512</v>
      </c>
      <c r="R2287" s="75">
        <f t="shared" si="523"/>
        <v>0</v>
      </c>
      <c r="S2287" s="76">
        <f t="shared" si="524"/>
        <v>0</v>
      </c>
      <c r="T2287" s="21"/>
      <c r="W2287" s="19"/>
    </row>
    <row r="2288" s="18" customFormat="1" ht="17.1" customHeight="1" outlineLevel="1" spans="1:23">
      <c r="A2288" s="174" t="s">
        <v>5168</v>
      </c>
      <c r="B2288" s="104" t="s">
        <v>5169</v>
      </c>
      <c r="C2288" s="105" t="s">
        <v>703</v>
      </c>
      <c r="D2288" s="106"/>
      <c r="E2288" s="107">
        <v>113.7</v>
      </c>
      <c r="F2288" s="108">
        <f t="shared" si="521"/>
        <v>113.7</v>
      </c>
      <c r="G2288" s="108">
        <f t="shared" si="522"/>
        <v>90.96</v>
      </c>
      <c r="H2288" s="114">
        <v>118</v>
      </c>
      <c r="I2288" s="105" t="s">
        <v>487</v>
      </c>
      <c r="J2288" s="108" t="str">
        <f t="shared" si="512"/>
        <v/>
      </c>
      <c r="K2288" s="105">
        <v>30</v>
      </c>
      <c r="L2288" s="168">
        <v>750</v>
      </c>
      <c r="M2288" s="111" t="s">
        <v>357</v>
      </c>
      <c r="N2288" s="112" t="s">
        <v>5079</v>
      </c>
      <c r="O2288" s="171">
        <v>4670042794272</v>
      </c>
      <c r="P2288" s="172">
        <v>10.5</v>
      </c>
      <c r="Q2288" s="173">
        <v>0.0512</v>
      </c>
      <c r="R2288" s="75">
        <f t="shared" si="523"/>
        <v>0</v>
      </c>
      <c r="S2288" s="76">
        <f t="shared" si="524"/>
        <v>0</v>
      </c>
      <c r="T2288" s="21"/>
      <c r="W2288" s="19"/>
    </row>
    <row r="2289" s="18" customFormat="1" ht="17.1" customHeight="1" outlineLevel="1" spans="1:23">
      <c r="A2289" s="167" t="s">
        <v>5170</v>
      </c>
      <c r="B2289" s="104" t="s">
        <v>5171</v>
      </c>
      <c r="C2289" s="105" t="s">
        <v>703</v>
      </c>
      <c r="D2289" s="106"/>
      <c r="E2289" s="107">
        <v>124.47</v>
      </c>
      <c r="F2289" s="108">
        <f t="shared" si="521"/>
        <v>124.47</v>
      </c>
      <c r="G2289" s="108">
        <f t="shared" si="522"/>
        <v>99.576</v>
      </c>
      <c r="H2289" s="115">
        <v>3770</v>
      </c>
      <c r="I2289" s="105"/>
      <c r="J2289" s="108" t="str">
        <f t="shared" si="512"/>
        <v/>
      </c>
      <c r="K2289" s="105">
        <v>30</v>
      </c>
      <c r="L2289" s="105">
        <v>750</v>
      </c>
      <c r="M2289" s="111" t="s">
        <v>357</v>
      </c>
      <c r="N2289" s="112" t="s">
        <v>5079</v>
      </c>
      <c r="O2289" s="171">
        <v>4670042794289</v>
      </c>
      <c r="P2289" s="124">
        <v>11.3</v>
      </c>
      <c r="Q2289" s="173">
        <v>0.0512</v>
      </c>
      <c r="R2289" s="75">
        <f t="shared" si="523"/>
        <v>0</v>
      </c>
      <c r="S2289" s="76">
        <f t="shared" si="524"/>
        <v>0</v>
      </c>
      <c r="T2289" s="21"/>
      <c r="W2289" s="19"/>
    </row>
    <row r="2290" s="18" customFormat="1" ht="17.1" customHeight="1" outlineLevel="1" spans="1:23">
      <c r="A2290" s="167" t="s">
        <v>5172</v>
      </c>
      <c r="B2290" s="104" t="s">
        <v>5173</v>
      </c>
      <c r="C2290" s="105" t="s">
        <v>703</v>
      </c>
      <c r="D2290" s="106"/>
      <c r="E2290" s="107">
        <v>136.79</v>
      </c>
      <c r="F2290" s="108">
        <f t="shared" si="521"/>
        <v>136.79</v>
      </c>
      <c r="G2290" s="108">
        <f t="shared" si="522"/>
        <v>109.432</v>
      </c>
      <c r="H2290" s="114">
        <v>1998</v>
      </c>
      <c r="I2290" s="105"/>
      <c r="J2290" s="108" t="str">
        <f t="shared" si="512"/>
        <v/>
      </c>
      <c r="K2290" s="105">
        <v>25</v>
      </c>
      <c r="L2290" s="168">
        <v>625</v>
      </c>
      <c r="M2290" s="111" t="s">
        <v>357</v>
      </c>
      <c r="N2290" s="112" t="s">
        <v>5079</v>
      </c>
      <c r="O2290" s="171">
        <v>4670042794296</v>
      </c>
      <c r="P2290" s="172">
        <v>8.9</v>
      </c>
      <c r="Q2290" s="173">
        <v>0.0512</v>
      </c>
      <c r="R2290" s="75">
        <f t="shared" si="523"/>
        <v>0</v>
      </c>
      <c r="S2290" s="76">
        <f t="shared" si="524"/>
        <v>0</v>
      </c>
      <c r="T2290" s="21"/>
      <c r="W2290" s="19"/>
    </row>
    <row r="2291" s="18" customFormat="1" ht="17.1" customHeight="1" outlineLevel="1" spans="1:23">
      <c r="A2291" s="167" t="s">
        <v>5174</v>
      </c>
      <c r="B2291" s="104" t="s">
        <v>5175</v>
      </c>
      <c r="C2291" s="105" t="s">
        <v>703</v>
      </c>
      <c r="D2291" s="106"/>
      <c r="E2291" s="107">
        <v>150.08</v>
      </c>
      <c r="F2291" s="108">
        <f t="shared" si="521"/>
        <v>150.08</v>
      </c>
      <c r="G2291" s="108">
        <f t="shared" si="522"/>
        <v>120.064</v>
      </c>
      <c r="H2291" s="115">
        <v>760</v>
      </c>
      <c r="I2291" s="105"/>
      <c r="J2291" s="108" t="str">
        <f t="shared" si="512"/>
        <v/>
      </c>
      <c r="K2291" s="105">
        <v>25</v>
      </c>
      <c r="L2291" s="105">
        <v>625</v>
      </c>
      <c r="M2291" s="111" t="s">
        <v>357</v>
      </c>
      <c r="N2291" s="112" t="s">
        <v>5079</v>
      </c>
      <c r="O2291" s="171">
        <v>4670042794302</v>
      </c>
      <c r="P2291" s="124">
        <v>7.3</v>
      </c>
      <c r="Q2291" s="173">
        <v>0.0512</v>
      </c>
      <c r="R2291" s="75">
        <f t="shared" si="523"/>
        <v>0</v>
      </c>
      <c r="S2291" s="76">
        <f t="shared" si="524"/>
        <v>0</v>
      </c>
      <c r="T2291" s="21"/>
      <c r="W2291" s="19"/>
    </row>
    <row r="2292" s="18" customFormat="1" ht="17.1" customHeight="1" outlineLevel="1" spans="1:23">
      <c r="A2292" s="167" t="s">
        <v>5176</v>
      </c>
      <c r="B2292" s="104" t="s">
        <v>5177</v>
      </c>
      <c r="C2292" s="105" t="s">
        <v>703</v>
      </c>
      <c r="D2292" s="106"/>
      <c r="E2292" s="107">
        <v>283.34</v>
      </c>
      <c r="F2292" s="108">
        <f t="shared" si="521"/>
        <v>283.34</v>
      </c>
      <c r="G2292" s="108">
        <f t="shared" si="522"/>
        <v>226.672</v>
      </c>
      <c r="H2292" s="114">
        <v>462</v>
      </c>
      <c r="I2292" s="105"/>
      <c r="J2292" s="108" t="str">
        <f t="shared" si="512"/>
        <v/>
      </c>
      <c r="K2292" s="105">
        <v>8</v>
      </c>
      <c r="L2292" s="168">
        <v>200</v>
      </c>
      <c r="M2292" s="111" t="s">
        <v>357</v>
      </c>
      <c r="N2292" s="112" t="s">
        <v>5079</v>
      </c>
      <c r="O2292" s="171">
        <v>4670042794319</v>
      </c>
      <c r="P2292" s="172">
        <v>9.4</v>
      </c>
      <c r="Q2292" s="173">
        <v>0.0512</v>
      </c>
      <c r="R2292" s="75">
        <f t="shared" si="523"/>
        <v>0</v>
      </c>
      <c r="S2292" s="76">
        <f t="shared" si="524"/>
        <v>0</v>
      </c>
      <c r="T2292" s="21"/>
      <c r="W2292" s="19"/>
    </row>
    <row r="2293" s="18" customFormat="1" ht="17.1" customHeight="1" outlineLevel="1" spans="1:23">
      <c r="A2293" s="174" t="s">
        <v>5178</v>
      </c>
      <c r="B2293" s="104" t="s">
        <v>5179</v>
      </c>
      <c r="C2293" s="105" t="s">
        <v>703</v>
      </c>
      <c r="D2293" s="106"/>
      <c r="E2293" s="107">
        <v>369.44</v>
      </c>
      <c r="F2293" s="108">
        <f t="shared" si="521"/>
        <v>369.44</v>
      </c>
      <c r="G2293" s="108">
        <f t="shared" si="522"/>
        <v>295.552</v>
      </c>
      <c r="H2293" s="114">
        <v>101</v>
      </c>
      <c r="I2293" s="105" t="s">
        <v>487</v>
      </c>
      <c r="J2293" s="108" t="str">
        <f t="shared" si="512"/>
        <v/>
      </c>
      <c r="K2293" s="105">
        <v>4</v>
      </c>
      <c r="L2293" s="168">
        <v>100</v>
      </c>
      <c r="M2293" s="111" t="s">
        <v>357</v>
      </c>
      <c r="N2293" s="112" t="s">
        <v>5079</v>
      </c>
      <c r="O2293" s="171">
        <v>4670042794326</v>
      </c>
      <c r="P2293" s="172">
        <v>6.6</v>
      </c>
      <c r="Q2293" s="173">
        <v>0.0512</v>
      </c>
      <c r="R2293" s="75">
        <f t="shared" si="523"/>
        <v>0</v>
      </c>
      <c r="S2293" s="76">
        <f t="shared" si="524"/>
        <v>0</v>
      </c>
      <c r="T2293" s="21"/>
      <c r="W2293" s="19"/>
    </row>
    <row r="2294" s="18" customFormat="1" ht="17.1" customHeight="1" outlineLevel="1" spans="1:23">
      <c r="A2294" s="167" t="s">
        <v>5180</v>
      </c>
      <c r="B2294" s="104" t="s">
        <v>5181</v>
      </c>
      <c r="C2294" s="105" t="s">
        <v>703</v>
      </c>
      <c r="D2294" s="106"/>
      <c r="E2294" s="107">
        <v>569.01</v>
      </c>
      <c r="F2294" s="108">
        <f t="shared" si="521"/>
        <v>569.01</v>
      </c>
      <c r="G2294" s="108">
        <f t="shared" si="522"/>
        <v>455.208</v>
      </c>
      <c r="H2294" s="115">
        <v>268</v>
      </c>
      <c r="I2294" s="105"/>
      <c r="J2294" s="108" t="str">
        <f t="shared" si="512"/>
        <v/>
      </c>
      <c r="K2294" s="105">
        <v>2</v>
      </c>
      <c r="L2294" s="168">
        <v>50</v>
      </c>
      <c r="M2294" s="111" t="s">
        <v>357</v>
      </c>
      <c r="N2294" s="112" t="s">
        <v>5079</v>
      </c>
      <c r="O2294" s="171">
        <v>4670042794333</v>
      </c>
      <c r="P2294" s="172">
        <v>6</v>
      </c>
      <c r="Q2294" s="173">
        <v>0.0512</v>
      </c>
      <c r="R2294" s="75">
        <f t="shared" si="523"/>
        <v>0</v>
      </c>
      <c r="S2294" s="76">
        <f t="shared" si="524"/>
        <v>0</v>
      </c>
      <c r="T2294" s="21"/>
      <c r="W2294" s="19"/>
    </row>
    <row r="2295" s="18" customFormat="1" ht="17.1" customHeight="1" outlineLevel="1" spans="1:23">
      <c r="A2295" s="167" t="s">
        <v>5182</v>
      </c>
      <c r="B2295" s="104" t="s">
        <v>5183</v>
      </c>
      <c r="C2295" s="105" t="s">
        <v>703</v>
      </c>
      <c r="D2295" s="106"/>
      <c r="E2295" s="107">
        <v>748.22</v>
      </c>
      <c r="F2295" s="108">
        <f t="shared" si="521"/>
        <v>748.22</v>
      </c>
      <c r="G2295" s="108">
        <f t="shared" si="522"/>
        <v>598.576</v>
      </c>
      <c r="H2295" s="115">
        <v>108</v>
      </c>
      <c r="I2295" s="105"/>
      <c r="J2295" s="108" t="str">
        <f t="shared" si="512"/>
        <v/>
      </c>
      <c r="K2295" s="105">
        <v>1</v>
      </c>
      <c r="L2295" s="168">
        <v>25</v>
      </c>
      <c r="M2295" s="111" t="s">
        <v>357</v>
      </c>
      <c r="N2295" s="112" t="s">
        <v>5079</v>
      </c>
      <c r="O2295" s="171">
        <v>4670042794340</v>
      </c>
      <c r="P2295" s="172">
        <v>4</v>
      </c>
      <c r="Q2295" s="173">
        <v>0.0512</v>
      </c>
      <c r="R2295" s="75">
        <f t="shared" si="523"/>
        <v>0</v>
      </c>
      <c r="S2295" s="76">
        <f t="shared" si="524"/>
        <v>0</v>
      </c>
      <c r="T2295" s="21"/>
      <c r="W2295" s="19"/>
    </row>
    <row r="2296" s="18" customFormat="1" ht="17.1" customHeight="1" outlineLevel="1" spans="1:23">
      <c r="A2296" s="93" t="s">
        <v>214</v>
      </c>
      <c r="B2296" s="94"/>
      <c r="C2296" s="105"/>
      <c r="D2296" s="106"/>
      <c r="E2296" s="107"/>
      <c r="F2296" s="108"/>
      <c r="G2296" s="108"/>
      <c r="H2296" s="117"/>
      <c r="I2296" s="105"/>
      <c r="J2296" s="108" t="str">
        <f t="shared" si="512"/>
        <v/>
      </c>
      <c r="K2296" s="105"/>
      <c r="L2296" s="168"/>
      <c r="M2296" s="176"/>
      <c r="N2296" s="176"/>
      <c r="O2296" s="171"/>
      <c r="P2296" s="172"/>
      <c r="Q2296" s="173"/>
      <c r="R2296" s="75"/>
      <c r="S2296" s="76"/>
      <c r="T2296" s="21"/>
      <c r="W2296" s="19"/>
    </row>
    <row r="2297" s="18" customFormat="1" ht="17.1" customHeight="1" outlineLevel="1" spans="1:23">
      <c r="A2297" s="167" t="s">
        <v>5184</v>
      </c>
      <c r="B2297" s="104" t="s">
        <v>5185</v>
      </c>
      <c r="C2297" s="105" t="s">
        <v>703</v>
      </c>
      <c r="D2297" s="106"/>
      <c r="E2297" s="107">
        <v>41.19</v>
      </c>
      <c r="F2297" s="108">
        <f t="shared" ref="F2297:F2306" si="525">E2297-E2297*$G$2%</f>
        <v>41.19</v>
      </c>
      <c r="G2297" s="108">
        <f t="shared" ref="G2297:G2306" si="526">E2297-(20*E2297/100)</f>
        <v>32.952</v>
      </c>
      <c r="H2297" s="115">
        <v>900</v>
      </c>
      <c r="I2297" s="105"/>
      <c r="J2297" s="108" t="str">
        <f t="shared" si="512"/>
        <v/>
      </c>
      <c r="K2297" s="105">
        <v>50</v>
      </c>
      <c r="L2297" s="168">
        <v>1250</v>
      </c>
      <c r="M2297" s="111" t="s">
        <v>357</v>
      </c>
      <c r="N2297" s="112" t="s">
        <v>5079</v>
      </c>
      <c r="O2297" s="171">
        <v>4630076445120</v>
      </c>
      <c r="P2297" s="172">
        <v>5.5</v>
      </c>
      <c r="Q2297" s="173">
        <v>0.05124</v>
      </c>
      <c r="R2297" s="75">
        <f t="shared" ref="R2297:R2306" si="527">P2297/L2297*D2297</f>
        <v>0</v>
      </c>
      <c r="S2297" s="76">
        <f t="shared" ref="S2297:S2306" si="528">Q2297/L2297*D2297</f>
        <v>0</v>
      </c>
      <c r="T2297" s="21"/>
      <c r="W2297" s="19"/>
    </row>
    <row r="2298" s="18" customFormat="1" ht="17.1" customHeight="1" outlineLevel="1" spans="1:23">
      <c r="A2298" s="167" t="s">
        <v>5186</v>
      </c>
      <c r="B2298" s="104" t="s">
        <v>5187</v>
      </c>
      <c r="C2298" s="105" t="s">
        <v>703</v>
      </c>
      <c r="D2298" s="106"/>
      <c r="E2298" s="107">
        <v>55.9</v>
      </c>
      <c r="F2298" s="108">
        <f t="shared" si="525"/>
        <v>55.9</v>
      </c>
      <c r="G2298" s="108">
        <f t="shared" si="526"/>
        <v>44.72</v>
      </c>
      <c r="H2298" s="115">
        <v>1640</v>
      </c>
      <c r="I2298" s="105"/>
      <c r="J2298" s="108" t="str">
        <f t="shared" si="512"/>
        <v/>
      </c>
      <c r="K2298" s="105">
        <v>40</v>
      </c>
      <c r="L2298" s="168">
        <v>1000</v>
      </c>
      <c r="M2298" s="111" t="s">
        <v>357</v>
      </c>
      <c r="N2298" s="112" t="s">
        <v>5079</v>
      </c>
      <c r="O2298" s="171">
        <v>4630076445137</v>
      </c>
      <c r="P2298" s="172">
        <v>5.5</v>
      </c>
      <c r="Q2298" s="173">
        <v>0.05124</v>
      </c>
      <c r="R2298" s="75">
        <f t="shared" si="527"/>
        <v>0</v>
      </c>
      <c r="S2298" s="76">
        <f t="shared" si="528"/>
        <v>0</v>
      </c>
      <c r="T2298" s="21"/>
      <c r="W2298" s="19"/>
    </row>
    <row r="2299" s="18" customFormat="1" ht="17.1" customHeight="1" outlineLevel="1" spans="1:23">
      <c r="A2299" s="167" t="s">
        <v>5188</v>
      </c>
      <c r="B2299" s="104" t="s">
        <v>5189</v>
      </c>
      <c r="C2299" s="105" t="s">
        <v>703</v>
      </c>
      <c r="D2299" s="106"/>
      <c r="E2299" s="107">
        <v>73.68</v>
      </c>
      <c r="F2299" s="108">
        <f t="shared" si="525"/>
        <v>73.68</v>
      </c>
      <c r="G2299" s="108">
        <f t="shared" si="526"/>
        <v>58.944</v>
      </c>
      <c r="H2299" s="115">
        <v>2060</v>
      </c>
      <c r="I2299" s="105"/>
      <c r="J2299" s="108" t="str">
        <f t="shared" si="512"/>
        <v/>
      </c>
      <c r="K2299" s="105">
        <v>30</v>
      </c>
      <c r="L2299" s="168">
        <v>750</v>
      </c>
      <c r="M2299" s="111" t="s">
        <v>357</v>
      </c>
      <c r="N2299" s="112" t="s">
        <v>5079</v>
      </c>
      <c r="O2299" s="171">
        <v>4630076445144</v>
      </c>
      <c r="P2299" s="172">
        <v>6.2</v>
      </c>
      <c r="Q2299" s="173">
        <v>0.05124</v>
      </c>
      <c r="R2299" s="75">
        <f t="shared" si="527"/>
        <v>0</v>
      </c>
      <c r="S2299" s="76">
        <f t="shared" si="528"/>
        <v>0</v>
      </c>
      <c r="T2299" s="21"/>
      <c r="W2299" s="19"/>
    </row>
    <row r="2300" s="18" customFormat="1" ht="17.1" customHeight="1" outlineLevel="1" spans="1:23">
      <c r="A2300" s="167" t="s">
        <v>5190</v>
      </c>
      <c r="B2300" s="104" t="s">
        <v>5191</v>
      </c>
      <c r="C2300" s="105" t="s">
        <v>703</v>
      </c>
      <c r="D2300" s="106"/>
      <c r="E2300" s="107">
        <v>45.93</v>
      </c>
      <c r="F2300" s="108">
        <f t="shared" si="525"/>
        <v>45.93</v>
      </c>
      <c r="G2300" s="108">
        <f t="shared" si="526"/>
        <v>36.744</v>
      </c>
      <c r="H2300" s="115">
        <v>2000</v>
      </c>
      <c r="I2300" s="105"/>
      <c r="J2300" s="108" t="str">
        <f t="shared" si="512"/>
        <v/>
      </c>
      <c r="K2300" s="105">
        <v>50</v>
      </c>
      <c r="L2300" s="168">
        <v>1250</v>
      </c>
      <c r="M2300" s="111" t="s">
        <v>357</v>
      </c>
      <c r="N2300" s="112" t="s">
        <v>5079</v>
      </c>
      <c r="O2300" s="171">
        <v>4630076445151</v>
      </c>
      <c r="P2300" s="172">
        <v>6</v>
      </c>
      <c r="Q2300" s="173">
        <v>0.05124</v>
      </c>
      <c r="R2300" s="75">
        <f t="shared" si="527"/>
        <v>0</v>
      </c>
      <c r="S2300" s="76">
        <f t="shared" si="528"/>
        <v>0</v>
      </c>
      <c r="T2300" s="21"/>
      <c r="W2300" s="19"/>
    </row>
    <row r="2301" s="18" customFormat="1" ht="17.1" customHeight="1" outlineLevel="1" spans="1:23">
      <c r="A2301" s="167" t="s">
        <v>5192</v>
      </c>
      <c r="B2301" s="104" t="s">
        <v>5193</v>
      </c>
      <c r="C2301" s="105" t="s">
        <v>703</v>
      </c>
      <c r="D2301" s="106"/>
      <c r="E2301" s="107">
        <v>49.8</v>
      </c>
      <c r="F2301" s="108">
        <f t="shared" si="525"/>
        <v>49.8</v>
      </c>
      <c r="G2301" s="108">
        <f t="shared" si="526"/>
        <v>39.84</v>
      </c>
      <c r="H2301" s="115">
        <v>1150</v>
      </c>
      <c r="I2301" s="105"/>
      <c r="J2301" s="108" t="str">
        <f t="shared" si="512"/>
        <v/>
      </c>
      <c r="K2301" s="105">
        <v>50</v>
      </c>
      <c r="L2301" s="168">
        <v>1250</v>
      </c>
      <c r="M2301" s="111" t="s">
        <v>357</v>
      </c>
      <c r="N2301" s="112" t="s">
        <v>5079</v>
      </c>
      <c r="O2301" s="171">
        <v>4630076445168</v>
      </c>
      <c r="P2301" s="172">
        <v>6.5</v>
      </c>
      <c r="Q2301" s="173">
        <v>0.05124</v>
      </c>
      <c r="R2301" s="75">
        <f t="shared" si="527"/>
        <v>0</v>
      </c>
      <c r="S2301" s="76">
        <f t="shared" si="528"/>
        <v>0</v>
      </c>
      <c r="T2301" s="21"/>
      <c r="W2301" s="19"/>
    </row>
    <row r="2302" s="18" customFormat="1" ht="17.1" customHeight="1" outlineLevel="1" spans="1:23">
      <c r="A2302" s="167" t="s">
        <v>5194</v>
      </c>
      <c r="B2302" s="104" t="s">
        <v>5195</v>
      </c>
      <c r="C2302" s="105" t="s">
        <v>703</v>
      </c>
      <c r="D2302" s="106"/>
      <c r="E2302" s="107">
        <v>46.06</v>
      </c>
      <c r="F2302" s="108">
        <f t="shared" si="525"/>
        <v>46.06</v>
      </c>
      <c r="G2302" s="108">
        <f t="shared" si="526"/>
        <v>36.848</v>
      </c>
      <c r="H2302" s="115">
        <v>900</v>
      </c>
      <c r="I2302" s="105"/>
      <c r="J2302" s="108" t="str">
        <f t="shared" ref="J2302:J2365" si="529">IF(D2302="","",IF(F2302="","",ROUND(D2302*F2302,2)))</f>
        <v/>
      </c>
      <c r="K2302" s="105">
        <v>45</v>
      </c>
      <c r="L2302" s="168">
        <v>1125</v>
      </c>
      <c r="M2302" s="111" t="s">
        <v>357</v>
      </c>
      <c r="N2302" s="112" t="s">
        <v>5079</v>
      </c>
      <c r="O2302" s="171">
        <v>4630076445175</v>
      </c>
      <c r="P2302" s="172">
        <v>5.9</v>
      </c>
      <c r="Q2302" s="173">
        <v>0.05124</v>
      </c>
      <c r="R2302" s="75">
        <f t="shared" si="527"/>
        <v>0</v>
      </c>
      <c r="S2302" s="76">
        <f t="shared" si="528"/>
        <v>0</v>
      </c>
      <c r="T2302" s="21"/>
      <c r="W2302" s="19"/>
    </row>
    <row r="2303" s="18" customFormat="1" ht="17.1" customHeight="1" outlineLevel="1" spans="1:23">
      <c r="A2303" s="167" t="s">
        <v>5196</v>
      </c>
      <c r="B2303" s="104" t="s">
        <v>5197</v>
      </c>
      <c r="C2303" s="105" t="s">
        <v>703</v>
      </c>
      <c r="D2303" s="106"/>
      <c r="E2303" s="107">
        <v>46.72</v>
      </c>
      <c r="F2303" s="108">
        <f t="shared" si="525"/>
        <v>46.72</v>
      </c>
      <c r="G2303" s="108">
        <f t="shared" si="526"/>
        <v>37.376</v>
      </c>
      <c r="H2303" s="115">
        <v>990</v>
      </c>
      <c r="I2303" s="105"/>
      <c r="J2303" s="108" t="str">
        <f t="shared" si="529"/>
        <v/>
      </c>
      <c r="K2303" s="105">
        <v>45</v>
      </c>
      <c r="L2303" s="168">
        <v>1125</v>
      </c>
      <c r="M2303" s="111" t="s">
        <v>357</v>
      </c>
      <c r="N2303" s="112" t="s">
        <v>5079</v>
      </c>
      <c r="O2303" s="171">
        <v>4630076445182</v>
      </c>
      <c r="P2303" s="172">
        <v>6.5</v>
      </c>
      <c r="Q2303" s="173">
        <v>0.05124</v>
      </c>
      <c r="R2303" s="75">
        <f t="shared" si="527"/>
        <v>0</v>
      </c>
      <c r="S2303" s="76">
        <f t="shared" si="528"/>
        <v>0</v>
      </c>
      <c r="T2303" s="21"/>
      <c r="W2303" s="19"/>
    </row>
    <row r="2304" s="18" customFormat="1" ht="17.1" customHeight="1" outlineLevel="1" spans="1:23">
      <c r="A2304" s="167" t="s">
        <v>5198</v>
      </c>
      <c r="B2304" s="104" t="s">
        <v>5199</v>
      </c>
      <c r="C2304" s="105" t="s">
        <v>703</v>
      </c>
      <c r="D2304" s="106"/>
      <c r="E2304" s="107">
        <v>80.54</v>
      </c>
      <c r="F2304" s="108">
        <f t="shared" si="525"/>
        <v>80.54</v>
      </c>
      <c r="G2304" s="108">
        <f t="shared" si="526"/>
        <v>64.432</v>
      </c>
      <c r="H2304" s="115">
        <v>780</v>
      </c>
      <c r="I2304" s="105"/>
      <c r="J2304" s="108" t="str">
        <f t="shared" si="529"/>
        <v/>
      </c>
      <c r="K2304" s="105">
        <v>20</v>
      </c>
      <c r="L2304" s="168">
        <v>500</v>
      </c>
      <c r="M2304" s="111" t="s">
        <v>357</v>
      </c>
      <c r="N2304" s="112" t="s">
        <v>5079</v>
      </c>
      <c r="O2304" s="171">
        <v>4630076445199</v>
      </c>
      <c r="P2304" s="172">
        <v>5.4</v>
      </c>
      <c r="Q2304" s="173">
        <v>0.05124</v>
      </c>
      <c r="R2304" s="75">
        <f t="shared" si="527"/>
        <v>0</v>
      </c>
      <c r="S2304" s="76">
        <f t="shared" si="528"/>
        <v>0</v>
      </c>
      <c r="T2304" s="21"/>
      <c r="W2304" s="19"/>
    </row>
    <row r="2305" s="18" customFormat="1" ht="17.1" customHeight="1" outlineLevel="1" spans="1:23">
      <c r="A2305" s="167" t="s">
        <v>5200</v>
      </c>
      <c r="B2305" s="104" t="s">
        <v>5201</v>
      </c>
      <c r="C2305" s="105" t="s">
        <v>703</v>
      </c>
      <c r="D2305" s="106"/>
      <c r="E2305" s="107">
        <v>103.73</v>
      </c>
      <c r="F2305" s="108">
        <f t="shared" si="525"/>
        <v>103.73</v>
      </c>
      <c r="G2305" s="108">
        <f t="shared" si="526"/>
        <v>82.984</v>
      </c>
      <c r="H2305" s="115">
        <v>30</v>
      </c>
      <c r="I2305" s="105"/>
      <c r="J2305" s="108" t="str">
        <f t="shared" si="529"/>
        <v/>
      </c>
      <c r="K2305" s="105">
        <v>15</v>
      </c>
      <c r="L2305" s="168">
        <v>375</v>
      </c>
      <c r="M2305" s="111" t="s">
        <v>357</v>
      </c>
      <c r="N2305" s="112" t="s">
        <v>5079</v>
      </c>
      <c r="O2305" s="171">
        <v>4630076445205</v>
      </c>
      <c r="P2305" s="172">
        <v>5.6</v>
      </c>
      <c r="Q2305" s="173">
        <v>0.05124</v>
      </c>
      <c r="R2305" s="75">
        <f t="shared" si="527"/>
        <v>0</v>
      </c>
      <c r="S2305" s="76">
        <f t="shared" si="528"/>
        <v>0</v>
      </c>
      <c r="T2305" s="21"/>
      <c r="W2305" s="19"/>
    </row>
    <row r="2306" s="18" customFormat="1" ht="17.1" customHeight="1" outlineLevel="1" spans="1:23">
      <c r="A2306" s="167" t="s">
        <v>5202</v>
      </c>
      <c r="B2306" s="104" t="s">
        <v>5203</v>
      </c>
      <c r="C2306" s="105" t="s">
        <v>703</v>
      </c>
      <c r="D2306" s="106"/>
      <c r="E2306" s="107">
        <v>96.98</v>
      </c>
      <c r="F2306" s="108">
        <f t="shared" si="525"/>
        <v>96.98</v>
      </c>
      <c r="G2306" s="108">
        <f t="shared" si="526"/>
        <v>77.584</v>
      </c>
      <c r="H2306" s="115">
        <v>36</v>
      </c>
      <c r="I2306" s="105"/>
      <c r="J2306" s="108" t="str">
        <f t="shared" si="529"/>
        <v/>
      </c>
      <c r="K2306" s="105">
        <v>12</v>
      </c>
      <c r="L2306" s="168">
        <v>300</v>
      </c>
      <c r="M2306" s="111" t="s">
        <v>357</v>
      </c>
      <c r="N2306" s="112" t="s">
        <v>5079</v>
      </c>
      <c r="O2306" s="171">
        <v>4630076445212</v>
      </c>
      <c r="P2306" s="172">
        <v>6.2</v>
      </c>
      <c r="Q2306" s="173">
        <v>0.05124</v>
      </c>
      <c r="R2306" s="75">
        <f t="shared" si="527"/>
        <v>0</v>
      </c>
      <c r="S2306" s="76">
        <f t="shared" si="528"/>
        <v>0</v>
      </c>
      <c r="T2306" s="21"/>
      <c r="W2306" s="19"/>
    </row>
    <row r="2307" s="18" customFormat="1" ht="17.1" customHeight="1" outlineLevel="1" spans="1:23">
      <c r="A2307" s="93" t="s">
        <v>215</v>
      </c>
      <c r="B2307" s="94"/>
      <c r="C2307" s="95"/>
      <c r="D2307" s="106"/>
      <c r="E2307" s="107"/>
      <c r="F2307" s="85"/>
      <c r="G2307" s="108"/>
      <c r="H2307" s="117"/>
      <c r="I2307" s="105"/>
      <c r="J2307" s="108" t="str">
        <f t="shared" si="529"/>
        <v/>
      </c>
      <c r="K2307" s="95"/>
      <c r="L2307" s="95"/>
      <c r="M2307" s="95"/>
      <c r="N2307" s="95"/>
      <c r="O2307" s="95"/>
      <c r="P2307" s="99"/>
      <c r="Q2307" s="100"/>
      <c r="R2307" s="101"/>
      <c r="S2307" s="102"/>
      <c r="T2307" s="21"/>
      <c r="W2307" s="19"/>
    </row>
    <row r="2308" s="18" customFormat="1" ht="17.1" customHeight="1" outlineLevel="1" spans="1:23">
      <c r="A2308" s="174" t="s">
        <v>5204</v>
      </c>
      <c r="B2308" s="104" t="s">
        <v>5205</v>
      </c>
      <c r="C2308" s="105" t="s">
        <v>356</v>
      </c>
      <c r="D2308" s="106"/>
      <c r="E2308" s="107">
        <v>498.72</v>
      </c>
      <c r="F2308" s="108">
        <f>E2308-E2308*$G$2%</f>
        <v>498.72</v>
      </c>
      <c r="G2308" s="108">
        <f>E2308-(20*E2308/100)</f>
        <v>398.976</v>
      </c>
      <c r="H2308" s="115">
        <v>38</v>
      </c>
      <c r="I2308" s="105" t="s">
        <v>487</v>
      </c>
      <c r="J2308" s="108" t="str">
        <f t="shared" si="529"/>
        <v/>
      </c>
      <c r="K2308" s="105">
        <v>1</v>
      </c>
      <c r="L2308" s="168">
        <v>100</v>
      </c>
      <c r="M2308" s="111" t="s">
        <v>357</v>
      </c>
      <c r="N2308" s="112" t="s">
        <v>5079</v>
      </c>
      <c r="O2308" s="171">
        <v>4630076448671</v>
      </c>
      <c r="P2308" s="172">
        <v>8.6</v>
      </c>
      <c r="Q2308" s="173">
        <v>0.038304</v>
      </c>
      <c r="R2308" s="75">
        <f>P2308/L2308*D2308</f>
        <v>0</v>
      </c>
      <c r="S2308" s="76">
        <f>Q2308/L2308*D2308</f>
        <v>0</v>
      </c>
      <c r="T2308" s="21"/>
      <c r="W2308" s="19"/>
    </row>
    <row r="2309" s="18" customFormat="1" ht="17.1" customHeight="1" outlineLevel="1" spans="1:23">
      <c r="A2309" s="167" t="s">
        <v>5206</v>
      </c>
      <c r="B2309" s="104" t="s">
        <v>5207</v>
      </c>
      <c r="C2309" s="105" t="s">
        <v>356</v>
      </c>
      <c r="D2309" s="106"/>
      <c r="E2309" s="107">
        <v>667.52</v>
      </c>
      <c r="F2309" s="108">
        <f>E2309-E2309*$G$2%</f>
        <v>667.52</v>
      </c>
      <c r="G2309" s="108">
        <f>E2309-(20*E2309/100)</f>
        <v>534.016</v>
      </c>
      <c r="H2309" s="114">
        <v>52</v>
      </c>
      <c r="I2309" s="105"/>
      <c r="J2309" s="108" t="str">
        <f t="shared" si="529"/>
        <v/>
      </c>
      <c r="K2309" s="105">
        <v>1</v>
      </c>
      <c r="L2309" s="168">
        <v>100</v>
      </c>
      <c r="M2309" s="111" t="s">
        <v>357</v>
      </c>
      <c r="N2309" s="112" t="s">
        <v>5079</v>
      </c>
      <c r="O2309" s="171">
        <v>4630076448695</v>
      </c>
      <c r="P2309" s="172">
        <v>8</v>
      </c>
      <c r="Q2309" s="173">
        <v>0.038304</v>
      </c>
      <c r="R2309" s="75">
        <f>P2309/L2309*D2309</f>
        <v>0</v>
      </c>
      <c r="S2309" s="76">
        <f>Q2309/L2309*D2309</f>
        <v>0</v>
      </c>
      <c r="T2309" s="21"/>
      <c r="W2309" s="19"/>
    </row>
    <row r="2310" s="18" customFormat="1" ht="17.1" customHeight="1" outlineLevel="1" spans="1:23">
      <c r="A2310" s="174" t="s">
        <v>5208</v>
      </c>
      <c r="B2310" s="104" t="s">
        <v>5209</v>
      </c>
      <c r="C2310" s="105" t="s">
        <v>356</v>
      </c>
      <c r="D2310" s="106"/>
      <c r="E2310" s="107">
        <v>453.86</v>
      </c>
      <c r="F2310" s="108">
        <f>E2310-E2310*$G$2%</f>
        <v>453.86</v>
      </c>
      <c r="G2310" s="108">
        <f>E2310-(20*E2310/100)</f>
        <v>363.088</v>
      </c>
      <c r="H2310" s="115">
        <v>5</v>
      </c>
      <c r="I2310" s="105" t="s">
        <v>487</v>
      </c>
      <c r="J2310" s="108" t="str">
        <f t="shared" si="529"/>
        <v/>
      </c>
      <c r="K2310" s="105">
        <v>1</v>
      </c>
      <c r="L2310" s="168">
        <v>100</v>
      </c>
      <c r="M2310" s="111" t="s">
        <v>357</v>
      </c>
      <c r="N2310" s="112" t="s">
        <v>5079</v>
      </c>
      <c r="O2310" s="171">
        <v>4630076448701</v>
      </c>
      <c r="P2310" s="172">
        <v>8</v>
      </c>
      <c r="Q2310" s="173">
        <v>0.038304</v>
      </c>
      <c r="R2310" s="75">
        <f>P2310/L2310*D2310</f>
        <v>0</v>
      </c>
      <c r="S2310" s="76">
        <f>Q2310/L2310*D2310</f>
        <v>0</v>
      </c>
      <c r="T2310" s="21"/>
      <c r="W2310" s="19"/>
    </row>
    <row r="2311" s="18" customFormat="1" ht="17.1" customHeight="1" outlineLevel="1" spans="1:23">
      <c r="A2311" s="167" t="s">
        <v>5210</v>
      </c>
      <c r="B2311" s="104" t="s">
        <v>5211</v>
      </c>
      <c r="C2311" s="105" t="s">
        <v>356</v>
      </c>
      <c r="D2311" s="106"/>
      <c r="E2311" s="107">
        <v>535.99</v>
      </c>
      <c r="F2311" s="108">
        <f>E2311-E2311*$G$2%</f>
        <v>535.99</v>
      </c>
      <c r="G2311" s="108">
        <f>E2311-(20*E2311/100)</f>
        <v>428.792</v>
      </c>
      <c r="H2311" s="115">
        <v>84</v>
      </c>
      <c r="I2311" s="105"/>
      <c r="J2311" s="108" t="str">
        <f t="shared" si="529"/>
        <v/>
      </c>
      <c r="K2311" s="105">
        <v>1</v>
      </c>
      <c r="L2311" s="168">
        <v>100</v>
      </c>
      <c r="M2311" s="111" t="s">
        <v>357</v>
      </c>
      <c r="N2311" s="112" t="s">
        <v>5079</v>
      </c>
      <c r="O2311" s="171">
        <v>4630076448718</v>
      </c>
      <c r="P2311" s="172">
        <v>8.8</v>
      </c>
      <c r="Q2311" s="173">
        <v>0.038304</v>
      </c>
      <c r="R2311" s="75">
        <f>P2311/L2311*D2311</f>
        <v>0</v>
      </c>
      <c r="S2311" s="76">
        <f>Q2311/L2311*D2311</f>
        <v>0</v>
      </c>
      <c r="T2311" s="21"/>
      <c r="W2311" s="19"/>
    </row>
    <row r="2312" s="18" customFormat="1" ht="30.95" customHeight="1" outlineLevel="1" spans="1:23">
      <c r="A2312" s="174" t="s">
        <v>5212</v>
      </c>
      <c r="B2312" s="104" t="s">
        <v>5213</v>
      </c>
      <c r="C2312" s="105" t="s">
        <v>356</v>
      </c>
      <c r="D2312" s="106"/>
      <c r="E2312" s="107">
        <v>1157.45</v>
      </c>
      <c r="F2312" s="108">
        <f>E2312-E2312*$G$2%</f>
        <v>1157.45</v>
      </c>
      <c r="G2312" s="108">
        <f>E2312-(20*E2312/100)</f>
        <v>925.96</v>
      </c>
      <c r="H2312" s="117"/>
      <c r="I2312" s="105" t="s">
        <v>487</v>
      </c>
      <c r="J2312" s="108" t="str">
        <f t="shared" si="529"/>
        <v/>
      </c>
      <c r="K2312" s="105">
        <v>1</v>
      </c>
      <c r="L2312" s="168">
        <v>100</v>
      </c>
      <c r="M2312" s="111" t="s">
        <v>357</v>
      </c>
      <c r="N2312" s="112" t="s">
        <v>5079</v>
      </c>
      <c r="O2312" s="171">
        <v>4630076448725</v>
      </c>
      <c r="P2312" s="172">
        <v>17</v>
      </c>
      <c r="Q2312" s="173">
        <v>0.07381</v>
      </c>
      <c r="R2312" s="75">
        <f>P2312/L2312*D2312</f>
        <v>0</v>
      </c>
      <c r="S2312" s="76">
        <f>Q2312/L2312*D2312</f>
        <v>0</v>
      </c>
      <c r="T2312" s="21"/>
      <c r="W2312" s="19"/>
    </row>
    <row r="2313" ht="17.1" customHeight="1" outlineLevel="1" spans="1:23">
      <c r="A2313" s="93" t="s">
        <v>216</v>
      </c>
      <c r="B2313" s="94"/>
      <c r="C2313" s="105"/>
      <c r="D2313" s="106"/>
      <c r="E2313" s="107"/>
      <c r="F2313" s="108"/>
      <c r="G2313" s="108"/>
      <c r="H2313" s="117"/>
      <c r="I2313" s="105"/>
      <c r="J2313" s="108" t="str">
        <f t="shared" si="529"/>
        <v/>
      </c>
      <c r="K2313" s="105"/>
      <c r="L2313" s="168"/>
      <c r="M2313" s="176"/>
      <c r="N2313" s="176"/>
      <c r="O2313" s="168"/>
      <c r="P2313" s="172"/>
      <c r="Q2313" s="173"/>
      <c r="R2313" s="75"/>
      <c r="S2313" s="76"/>
      <c r="W2313" s="19"/>
    </row>
    <row r="2314" ht="17.1" customHeight="1" outlineLevel="1" spans="1:23">
      <c r="A2314" s="167" t="s">
        <v>5214</v>
      </c>
      <c r="B2314" s="104" t="s">
        <v>5215</v>
      </c>
      <c r="C2314" s="105" t="s">
        <v>703</v>
      </c>
      <c r="D2314" s="106"/>
      <c r="E2314" s="107">
        <v>210.02</v>
      </c>
      <c r="F2314" s="108">
        <f t="shared" ref="F2314:F2325" si="530">E2314-E2314*$G$2%</f>
        <v>210.02</v>
      </c>
      <c r="G2314" s="108">
        <f t="shared" ref="G2314:G2325" si="531">E2314-(20*E2314/100)</f>
        <v>168.016</v>
      </c>
      <c r="H2314" s="115">
        <v>600</v>
      </c>
      <c r="I2314" s="105"/>
      <c r="J2314" s="108" t="str">
        <f t="shared" si="529"/>
        <v/>
      </c>
      <c r="K2314" s="105">
        <v>25</v>
      </c>
      <c r="L2314" s="168">
        <v>500</v>
      </c>
      <c r="M2314" s="111" t="s">
        <v>357</v>
      </c>
      <c r="N2314" s="112" t="s">
        <v>5079</v>
      </c>
      <c r="O2314" s="171">
        <v>4670042794432</v>
      </c>
      <c r="P2314" s="172">
        <v>12.7</v>
      </c>
      <c r="Q2314" s="173">
        <v>0.03609375</v>
      </c>
      <c r="R2314" s="75">
        <f t="shared" ref="R2314:R2325" si="532">P2314/L2314*D2314</f>
        <v>0</v>
      </c>
      <c r="S2314" s="76">
        <f t="shared" ref="S2314:S2325" si="533">Q2314/L2314*D2314</f>
        <v>0</v>
      </c>
      <c r="W2314" s="19"/>
    </row>
    <row r="2315" ht="17.1" customHeight="1" outlineLevel="1" spans="1:23">
      <c r="A2315" s="167" t="s">
        <v>5216</v>
      </c>
      <c r="B2315" s="104" t="s">
        <v>5217</v>
      </c>
      <c r="C2315" s="105" t="s">
        <v>703</v>
      </c>
      <c r="D2315" s="106"/>
      <c r="E2315" s="107">
        <v>52.46</v>
      </c>
      <c r="F2315" s="108">
        <f t="shared" si="530"/>
        <v>52.46</v>
      </c>
      <c r="G2315" s="108">
        <f t="shared" si="531"/>
        <v>41.968</v>
      </c>
      <c r="H2315" s="115">
        <v>1270</v>
      </c>
      <c r="I2315" s="105"/>
      <c r="J2315" s="108" t="str">
        <f t="shared" si="529"/>
        <v/>
      </c>
      <c r="K2315" s="105">
        <v>80</v>
      </c>
      <c r="L2315" s="168">
        <v>1600</v>
      </c>
      <c r="M2315" s="111" t="s">
        <v>357</v>
      </c>
      <c r="N2315" s="112" t="s">
        <v>5079</v>
      </c>
      <c r="O2315" s="171">
        <v>4670042794449</v>
      </c>
      <c r="P2315" s="172">
        <v>10.26</v>
      </c>
      <c r="Q2315" s="173">
        <v>0.03609375</v>
      </c>
      <c r="R2315" s="75">
        <f t="shared" si="532"/>
        <v>0</v>
      </c>
      <c r="S2315" s="76">
        <f t="shared" si="533"/>
        <v>0</v>
      </c>
      <c r="W2315" s="19"/>
    </row>
    <row r="2316" ht="17.1" customHeight="1" outlineLevel="1" spans="1:23">
      <c r="A2316" s="167" t="s">
        <v>5218</v>
      </c>
      <c r="B2316" s="104" t="s">
        <v>5219</v>
      </c>
      <c r="C2316" s="105" t="s">
        <v>703</v>
      </c>
      <c r="D2316" s="106"/>
      <c r="E2316" s="107">
        <v>53.14</v>
      </c>
      <c r="F2316" s="108">
        <f t="shared" si="530"/>
        <v>53.14</v>
      </c>
      <c r="G2316" s="108">
        <f t="shared" si="531"/>
        <v>42.512</v>
      </c>
      <c r="H2316" s="115">
        <v>950</v>
      </c>
      <c r="I2316" s="105"/>
      <c r="J2316" s="108" t="str">
        <f t="shared" si="529"/>
        <v/>
      </c>
      <c r="K2316" s="105">
        <v>80</v>
      </c>
      <c r="L2316" s="168">
        <v>1600</v>
      </c>
      <c r="M2316" s="111" t="s">
        <v>357</v>
      </c>
      <c r="N2316" s="112" t="s">
        <v>5079</v>
      </c>
      <c r="O2316" s="171">
        <v>4670042794456</v>
      </c>
      <c r="P2316" s="172">
        <v>11.36</v>
      </c>
      <c r="Q2316" s="173">
        <v>0.03609375</v>
      </c>
      <c r="R2316" s="75">
        <f t="shared" si="532"/>
        <v>0</v>
      </c>
      <c r="S2316" s="76">
        <f t="shared" si="533"/>
        <v>0</v>
      </c>
      <c r="W2316" s="19"/>
    </row>
    <row r="2317" ht="17.1" customHeight="1" outlineLevel="1" spans="1:23">
      <c r="A2317" s="167" t="s">
        <v>5220</v>
      </c>
      <c r="B2317" s="104" t="s">
        <v>5221</v>
      </c>
      <c r="C2317" s="105" t="s">
        <v>703</v>
      </c>
      <c r="D2317" s="106"/>
      <c r="E2317" s="107">
        <v>59.1</v>
      </c>
      <c r="F2317" s="108">
        <f t="shared" si="530"/>
        <v>59.1</v>
      </c>
      <c r="G2317" s="108">
        <f t="shared" si="531"/>
        <v>47.28</v>
      </c>
      <c r="H2317" s="115">
        <v>1330</v>
      </c>
      <c r="I2317" s="105"/>
      <c r="J2317" s="108" t="str">
        <f t="shared" si="529"/>
        <v/>
      </c>
      <c r="K2317" s="105">
        <v>80</v>
      </c>
      <c r="L2317" s="168">
        <v>1600</v>
      </c>
      <c r="M2317" s="111" t="s">
        <v>357</v>
      </c>
      <c r="N2317" s="112" t="s">
        <v>5079</v>
      </c>
      <c r="O2317" s="171">
        <v>4670042794463</v>
      </c>
      <c r="P2317" s="172">
        <v>12.6</v>
      </c>
      <c r="Q2317" s="173">
        <v>0.03609375</v>
      </c>
      <c r="R2317" s="75">
        <f t="shared" si="532"/>
        <v>0</v>
      </c>
      <c r="S2317" s="76">
        <f t="shared" si="533"/>
        <v>0</v>
      </c>
      <c r="W2317" s="19"/>
    </row>
    <row r="2318" ht="17.1" customHeight="1" outlineLevel="1" spans="1:23">
      <c r="A2318" s="167" t="s">
        <v>5222</v>
      </c>
      <c r="B2318" s="104" t="s">
        <v>5223</v>
      </c>
      <c r="C2318" s="105" t="s">
        <v>703</v>
      </c>
      <c r="D2318" s="106"/>
      <c r="E2318" s="107">
        <v>63.67</v>
      </c>
      <c r="F2318" s="108">
        <f t="shared" si="530"/>
        <v>63.67</v>
      </c>
      <c r="G2318" s="108">
        <f t="shared" si="531"/>
        <v>50.936</v>
      </c>
      <c r="H2318" s="115">
        <v>970</v>
      </c>
      <c r="I2318" s="105"/>
      <c r="J2318" s="108" t="str">
        <f t="shared" si="529"/>
        <v/>
      </c>
      <c r="K2318" s="105">
        <v>60</v>
      </c>
      <c r="L2318" s="168">
        <v>1200</v>
      </c>
      <c r="M2318" s="111" t="s">
        <v>357</v>
      </c>
      <c r="N2318" s="112" t="s">
        <v>5079</v>
      </c>
      <c r="O2318" s="171">
        <v>4670042794470</v>
      </c>
      <c r="P2318" s="172">
        <v>10</v>
      </c>
      <c r="Q2318" s="173">
        <v>0.03609375</v>
      </c>
      <c r="R2318" s="75">
        <f t="shared" si="532"/>
        <v>0</v>
      </c>
      <c r="S2318" s="76">
        <f t="shared" si="533"/>
        <v>0</v>
      </c>
      <c r="W2318" s="19"/>
    </row>
    <row r="2319" ht="17.1" customHeight="1" outlineLevel="1" spans="1:23">
      <c r="A2319" s="167" t="s">
        <v>5224</v>
      </c>
      <c r="B2319" s="104" t="s">
        <v>5225</v>
      </c>
      <c r="C2319" s="105" t="s">
        <v>703</v>
      </c>
      <c r="D2319" s="106"/>
      <c r="E2319" s="107">
        <v>90.91</v>
      </c>
      <c r="F2319" s="108">
        <f t="shared" si="530"/>
        <v>90.91</v>
      </c>
      <c r="G2319" s="108">
        <f t="shared" si="531"/>
        <v>72.728</v>
      </c>
      <c r="H2319" s="115">
        <v>1480</v>
      </c>
      <c r="I2319" s="105"/>
      <c r="J2319" s="108" t="str">
        <f t="shared" si="529"/>
        <v/>
      </c>
      <c r="K2319" s="105">
        <v>50</v>
      </c>
      <c r="L2319" s="168">
        <v>1000</v>
      </c>
      <c r="M2319" s="111" t="s">
        <v>357</v>
      </c>
      <c r="N2319" s="112" t="s">
        <v>5079</v>
      </c>
      <c r="O2319" s="171">
        <v>4670042794487</v>
      </c>
      <c r="P2319" s="172">
        <v>11</v>
      </c>
      <c r="Q2319" s="173">
        <v>0.03609375</v>
      </c>
      <c r="R2319" s="75">
        <f t="shared" si="532"/>
        <v>0</v>
      </c>
      <c r="S2319" s="76">
        <f t="shared" si="533"/>
        <v>0</v>
      </c>
      <c r="W2319" s="19"/>
    </row>
    <row r="2320" ht="17.1" customHeight="1" outlineLevel="1" spans="1:23">
      <c r="A2320" s="167" t="s">
        <v>5226</v>
      </c>
      <c r="B2320" s="104" t="s">
        <v>5227</v>
      </c>
      <c r="C2320" s="105" t="s">
        <v>703</v>
      </c>
      <c r="D2320" s="106"/>
      <c r="E2320" s="107">
        <v>124.72</v>
      </c>
      <c r="F2320" s="108">
        <f t="shared" si="530"/>
        <v>124.72</v>
      </c>
      <c r="G2320" s="108">
        <f t="shared" si="531"/>
        <v>99.776</v>
      </c>
      <c r="H2320" s="115">
        <v>950</v>
      </c>
      <c r="I2320" s="105"/>
      <c r="J2320" s="108" t="str">
        <f t="shared" si="529"/>
        <v/>
      </c>
      <c r="K2320" s="105">
        <v>50</v>
      </c>
      <c r="L2320" s="168">
        <v>1000</v>
      </c>
      <c r="M2320" s="111" t="s">
        <v>357</v>
      </c>
      <c r="N2320" s="112" t="s">
        <v>5079</v>
      </c>
      <c r="O2320" s="171">
        <v>4670042794494</v>
      </c>
      <c r="P2320" s="172">
        <v>14.6</v>
      </c>
      <c r="Q2320" s="173">
        <v>0.03609375</v>
      </c>
      <c r="R2320" s="75">
        <f t="shared" si="532"/>
        <v>0</v>
      </c>
      <c r="S2320" s="76">
        <f t="shared" si="533"/>
        <v>0</v>
      </c>
      <c r="W2320" s="19"/>
    </row>
    <row r="2321" ht="17.1" customHeight="1" outlineLevel="1" spans="1:23">
      <c r="A2321" s="167" t="s">
        <v>5228</v>
      </c>
      <c r="B2321" s="104" t="s">
        <v>5229</v>
      </c>
      <c r="C2321" s="105" t="s">
        <v>703</v>
      </c>
      <c r="D2321" s="106"/>
      <c r="E2321" s="107">
        <v>228.95</v>
      </c>
      <c r="F2321" s="108">
        <f t="shared" si="530"/>
        <v>228.95</v>
      </c>
      <c r="G2321" s="108">
        <f t="shared" si="531"/>
        <v>183.16</v>
      </c>
      <c r="H2321" s="115">
        <v>500</v>
      </c>
      <c r="I2321" s="105"/>
      <c r="J2321" s="108" t="str">
        <f t="shared" si="529"/>
        <v/>
      </c>
      <c r="K2321" s="105">
        <v>20</v>
      </c>
      <c r="L2321" s="168">
        <v>800</v>
      </c>
      <c r="M2321" s="111" t="s">
        <v>357</v>
      </c>
      <c r="N2321" s="112" t="s">
        <v>5079</v>
      </c>
      <c r="O2321" s="171">
        <v>4670042794500</v>
      </c>
      <c r="P2321" s="172">
        <v>25.6</v>
      </c>
      <c r="Q2321" s="173">
        <v>0.03609375</v>
      </c>
      <c r="R2321" s="75">
        <f t="shared" si="532"/>
        <v>0</v>
      </c>
      <c r="S2321" s="76">
        <f t="shared" si="533"/>
        <v>0</v>
      </c>
      <c r="W2321" s="19"/>
    </row>
    <row r="2322" ht="17.1" customHeight="1" outlineLevel="1" spans="1:23">
      <c r="A2322" s="167" t="s">
        <v>5230</v>
      </c>
      <c r="B2322" s="104" t="s">
        <v>5231</v>
      </c>
      <c r="C2322" s="105" t="s">
        <v>703</v>
      </c>
      <c r="D2322" s="106"/>
      <c r="E2322" s="107">
        <v>289.38</v>
      </c>
      <c r="F2322" s="108">
        <f t="shared" si="530"/>
        <v>289.38</v>
      </c>
      <c r="G2322" s="108">
        <f t="shared" si="531"/>
        <v>231.504</v>
      </c>
      <c r="H2322" s="115">
        <v>435</v>
      </c>
      <c r="I2322" s="105"/>
      <c r="J2322" s="108" t="str">
        <f t="shared" si="529"/>
        <v/>
      </c>
      <c r="K2322" s="105">
        <v>15</v>
      </c>
      <c r="L2322" s="168">
        <v>300</v>
      </c>
      <c r="M2322" s="111" t="s">
        <v>357</v>
      </c>
      <c r="N2322" s="112" t="s">
        <v>5079</v>
      </c>
      <c r="O2322" s="171">
        <v>4670042794531</v>
      </c>
      <c r="P2322" s="172">
        <v>12.1</v>
      </c>
      <c r="Q2322" s="173">
        <v>0.03609375</v>
      </c>
      <c r="R2322" s="75">
        <f t="shared" si="532"/>
        <v>0</v>
      </c>
      <c r="S2322" s="76">
        <f t="shared" si="533"/>
        <v>0</v>
      </c>
      <c r="W2322" s="19"/>
    </row>
    <row r="2323" ht="17.1" customHeight="1" outlineLevel="1" spans="1:23">
      <c r="A2323" s="167" t="s">
        <v>5232</v>
      </c>
      <c r="B2323" s="104" t="s">
        <v>5233</v>
      </c>
      <c r="C2323" s="105" t="s">
        <v>703</v>
      </c>
      <c r="D2323" s="106"/>
      <c r="E2323" s="107">
        <v>460.18</v>
      </c>
      <c r="F2323" s="108">
        <f t="shared" si="530"/>
        <v>460.18</v>
      </c>
      <c r="G2323" s="108">
        <f t="shared" si="531"/>
        <v>368.144</v>
      </c>
      <c r="H2323" s="115">
        <v>175</v>
      </c>
      <c r="I2323" s="105"/>
      <c r="J2323" s="108" t="str">
        <f t="shared" si="529"/>
        <v/>
      </c>
      <c r="K2323" s="105">
        <v>24</v>
      </c>
      <c r="L2323" s="168">
        <v>160</v>
      </c>
      <c r="M2323" s="111" t="s">
        <v>357</v>
      </c>
      <c r="N2323" s="112" t="s">
        <v>5079</v>
      </c>
      <c r="O2323" s="171">
        <v>4670042794548</v>
      </c>
      <c r="P2323" s="172">
        <v>12.1</v>
      </c>
      <c r="Q2323" s="173">
        <v>0.03609375</v>
      </c>
      <c r="R2323" s="75">
        <f t="shared" si="532"/>
        <v>0</v>
      </c>
      <c r="S2323" s="76">
        <f t="shared" si="533"/>
        <v>0</v>
      </c>
      <c r="W2323" s="19"/>
    </row>
    <row r="2324" ht="17.1" customHeight="1" outlineLevel="1" spans="1:23">
      <c r="A2324" s="167" t="s">
        <v>5234</v>
      </c>
      <c r="B2324" s="104" t="s">
        <v>5235</v>
      </c>
      <c r="C2324" s="105" t="s">
        <v>703</v>
      </c>
      <c r="D2324" s="106"/>
      <c r="E2324" s="107">
        <v>536.61</v>
      </c>
      <c r="F2324" s="108">
        <f t="shared" si="530"/>
        <v>536.61</v>
      </c>
      <c r="G2324" s="108">
        <f t="shared" si="531"/>
        <v>429.288</v>
      </c>
      <c r="H2324" s="114">
        <v>188</v>
      </c>
      <c r="I2324" s="105"/>
      <c r="J2324" s="108" t="str">
        <f t="shared" si="529"/>
        <v/>
      </c>
      <c r="K2324" s="105">
        <v>6</v>
      </c>
      <c r="L2324" s="168">
        <v>120</v>
      </c>
      <c r="M2324" s="111" t="s">
        <v>357</v>
      </c>
      <c r="N2324" s="112" t="s">
        <v>5079</v>
      </c>
      <c r="O2324" s="171">
        <v>4670042794555</v>
      </c>
      <c r="P2324" s="172">
        <v>11.36</v>
      </c>
      <c r="Q2324" s="173">
        <v>0.03609375</v>
      </c>
      <c r="R2324" s="75">
        <f t="shared" si="532"/>
        <v>0</v>
      </c>
      <c r="S2324" s="76">
        <f t="shared" si="533"/>
        <v>0</v>
      </c>
      <c r="W2324" s="19"/>
    </row>
    <row r="2325" ht="17.1" customHeight="1" outlineLevel="1" spans="1:23">
      <c r="A2325" s="167" t="s">
        <v>5236</v>
      </c>
      <c r="B2325" s="104" t="s">
        <v>5237</v>
      </c>
      <c r="C2325" s="105" t="s">
        <v>703</v>
      </c>
      <c r="D2325" s="106"/>
      <c r="E2325" s="107">
        <v>1148.44</v>
      </c>
      <c r="F2325" s="108">
        <f t="shared" si="530"/>
        <v>1148.44</v>
      </c>
      <c r="G2325" s="108">
        <f t="shared" si="531"/>
        <v>918.752</v>
      </c>
      <c r="H2325" s="115">
        <v>111</v>
      </c>
      <c r="I2325" s="105"/>
      <c r="J2325" s="108" t="str">
        <f t="shared" si="529"/>
        <v/>
      </c>
      <c r="K2325" s="105">
        <v>3</v>
      </c>
      <c r="L2325" s="168">
        <v>60</v>
      </c>
      <c r="M2325" s="111" t="s">
        <v>357</v>
      </c>
      <c r="N2325" s="112" t="s">
        <v>5079</v>
      </c>
      <c r="O2325" s="171">
        <v>4670042794562</v>
      </c>
      <c r="P2325" s="172">
        <v>10.9</v>
      </c>
      <c r="Q2325" s="173">
        <v>0.03609375</v>
      </c>
      <c r="R2325" s="75">
        <f t="shared" si="532"/>
        <v>0</v>
      </c>
      <c r="S2325" s="76">
        <f t="shared" si="533"/>
        <v>0</v>
      </c>
      <c r="W2325" s="19"/>
    </row>
    <row r="2326" s="18" customFormat="1" outlineLevel="1" spans="1:23">
      <c r="A2326" s="93" t="s">
        <v>5238</v>
      </c>
      <c r="B2326" s="94"/>
      <c r="C2326" s="95"/>
      <c r="D2326" s="106"/>
      <c r="E2326" s="107"/>
      <c r="F2326" s="85"/>
      <c r="G2326" s="108"/>
      <c r="H2326" s="117"/>
      <c r="I2326" s="105"/>
      <c r="J2326" s="108" t="str">
        <f t="shared" si="529"/>
        <v/>
      </c>
      <c r="K2326" s="95"/>
      <c r="L2326" s="95"/>
      <c r="M2326" s="95"/>
      <c r="N2326" s="95"/>
      <c r="O2326" s="95"/>
      <c r="P2326" s="99"/>
      <c r="Q2326" s="100"/>
      <c r="R2326" s="101"/>
      <c r="S2326" s="102"/>
      <c r="T2326" s="21"/>
      <c r="W2326" s="19"/>
    </row>
    <row r="2327" s="18" customFormat="1" outlineLevel="1" spans="1:23">
      <c r="A2327" s="128" t="s">
        <v>5239</v>
      </c>
      <c r="B2327" s="119" t="s">
        <v>5240</v>
      </c>
      <c r="C2327" s="105" t="s">
        <v>703</v>
      </c>
      <c r="D2327" s="106"/>
      <c r="E2327" s="107">
        <v>175.82</v>
      </c>
      <c r="F2327" s="108">
        <f t="shared" ref="F2327:F2339" si="534">E2327-E2327*$G$2%</f>
        <v>175.82</v>
      </c>
      <c r="G2327" s="108">
        <f t="shared" ref="G2327:G2339" si="535">E2327-(20*E2327/100)</f>
        <v>140.656</v>
      </c>
      <c r="H2327" s="115">
        <v>190</v>
      </c>
      <c r="I2327" s="105"/>
      <c r="J2327" s="108" t="str">
        <f t="shared" si="529"/>
        <v/>
      </c>
      <c r="K2327" s="168">
        <v>10</v>
      </c>
      <c r="L2327" s="105">
        <v>200</v>
      </c>
      <c r="M2327" s="111" t="s">
        <v>357</v>
      </c>
      <c r="N2327" s="112" t="s">
        <v>5241</v>
      </c>
      <c r="O2327" s="113" t="s">
        <v>5242</v>
      </c>
      <c r="P2327" s="124">
        <v>14.6</v>
      </c>
      <c r="Q2327" s="125">
        <v>0.0412</v>
      </c>
      <c r="R2327" s="75">
        <f t="shared" ref="R2327:R2339" si="536">P2327/L2327*D2327</f>
        <v>0</v>
      </c>
      <c r="S2327" s="76">
        <f t="shared" ref="S2327:S2339" si="537">Q2327/L2327*D2327</f>
        <v>0</v>
      </c>
      <c r="T2327" s="21"/>
      <c r="W2327" s="19"/>
    </row>
    <row r="2328" s="20" customFormat="1" outlineLevel="1" spans="1:23">
      <c r="A2328" s="128" t="s">
        <v>5243</v>
      </c>
      <c r="B2328" s="119" t="s">
        <v>5244</v>
      </c>
      <c r="C2328" s="105" t="s">
        <v>703</v>
      </c>
      <c r="D2328" s="106"/>
      <c r="E2328" s="107">
        <v>207.34</v>
      </c>
      <c r="F2328" s="108">
        <f t="shared" si="534"/>
        <v>207.34</v>
      </c>
      <c r="G2328" s="108">
        <f t="shared" si="535"/>
        <v>165.872</v>
      </c>
      <c r="H2328" s="114">
        <v>793</v>
      </c>
      <c r="I2328" s="105"/>
      <c r="J2328" s="108" t="str">
        <f t="shared" si="529"/>
        <v/>
      </c>
      <c r="K2328" s="168">
        <v>10</v>
      </c>
      <c r="L2328" s="105">
        <v>200</v>
      </c>
      <c r="M2328" s="111" t="s">
        <v>357</v>
      </c>
      <c r="N2328" s="112" t="s">
        <v>5241</v>
      </c>
      <c r="O2328" s="113" t="s">
        <v>5245</v>
      </c>
      <c r="P2328" s="124">
        <v>11</v>
      </c>
      <c r="Q2328" s="125">
        <v>0.0412</v>
      </c>
      <c r="R2328" s="75">
        <f t="shared" si="536"/>
        <v>0</v>
      </c>
      <c r="S2328" s="76">
        <f t="shared" si="537"/>
        <v>0</v>
      </c>
      <c r="W2328" s="19"/>
    </row>
    <row r="2329" s="20" customFormat="1" outlineLevel="1" spans="1:23">
      <c r="A2329" s="128" t="s">
        <v>5246</v>
      </c>
      <c r="B2329" s="119" t="s">
        <v>5247</v>
      </c>
      <c r="C2329" s="105" t="s">
        <v>703</v>
      </c>
      <c r="D2329" s="106"/>
      <c r="E2329" s="107">
        <v>232.86</v>
      </c>
      <c r="F2329" s="108">
        <f t="shared" si="534"/>
        <v>232.86</v>
      </c>
      <c r="G2329" s="108">
        <f t="shared" si="535"/>
        <v>186.288</v>
      </c>
      <c r="H2329" s="114">
        <v>613</v>
      </c>
      <c r="I2329" s="105"/>
      <c r="J2329" s="108" t="str">
        <f t="shared" si="529"/>
        <v/>
      </c>
      <c r="K2329" s="168">
        <v>10</v>
      </c>
      <c r="L2329" s="105">
        <v>200</v>
      </c>
      <c r="M2329" s="111" t="s">
        <v>357</v>
      </c>
      <c r="N2329" s="112" t="s">
        <v>5241</v>
      </c>
      <c r="O2329" s="113" t="s">
        <v>5248</v>
      </c>
      <c r="P2329" s="124">
        <v>11</v>
      </c>
      <c r="Q2329" s="125">
        <v>0.0412</v>
      </c>
      <c r="R2329" s="75">
        <f t="shared" si="536"/>
        <v>0</v>
      </c>
      <c r="S2329" s="76">
        <f t="shared" si="537"/>
        <v>0</v>
      </c>
      <c r="W2329" s="19"/>
    </row>
    <row r="2330" s="20" customFormat="1" outlineLevel="1" spans="1:23">
      <c r="A2330" s="128" t="s">
        <v>5249</v>
      </c>
      <c r="B2330" s="119" t="s">
        <v>5250</v>
      </c>
      <c r="C2330" s="105" t="s">
        <v>703</v>
      </c>
      <c r="D2330" s="106"/>
      <c r="E2330" s="107">
        <v>371.18</v>
      </c>
      <c r="F2330" s="108">
        <f t="shared" si="534"/>
        <v>371.18</v>
      </c>
      <c r="G2330" s="108">
        <f t="shared" si="535"/>
        <v>296.944</v>
      </c>
      <c r="H2330" s="114">
        <v>621</v>
      </c>
      <c r="I2330" s="105"/>
      <c r="J2330" s="108" t="str">
        <f t="shared" si="529"/>
        <v/>
      </c>
      <c r="K2330" s="168">
        <v>10</v>
      </c>
      <c r="L2330" s="105">
        <v>200</v>
      </c>
      <c r="M2330" s="111" t="s">
        <v>357</v>
      </c>
      <c r="N2330" s="112" t="s">
        <v>5241</v>
      </c>
      <c r="O2330" s="113" t="s">
        <v>5251</v>
      </c>
      <c r="P2330" s="124">
        <v>17</v>
      </c>
      <c r="Q2330" s="125">
        <v>0.0412</v>
      </c>
      <c r="R2330" s="75">
        <f t="shared" si="536"/>
        <v>0</v>
      </c>
      <c r="S2330" s="76">
        <f t="shared" si="537"/>
        <v>0</v>
      </c>
      <c r="W2330" s="19"/>
    </row>
    <row r="2331" s="20" customFormat="1" outlineLevel="1" spans="1:23">
      <c r="A2331" s="128" t="s">
        <v>5252</v>
      </c>
      <c r="B2331" s="119" t="s">
        <v>5253</v>
      </c>
      <c r="C2331" s="105" t="s">
        <v>703</v>
      </c>
      <c r="D2331" s="106"/>
      <c r="E2331" s="107">
        <v>254.34</v>
      </c>
      <c r="F2331" s="108">
        <f t="shared" si="534"/>
        <v>254.34</v>
      </c>
      <c r="G2331" s="108">
        <f t="shared" si="535"/>
        <v>203.472</v>
      </c>
      <c r="H2331" s="114">
        <v>502</v>
      </c>
      <c r="I2331" s="105"/>
      <c r="J2331" s="108" t="str">
        <f t="shared" si="529"/>
        <v/>
      </c>
      <c r="K2331" s="168">
        <v>10</v>
      </c>
      <c r="L2331" s="105">
        <v>200</v>
      </c>
      <c r="M2331" s="111" t="s">
        <v>357</v>
      </c>
      <c r="N2331" s="112" t="s">
        <v>5241</v>
      </c>
      <c r="O2331" s="113" t="s">
        <v>5254</v>
      </c>
      <c r="P2331" s="124">
        <v>16.2</v>
      </c>
      <c r="Q2331" s="125">
        <v>0.0412</v>
      </c>
      <c r="R2331" s="75">
        <f t="shared" si="536"/>
        <v>0</v>
      </c>
      <c r="S2331" s="76">
        <f t="shared" si="537"/>
        <v>0</v>
      </c>
      <c r="W2331" s="19"/>
    </row>
    <row r="2332" s="20" customFormat="1" outlineLevel="1" spans="1:23">
      <c r="A2332" s="128" t="s">
        <v>5255</v>
      </c>
      <c r="B2332" s="119" t="s">
        <v>5256</v>
      </c>
      <c r="C2332" s="105" t="s">
        <v>703</v>
      </c>
      <c r="D2332" s="106"/>
      <c r="E2332" s="107">
        <v>294.54</v>
      </c>
      <c r="F2332" s="108">
        <f t="shared" si="534"/>
        <v>294.54</v>
      </c>
      <c r="G2332" s="108">
        <f t="shared" si="535"/>
        <v>235.632</v>
      </c>
      <c r="H2332" s="114">
        <v>570</v>
      </c>
      <c r="I2332" s="105"/>
      <c r="J2332" s="108" t="str">
        <f t="shared" si="529"/>
        <v/>
      </c>
      <c r="K2332" s="168">
        <v>10</v>
      </c>
      <c r="L2332" s="105">
        <v>200</v>
      </c>
      <c r="M2332" s="111" t="s">
        <v>357</v>
      </c>
      <c r="N2332" s="112" t="s">
        <v>5241</v>
      </c>
      <c r="O2332" s="113" t="s">
        <v>5257</v>
      </c>
      <c r="P2332" s="124">
        <v>16.6</v>
      </c>
      <c r="Q2332" s="125">
        <v>0.0412</v>
      </c>
      <c r="R2332" s="75">
        <f t="shared" si="536"/>
        <v>0</v>
      </c>
      <c r="S2332" s="76">
        <f t="shared" si="537"/>
        <v>0</v>
      </c>
      <c r="W2332" s="19"/>
    </row>
    <row r="2333" s="20" customFormat="1" outlineLevel="1" spans="1:23">
      <c r="A2333" s="128" t="s">
        <v>5258</v>
      </c>
      <c r="B2333" s="119" t="s">
        <v>5259</v>
      </c>
      <c r="C2333" s="105" t="s">
        <v>703</v>
      </c>
      <c r="D2333" s="106"/>
      <c r="E2333" s="107">
        <v>370.74</v>
      </c>
      <c r="F2333" s="108">
        <f t="shared" si="534"/>
        <v>370.74</v>
      </c>
      <c r="G2333" s="108">
        <f t="shared" si="535"/>
        <v>296.592</v>
      </c>
      <c r="H2333" s="114">
        <v>484</v>
      </c>
      <c r="I2333" s="105"/>
      <c r="J2333" s="108" t="str">
        <f t="shared" si="529"/>
        <v/>
      </c>
      <c r="K2333" s="168">
        <v>10</v>
      </c>
      <c r="L2333" s="105">
        <v>200</v>
      </c>
      <c r="M2333" s="111" t="s">
        <v>357</v>
      </c>
      <c r="N2333" s="112" t="s">
        <v>5241</v>
      </c>
      <c r="O2333" s="113" t="s">
        <v>5260</v>
      </c>
      <c r="P2333" s="124">
        <v>19.26</v>
      </c>
      <c r="Q2333" s="125">
        <v>0.0412</v>
      </c>
      <c r="R2333" s="75">
        <f t="shared" si="536"/>
        <v>0</v>
      </c>
      <c r="S2333" s="76">
        <f t="shared" si="537"/>
        <v>0</v>
      </c>
      <c r="W2333" s="19"/>
    </row>
    <row r="2334" s="20" customFormat="1" outlineLevel="1" spans="1:23">
      <c r="A2334" s="128" t="s">
        <v>5261</v>
      </c>
      <c r="B2334" s="119" t="s">
        <v>5262</v>
      </c>
      <c r="C2334" s="105" t="s">
        <v>703</v>
      </c>
      <c r="D2334" s="106"/>
      <c r="E2334" s="107">
        <v>412.3</v>
      </c>
      <c r="F2334" s="108">
        <f t="shared" si="534"/>
        <v>412.3</v>
      </c>
      <c r="G2334" s="108">
        <f t="shared" si="535"/>
        <v>329.84</v>
      </c>
      <c r="H2334" s="115">
        <v>400</v>
      </c>
      <c r="I2334" s="105"/>
      <c r="J2334" s="108" t="str">
        <f t="shared" si="529"/>
        <v/>
      </c>
      <c r="K2334" s="168">
        <v>10</v>
      </c>
      <c r="L2334" s="105">
        <v>200</v>
      </c>
      <c r="M2334" s="111" t="s">
        <v>357</v>
      </c>
      <c r="N2334" s="112" t="s">
        <v>5241</v>
      </c>
      <c r="O2334" s="113" t="s">
        <v>5263</v>
      </c>
      <c r="P2334" s="124">
        <v>13</v>
      </c>
      <c r="Q2334" s="125">
        <v>0.0412</v>
      </c>
      <c r="R2334" s="75">
        <f t="shared" si="536"/>
        <v>0</v>
      </c>
      <c r="S2334" s="76">
        <f t="shared" si="537"/>
        <v>0</v>
      </c>
      <c r="W2334" s="19"/>
    </row>
    <row r="2335" s="20" customFormat="1" outlineLevel="1" spans="1:23">
      <c r="A2335" s="128" t="s">
        <v>5264</v>
      </c>
      <c r="B2335" s="119" t="s">
        <v>5265</v>
      </c>
      <c r="C2335" s="105" t="s">
        <v>703</v>
      </c>
      <c r="D2335" s="106"/>
      <c r="E2335" s="107">
        <v>467.55</v>
      </c>
      <c r="F2335" s="108">
        <f t="shared" si="534"/>
        <v>467.55</v>
      </c>
      <c r="G2335" s="108">
        <f t="shared" si="535"/>
        <v>374.04</v>
      </c>
      <c r="H2335" s="115">
        <v>355</v>
      </c>
      <c r="I2335" s="105"/>
      <c r="J2335" s="108" t="str">
        <f t="shared" si="529"/>
        <v/>
      </c>
      <c r="K2335" s="168">
        <v>5</v>
      </c>
      <c r="L2335" s="105">
        <v>100</v>
      </c>
      <c r="M2335" s="111" t="s">
        <v>357</v>
      </c>
      <c r="N2335" s="112" t="s">
        <v>5241</v>
      </c>
      <c r="O2335" s="113" t="s">
        <v>5266</v>
      </c>
      <c r="P2335" s="124">
        <v>9</v>
      </c>
      <c r="Q2335" s="125">
        <v>0.0412</v>
      </c>
      <c r="R2335" s="75">
        <f t="shared" si="536"/>
        <v>0</v>
      </c>
      <c r="S2335" s="76">
        <f t="shared" si="537"/>
        <v>0</v>
      </c>
      <c r="W2335" s="19"/>
    </row>
    <row r="2336" s="20" customFormat="1" outlineLevel="1" spans="1:23">
      <c r="A2336" s="128" t="s">
        <v>5267</v>
      </c>
      <c r="B2336" s="119" t="s">
        <v>5268</v>
      </c>
      <c r="C2336" s="105" t="s">
        <v>703</v>
      </c>
      <c r="D2336" s="106"/>
      <c r="E2336" s="107">
        <v>552.33</v>
      </c>
      <c r="F2336" s="108">
        <f t="shared" si="534"/>
        <v>552.33</v>
      </c>
      <c r="G2336" s="108">
        <f t="shared" si="535"/>
        <v>441.864</v>
      </c>
      <c r="H2336" s="114">
        <v>498</v>
      </c>
      <c r="I2336" s="105"/>
      <c r="J2336" s="108" t="str">
        <f t="shared" si="529"/>
        <v/>
      </c>
      <c r="K2336" s="168">
        <v>5</v>
      </c>
      <c r="L2336" s="105">
        <v>100</v>
      </c>
      <c r="M2336" s="111" t="s">
        <v>357</v>
      </c>
      <c r="N2336" s="112" t="s">
        <v>5241</v>
      </c>
      <c r="O2336" s="113" t="s">
        <v>5269</v>
      </c>
      <c r="P2336" s="124">
        <v>14</v>
      </c>
      <c r="Q2336" s="125">
        <v>0.0412</v>
      </c>
      <c r="R2336" s="75">
        <f t="shared" si="536"/>
        <v>0</v>
      </c>
      <c r="S2336" s="76">
        <f t="shared" si="537"/>
        <v>0</v>
      </c>
      <c r="W2336" s="19"/>
    </row>
    <row r="2337" s="20" customFormat="1" outlineLevel="1" spans="1:23">
      <c r="A2337" s="128" t="s">
        <v>5270</v>
      </c>
      <c r="B2337" s="119" t="s">
        <v>5271</v>
      </c>
      <c r="C2337" s="105" t="s">
        <v>703</v>
      </c>
      <c r="D2337" s="106"/>
      <c r="E2337" s="107">
        <v>600.18</v>
      </c>
      <c r="F2337" s="108">
        <f t="shared" si="534"/>
        <v>600.18</v>
      </c>
      <c r="G2337" s="108">
        <f t="shared" si="535"/>
        <v>480.144</v>
      </c>
      <c r="H2337" s="114">
        <v>137</v>
      </c>
      <c r="I2337" s="105"/>
      <c r="J2337" s="108" t="str">
        <f t="shared" si="529"/>
        <v/>
      </c>
      <c r="K2337" s="168">
        <v>5</v>
      </c>
      <c r="L2337" s="105">
        <v>100</v>
      </c>
      <c r="M2337" s="111" t="s">
        <v>357</v>
      </c>
      <c r="N2337" s="112" t="s">
        <v>5241</v>
      </c>
      <c r="O2337" s="113" t="s">
        <v>5272</v>
      </c>
      <c r="P2337" s="124">
        <v>15</v>
      </c>
      <c r="Q2337" s="125">
        <v>0.0412</v>
      </c>
      <c r="R2337" s="75">
        <f t="shared" si="536"/>
        <v>0</v>
      </c>
      <c r="S2337" s="76">
        <f t="shared" si="537"/>
        <v>0</v>
      </c>
      <c r="W2337" s="19"/>
    </row>
    <row r="2338" s="20" customFormat="1" outlineLevel="1" spans="1:23">
      <c r="A2338" s="128" t="s">
        <v>5273</v>
      </c>
      <c r="B2338" s="119" t="s">
        <v>5274</v>
      </c>
      <c r="C2338" s="105" t="s">
        <v>703</v>
      </c>
      <c r="D2338" s="106"/>
      <c r="E2338" s="107">
        <v>721.96</v>
      </c>
      <c r="F2338" s="108">
        <f t="shared" si="534"/>
        <v>721.96</v>
      </c>
      <c r="G2338" s="108">
        <f t="shared" si="535"/>
        <v>577.568</v>
      </c>
      <c r="H2338" s="115">
        <v>365</v>
      </c>
      <c r="I2338" s="105"/>
      <c r="J2338" s="108" t="str">
        <f t="shared" si="529"/>
        <v/>
      </c>
      <c r="K2338" s="168">
        <v>5</v>
      </c>
      <c r="L2338" s="105">
        <v>100</v>
      </c>
      <c r="M2338" s="111" t="s">
        <v>357</v>
      </c>
      <c r="N2338" s="112" t="s">
        <v>5241</v>
      </c>
      <c r="O2338" s="113" t="s">
        <v>5275</v>
      </c>
      <c r="P2338" s="124">
        <v>20</v>
      </c>
      <c r="Q2338" s="125">
        <v>0.0412</v>
      </c>
      <c r="R2338" s="75">
        <f t="shared" si="536"/>
        <v>0</v>
      </c>
      <c r="S2338" s="76">
        <f t="shared" si="537"/>
        <v>0</v>
      </c>
      <c r="W2338" s="19"/>
    </row>
    <row r="2339" s="20" customFormat="1" outlineLevel="1" spans="1:23">
      <c r="A2339" s="128" t="s">
        <v>5276</v>
      </c>
      <c r="B2339" s="119" t="s">
        <v>5277</v>
      </c>
      <c r="C2339" s="105" t="s">
        <v>703</v>
      </c>
      <c r="D2339" s="106"/>
      <c r="E2339" s="107">
        <v>1128.85</v>
      </c>
      <c r="F2339" s="108">
        <f t="shared" si="534"/>
        <v>1128.85</v>
      </c>
      <c r="G2339" s="108">
        <f t="shared" si="535"/>
        <v>903.08</v>
      </c>
      <c r="H2339" s="115">
        <v>78</v>
      </c>
      <c r="I2339" s="105"/>
      <c r="J2339" s="108" t="str">
        <f t="shared" si="529"/>
        <v/>
      </c>
      <c r="K2339" s="168">
        <v>5</v>
      </c>
      <c r="L2339" s="105">
        <v>100</v>
      </c>
      <c r="M2339" s="111" t="s">
        <v>357</v>
      </c>
      <c r="N2339" s="112" t="s">
        <v>5241</v>
      </c>
      <c r="O2339" s="113">
        <v>4630076448688</v>
      </c>
      <c r="P2339" s="124">
        <v>13</v>
      </c>
      <c r="Q2339" s="125">
        <v>0.0412</v>
      </c>
      <c r="R2339" s="75">
        <f t="shared" si="536"/>
        <v>0</v>
      </c>
      <c r="S2339" s="76">
        <f t="shared" si="537"/>
        <v>0</v>
      </c>
      <c r="W2339" s="19"/>
    </row>
    <row r="2340" s="20" customFormat="1" outlineLevel="1" spans="1:23">
      <c r="A2340" s="93" t="s">
        <v>219</v>
      </c>
      <c r="B2340" s="94"/>
      <c r="C2340" s="105"/>
      <c r="D2340" s="106"/>
      <c r="E2340" s="107"/>
      <c r="F2340" s="108"/>
      <c r="G2340" s="108"/>
      <c r="H2340" s="117"/>
      <c r="I2340" s="105"/>
      <c r="J2340" s="108" t="str">
        <f t="shared" si="529"/>
        <v/>
      </c>
      <c r="K2340" s="168"/>
      <c r="L2340" s="105"/>
      <c r="M2340" s="135"/>
      <c r="N2340" s="135"/>
      <c r="O2340" s="113"/>
      <c r="P2340" s="124"/>
      <c r="Q2340" s="125"/>
      <c r="R2340" s="75"/>
      <c r="S2340" s="76"/>
      <c r="W2340" s="19"/>
    </row>
    <row r="2341" s="18" customFormat="1" ht="17.1" customHeight="1" outlineLevel="1" spans="1:23">
      <c r="A2341" s="167" t="s">
        <v>5278</v>
      </c>
      <c r="B2341" s="104" t="s">
        <v>5279</v>
      </c>
      <c r="C2341" s="105" t="s">
        <v>703</v>
      </c>
      <c r="D2341" s="106"/>
      <c r="E2341" s="107">
        <v>63.38</v>
      </c>
      <c r="F2341" s="108">
        <f t="shared" ref="F2341:F2350" si="538">E2341-E2341*$G$2%</f>
        <v>63.38</v>
      </c>
      <c r="G2341" s="108">
        <f t="shared" ref="G2341:G2350" si="539">E2341-(20*E2341/100)</f>
        <v>50.704</v>
      </c>
      <c r="H2341" s="115">
        <v>200</v>
      </c>
      <c r="I2341" s="105"/>
      <c r="J2341" s="108" t="str">
        <f t="shared" si="529"/>
        <v/>
      </c>
      <c r="K2341" s="105">
        <v>40</v>
      </c>
      <c r="L2341" s="168">
        <v>800</v>
      </c>
      <c r="M2341" s="111" t="s">
        <v>357</v>
      </c>
      <c r="N2341" s="112" t="s">
        <v>5241</v>
      </c>
      <c r="O2341" s="171">
        <v>4630076445229</v>
      </c>
      <c r="P2341" s="172">
        <v>10</v>
      </c>
      <c r="Q2341" s="173">
        <v>0.04116</v>
      </c>
      <c r="R2341" s="75">
        <f t="shared" ref="R2341:R2350" si="540">P2341/L2341*D2341</f>
        <v>0</v>
      </c>
      <c r="S2341" s="76">
        <f t="shared" ref="S2341:S2350" si="541">Q2341/L2341*D2341</f>
        <v>0</v>
      </c>
      <c r="T2341" s="21"/>
      <c r="W2341" s="19"/>
    </row>
    <row r="2342" s="18" customFormat="1" ht="17.1" customHeight="1" outlineLevel="1" spans="1:23">
      <c r="A2342" s="167" t="s">
        <v>5280</v>
      </c>
      <c r="B2342" s="104" t="s">
        <v>5281</v>
      </c>
      <c r="C2342" s="105" t="s">
        <v>703</v>
      </c>
      <c r="D2342" s="106"/>
      <c r="E2342" s="107">
        <v>69.32</v>
      </c>
      <c r="F2342" s="108">
        <f t="shared" si="538"/>
        <v>69.32</v>
      </c>
      <c r="G2342" s="108">
        <f t="shared" si="539"/>
        <v>55.456</v>
      </c>
      <c r="H2342" s="115">
        <v>1000</v>
      </c>
      <c r="I2342" s="105"/>
      <c r="J2342" s="108" t="str">
        <f t="shared" si="529"/>
        <v/>
      </c>
      <c r="K2342" s="105">
        <v>40</v>
      </c>
      <c r="L2342" s="168">
        <v>800</v>
      </c>
      <c r="M2342" s="111" t="s">
        <v>357</v>
      </c>
      <c r="N2342" s="112" t="s">
        <v>5241</v>
      </c>
      <c r="O2342" s="171">
        <v>4630076445236</v>
      </c>
      <c r="P2342" s="172">
        <v>11</v>
      </c>
      <c r="Q2342" s="173">
        <v>0.04116</v>
      </c>
      <c r="R2342" s="75">
        <f t="shared" si="540"/>
        <v>0</v>
      </c>
      <c r="S2342" s="76">
        <f t="shared" si="541"/>
        <v>0</v>
      </c>
      <c r="T2342" s="21"/>
      <c r="W2342" s="19"/>
    </row>
    <row r="2343" s="18" customFormat="1" ht="17.1" customHeight="1" outlineLevel="1" spans="1:23">
      <c r="A2343" s="167" t="s">
        <v>5282</v>
      </c>
      <c r="B2343" s="104" t="s">
        <v>5283</v>
      </c>
      <c r="C2343" s="105" t="s">
        <v>703</v>
      </c>
      <c r="D2343" s="106"/>
      <c r="E2343" s="107">
        <v>87.56</v>
      </c>
      <c r="F2343" s="108">
        <f t="shared" si="538"/>
        <v>87.56</v>
      </c>
      <c r="G2343" s="108">
        <f t="shared" si="539"/>
        <v>70.048</v>
      </c>
      <c r="H2343" s="115">
        <v>440</v>
      </c>
      <c r="I2343" s="105"/>
      <c r="J2343" s="108" t="str">
        <f t="shared" si="529"/>
        <v/>
      </c>
      <c r="K2343" s="105">
        <v>40</v>
      </c>
      <c r="L2343" s="168">
        <v>800</v>
      </c>
      <c r="M2343" s="111" t="s">
        <v>357</v>
      </c>
      <c r="N2343" s="112" t="s">
        <v>5241</v>
      </c>
      <c r="O2343" s="171">
        <v>4630076445243</v>
      </c>
      <c r="P2343" s="172">
        <v>13.5</v>
      </c>
      <c r="Q2343" s="173">
        <v>0.04116</v>
      </c>
      <c r="R2343" s="75">
        <f t="shared" si="540"/>
        <v>0</v>
      </c>
      <c r="S2343" s="76">
        <f t="shared" si="541"/>
        <v>0</v>
      </c>
      <c r="T2343" s="21"/>
      <c r="W2343" s="19"/>
    </row>
    <row r="2344" s="18" customFormat="1" ht="17.1" customHeight="1" outlineLevel="1" spans="1:23">
      <c r="A2344" s="167" t="s">
        <v>5284</v>
      </c>
      <c r="B2344" s="104" t="s">
        <v>5285</v>
      </c>
      <c r="C2344" s="105" t="s">
        <v>703</v>
      </c>
      <c r="D2344" s="106"/>
      <c r="E2344" s="107">
        <v>70.29</v>
      </c>
      <c r="F2344" s="108">
        <f t="shared" si="538"/>
        <v>70.29</v>
      </c>
      <c r="G2344" s="108">
        <f t="shared" si="539"/>
        <v>56.232</v>
      </c>
      <c r="H2344" s="115">
        <v>540</v>
      </c>
      <c r="I2344" s="105"/>
      <c r="J2344" s="108" t="str">
        <f t="shared" si="529"/>
        <v/>
      </c>
      <c r="K2344" s="105">
        <v>40</v>
      </c>
      <c r="L2344" s="168">
        <v>800</v>
      </c>
      <c r="M2344" s="111" t="s">
        <v>357</v>
      </c>
      <c r="N2344" s="112" t="s">
        <v>5241</v>
      </c>
      <c r="O2344" s="171">
        <v>4630076445250</v>
      </c>
      <c r="P2344" s="172">
        <v>11</v>
      </c>
      <c r="Q2344" s="173">
        <v>0.04116</v>
      </c>
      <c r="R2344" s="75">
        <f t="shared" si="540"/>
        <v>0</v>
      </c>
      <c r="S2344" s="76">
        <f t="shared" si="541"/>
        <v>0</v>
      </c>
      <c r="T2344" s="21"/>
      <c r="W2344" s="19"/>
    </row>
    <row r="2345" s="18" customFormat="1" ht="17.1" customHeight="1" outlineLevel="1" spans="1:23">
      <c r="A2345" s="167" t="s">
        <v>5286</v>
      </c>
      <c r="B2345" s="104" t="s">
        <v>5287</v>
      </c>
      <c r="C2345" s="105" t="s">
        <v>703</v>
      </c>
      <c r="D2345" s="106"/>
      <c r="E2345" s="107">
        <v>80.54</v>
      </c>
      <c r="F2345" s="108">
        <f t="shared" si="538"/>
        <v>80.54</v>
      </c>
      <c r="G2345" s="108">
        <f t="shared" si="539"/>
        <v>64.432</v>
      </c>
      <c r="H2345" s="115">
        <v>400</v>
      </c>
      <c r="I2345" s="105"/>
      <c r="J2345" s="108" t="str">
        <f t="shared" si="529"/>
        <v/>
      </c>
      <c r="K2345" s="105">
        <v>40</v>
      </c>
      <c r="L2345" s="168">
        <v>800</v>
      </c>
      <c r="M2345" s="111" t="s">
        <v>357</v>
      </c>
      <c r="N2345" s="112" t="s">
        <v>5241</v>
      </c>
      <c r="O2345" s="171">
        <v>4630076445267</v>
      </c>
      <c r="P2345" s="172">
        <v>12</v>
      </c>
      <c r="Q2345" s="173">
        <v>0.04116</v>
      </c>
      <c r="R2345" s="75">
        <f t="shared" si="540"/>
        <v>0</v>
      </c>
      <c r="S2345" s="76">
        <f t="shared" si="541"/>
        <v>0</v>
      </c>
      <c r="T2345" s="21"/>
      <c r="W2345" s="19"/>
    </row>
    <row r="2346" s="18" customFormat="1" ht="17.1" customHeight="1" outlineLevel="1" spans="1:23">
      <c r="A2346" s="167" t="s">
        <v>5288</v>
      </c>
      <c r="B2346" s="104" t="s">
        <v>5289</v>
      </c>
      <c r="C2346" s="105" t="s">
        <v>703</v>
      </c>
      <c r="D2346" s="106"/>
      <c r="E2346" s="107">
        <v>105.89</v>
      </c>
      <c r="F2346" s="108">
        <f t="shared" si="538"/>
        <v>105.89</v>
      </c>
      <c r="G2346" s="108">
        <f t="shared" si="539"/>
        <v>84.712</v>
      </c>
      <c r="H2346" s="115">
        <v>630</v>
      </c>
      <c r="I2346" s="105"/>
      <c r="J2346" s="108" t="str">
        <f t="shared" si="529"/>
        <v/>
      </c>
      <c r="K2346" s="105">
        <v>35</v>
      </c>
      <c r="L2346" s="168">
        <v>700</v>
      </c>
      <c r="M2346" s="111" t="s">
        <v>357</v>
      </c>
      <c r="N2346" s="112" t="s">
        <v>5241</v>
      </c>
      <c r="O2346" s="171">
        <v>4630076445274</v>
      </c>
      <c r="P2346" s="172">
        <v>13</v>
      </c>
      <c r="Q2346" s="173">
        <v>0.04116</v>
      </c>
      <c r="R2346" s="75">
        <f t="shared" si="540"/>
        <v>0</v>
      </c>
      <c r="S2346" s="76">
        <f t="shared" si="541"/>
        <v>0</v>
      </c>
      <c r="T2346" s="21"/>
      <c r="W2346" s="19"/>
    </row>
    <row r="2347" s="18" customFormat="1" ht="17.1" customHeight="1" outlineLevel="1" spans="1:23">
      <c r="A2347" s="167" t="s">
        <v>5290</v>
      </c>
      <c r="B2347" s="104" t="s">
        <v>5291</v>
      </c>
      <c r="C2347" s="105" t="s">
        <v>703</v>
      </c>
      <c r="D2347" s="106"/>
      <c r="E2347" s="107">
        <v>131.36</v>
      </c>
      <c r="F2347" s="108">
        <f t="shared" si="538"/>
        <v>131.36</v>
      </c>
      <c r="G2347" s="108">
        <f t="shared" si="539"/>
        <v>105.088</v>
      </c>
      <c r="H2347" s="115">
        <v>540</v>
      </c>
      <c r="I2347" s="105"/>
      <c r="J2347" s="108" t="str">
        <f t="shared" si="529"/>
        <v/>
      </c>
      <c r="K2347" s="105">
        <v>30</v>
      </c>
      <c r="L2347" s="168">
        <v>600</v>
      </c>
      <c r="M2347" s="111" t="s">
        <v>357</v>
      </c>
      <c r="N2347" s="112" t="s">
        <v>5241</v>
      </c>
      <c r="O2347" s="171">
        <v>4630076445281</v>
      </c>
      <c r="P2347" s="172">
        <v>14.5</v>
      </c>
      <c r="Q2347" s="173">
        <v>0.04116</v>
      </c>
      <c r="R2347" s="75">
        <f t="shared" si="540"/>
        <v>0</v>
      </c>
      <c r="S2347" s="76">
        <f t="shared" si="541"/>
        <v>0</v>
      </c>
      <c r="T2347" s="21"/>
      <c r="W2347" s="19"/>
    </row>
    <row r="2348" s="18" customFormat="1" ht="17.1" customHeight="1" outlineLevel="1" spans="1:23">
      <c r="A2348" s="167" t="s">
        <v>5292</v>
      </c>
      <c r="B2348" s="104" t="s">
        <v>5293</v>
      </c>
      <c r="C2348" s="105" t="s">
        <v>703</v>
      </c>
      <c r="D2348" s="106"/>
      <c r="E2348" s="107">
        <v>140.6</v>
      </c>
      <c r="F2348" s="108">
        <f t="shared" si="538"/>
        <v>140.6</v>
      </c>
      <c r="G2348" s="108">
        <f t="shared" si="539"/>
        <v>112.48</v>
      </c>
      <c r="H2348" s="115">
        <v>360</v>
      </c>
      <c r="I2348" s="105"/>
      <c r="J2348" s="108" t="str">
        <f t="shared" si="529"/>
        <v/>
      </c>
      <c r="K2348" s="105">
        <v>30</v>
      </c>
      <c r="L2348" s="168">
        <v>600</v>
      </c>
      <c r="M2348" s="111" t="s">
        <v>357</v>
      </c>
      <c r="N2348" s="112" t="s">
        <v>5241</v>
      </c>
      <c r="O2348" s="171">
        <v>4630076445298</v>
      </c>
      <c r="P2348" s="172">
        <v>16.5</v>
      </c>
      <c r="Q2348" s="173">
        <v>0.04116</v>
      </c>
      <c r="R2348" s="75">
        <f t="shared" si="540"/>
        <v>0</v>
      </c>
      <c r="S2348" s="76">
        <f t="shared" si="541"/>
        <v>0</v>
      </c>
      <c r="T2348" s="21"/>
      <c r="W2348" s="19"/>
    </row>
    <row r="2349" s="18" customFormat="1" ht="17.1" customHeight="1" outlineLevel="1" spans="1:23">
      <c r="A2349" s="167" t="s">
        <v>5294</v>
      </c>
      <c r="B2349" s="104" t="s">
        <v>5295</v>
      </c>
      <c r="C2349" s="105" t="s">
        <v>703</v>
      </c>
      <c r="D2349" s="106"/>
      <c r="E2349" s="107">
        <v>146.13</v>
      </c>
      <c r="F2349" s="108">
        <f t="shared" si="538"/>
        <v>146.13</v>
      </c>
      <c r="G2349" s="108">
        <f t="shared" si="539"/>
        <v>116.904</v>
      </c>
      <c r="H2349" s="115">
        <v>325</v>
      </c>
      <c r="I2349" s="105"/>
      <c r="J2349" s="108" t="str">
        <f t="shared" si="529"/>
        <v/>
      </c>
      <c r="K2349" s="105">
        <v>25</v>
      </c>
      <c r="L2349" s="168">
        <v>500</v>
      </c>
      <c r="M2349" s="111" t="s">
        <v>357</v>
      </c>
      <c r="N2349" s="112" t="s">
        <v>5241</v>
      </c>
      <c r="O2349" s="171">
        <v>4630076445304</v>
      </c>
      <c r="P2349" s="172">
        <v>15</v>
      </c>
      <c r="Q2349" s="173">
        <v>0.04116</v>
      </c>
      <c r="R2349" s="75">
        <f t="shared" si="540"/>
        <v>0</v>
      </c>
      <c r="S2349" s="76">
        <f t="shared" si="541"/>
        <v>0</v>
      </c>
      <c r="T2349" s="21"/>
      <c r="W2349" s="19"/>
    </row>
    <row r="2350" s="18" customFormat="1" ht="17.1" customHeight="1" outlineLevel="1" spans="1:23">
      <c r="A2350" s="167" t="s">
        <v>5296</v>
      </c>
      <c r="B2350" s="104" t="s">
        <v>5297</v>
      </c>
      <c r="C2350" s="105" t="s">
        <v>703</v>
      </c>
      <c r="D2350" s="106"/>
      <c r="E2350" s="107">
        <v>180.52</v>
      </c>
      <c r="F2350" s="108">
        <f t="shared" si="538"/>
        <v>180.52</v>
      </c>
      <c r="G2350" s="108">
        <f t="shared" si="539"/>
        <v>144.416</v>
      </c>
      <c r="H2350" s="115">
        <v>300</v>
      </c>
      <c r="I2350" s="105"/>
      <c r="J2350" s="108" t="str">
        <f t="shared" si="529"/>
        <v/>
      </c>
      <c r="K2350" s="105">
        <v>20</v>
      </c>
      <c r="L2350" s="168">
        <v>400</v>
      </c>
      <c r="M2350" s="111" t="s">
        <v>357</v>
      </c>
      <c r="N2350" s="112" t="s">
        <v>5241</v>
      </c>
      <c r="O2350" s="171">
        <v>4630076445311</v>
      </c>
      <c r="P2350" s="172">
        <v>15.5</v>
      </c>
      <c r="Q2350" s="173">
        <v>0.04116</v>
      </c>
      <c r="R2350" s="75">
        <f t="shared" si="540"/>
        <v>0</v>
      </c>
      <c r="S2350" s="76">
        <f t="shared" si="541"/>
        <v>0</v>
      </c>
      <c r="T2350" s="21"/>
      <c r="W2350" s="19"/>
    </row>
    <row r="2351" s="18" customFormat="1" outlineLevel="1" spans="1:23">
      <c r="A2351" s="93" t="s">
        <v>220</v>
      </c>
      <c r="B2351" s="94"/>
      <c r="C2351" s="95"/>
      <c r="D2351" s="106"/>
      <c r="E2351" s="107"/>
      <c r="F2351" s="85"/>
      <c r="G2351" s="108"/>
      <c r="H2351" s="117"/>
      <c r="I2351" s="105"/>
      <c r="J2351" s="108" t="str">
        <f t="shared" si="529"/>
        <v/>
      </c>
      <c r="K2351" s="95"/>
      <c r="L2351" s="95"/>
      <c r="M2351" s="95"/>
      <c r="N2351" s="112"/>
      <c r="O2351" s="95"/>
      <c r="P2351" s="99"/>
      <c r="Q2351" s="100"/>
      <c r="R2351" s="101"/>
      <c r="S2351" s="102"/>
      <c r="T2351" s="21"/>
      <c r="W2351" s="19"/>
    </row>
    <row r="2352" s="20" customFormat="1" outlineLevel="1" spans="1:23">
      <c r="A2352" s="128" t="s">
        <v>5298</v>
      </c>
      <c r="B2352" s="119" t="s">
        <v>5299</v>
      </c>
      <c r="C2352" s="105" t="s">
        <v>703</v>
      </c>
      <c r="D2352" s="106"/>
      <c r="E2352" s="107">
        <v>206.85</v>
      </c>
      <c r="F2352" s="108">
        <f t="shared" ref="F2352:F2360" si="542">E2352-E2352*$G$2%</f>
        <v>206.85</v>
      </c>
      <c r="G2352" s="108">
        <f t="shared" ref="G2352:G2360" si="543">E2352-(20*E2352/100)</f>
        <v>165.48</v>
      </c>
      <c r="H2352" s="115">
        <v>480</v>
      </c>
      <c r="I2352" s="105"/>
      <c r="J2352" s="108" t="str">
        <f t="shared" si="529"/>
        <v/>
      </c>
      <c r="K2352" s="168">
        <v>10</v>
      </c>
      <c r="L2352" s="105">
        <v>200</v>
      </c>
      <c r="M2352" s="111" t="s">
        <v>357</v>
      </c>
      <c r="N2352" s="112" t="s">
        <v>5241</v>
      </c>
      <c r="O2352" s="171">
        <v>4670042793930</v>
      </c>
      <c r="P2352" s="124">
        <v>14.3</v>
      </c>
      <c r="Q2352" s="125">
        <v>0.0412</v>
      </c>
      <c r="R2352" s="75">
        <f t="shared" ref="R2352:R2360" si="544">P2352/L2352*D2352</f>
        <v>0</v>
      </c>
      <c r="S2352" s="76">
        <f t="shared" ref="S2352:S2360" si="545">Q2352/L2352*D2352</f>
        <v>0</v>
      </c>
      <c r="W2352" s="19"/>
    </row>
    <row r="2353" s="20" customFormat="1" ht="15" customHeight="1" outlineLevel="1" spans="1:23">
      <c r="A2353" s="128" t="s">
        <v>5300</v>
      </c>
      <c r="B2353" s="119" t="s">
        <v>5301</v>
      </c>
      <c r="C2353" s="105" t="s">
        <v>703</v>
      </c>
      <c r="D2353" s="106"/>
      <c r="E2353" s="107">
        <v>209.7</v>
      </c>
      <c r="F2353" s="108">
        <f t="shared" si="542"/>
        <v>209.7</v>
      </c>
      <c r="G2353" s="108">
        <f t="shared" si="543"/>
        <v>167.76</v>
      </c>
      <c r="H2353" s="114">
        <v>471</v>
      </c>
      <c r="I2353" s="105"/>
      <c r="J2353" s="108" t="str">
        <f t="shared" si="529"/>
        <v/>
      </c>
      <c r="K2353" s="168">
        <v>10</v>
      </c>
      <c r="L2353" s="105">
        <v>200</v>
      </c>
      <c r="M2353" s="111" t="s">
        <v>357</v>
      </c>
      <c r="N2353" s="112" t="s">
        <v>5241</v>
      </c>
      <c r="O2353" s="171">
        <v>4670042793947</v>
      </c>
      <c r="P2353" s="124">
        <v>11</v>
      </c>
      <c r="Q2353" s="125">
        <v>0.0412</v>
      </c>
      <c r="R2353" s="75">
        <f t="shared" si="544"/>
        <v>0</v>
      </c>
      <c r="S2353" s="76">
        <f t="shared" si="545"/>
        <v>0</v>
      </c>
      <c r="W2353" s="19"/>
    </row>
    <row r="2354" s="20" customFormat="1" outlineLevel="1" spans="1:23">
      <c r="A2354" s="128" t="s">
        <v>5302</v>
      </c>
      <c r="B2354" s="119" t="s">
        <v>5303</v>
      </c>
      <c r="C2354" s="105" t="s">
        <v>703</v>
      </c>
      <c r="D2354" s="106"/>
      <c r="E2354" s="107">
        <v>222.41</v>
      </c>
      <c r="F2354" s="108">
        <f t="shared" si="542"/>
        <v>222.41</v>
      </c>
      <c r="G2354" s="108">
        <f t="shared" si="543"/>
        <v>177.928</v>
      </c>
      <c r="H2354" s="114">
        <v>393</v>
      </c>
      <c r="I2354" s="105"/>
      <c r="J2354" s="108" t="str">
        <f t="shared" si="529"/>
        <v/>
      </c>
      <c r="K2354" s="168">
        <v>10</v>
      </c>
      <c r="L2354" s="105">
        <v>200</v>
      </c>
      <c r="M2354" s="111" t="s">
        <v>357</v>
      </c>
      <c r="N2354" s="112" t="s">
        <v>5241</v>
      </c>
      <c r="O2354" s="171">
        <v>4670042793954</v>
      </c>
      <c r="P2354" s="124">
        <v>12</v>
      </c>
      <c r="Q2354" s="125">
        <v>0.0412</v>
      </c>
      <c r="R2354" s="75">
        <f t="shared" si="544"/>
        <v>0</v>
      </c>
      <c r="S2354" s="76">
        <f t="shared" si="545"/>
        <v>0</v>
      </c>
      <c r="W2354" s="19"/>
    </row>
    <row r="2355" s="20" customFormat="1" outlineLevel="1" spans="1:23">
      <c r="A2355" s="128" t="s">
        <v>5304</v>
      </c>
      <c r="B2355" s="119" t="s">
        <v>5305</v>
      </c>
      <c r="C2355" s="105" t="s">
        <v>703</v>
      </c>
      <c r="D2355" s="106"/>
      <c r="E2355" s="107">
        <v>268.9</v>
      </c>
      <c r="F2355" s="108">
        <f t="shared" si="542"/>
        <v>268.9</v>
      </c>
      <c r="G2355" s="108">
        <f t="shared" si="543"/>
        <v>215.12</v>
      </c>
      <c r="H2355" s="115">
        <v>80</v>
      </c>
      <c r="I2355" s="105"/>
      <c r="J2355" s="108" t="str">
        <f t="shared" si="529"/>
        <v/>
      </c>
      <c r="K2355" s="168">
        <v>10</v>
      </c>
      <c r="L2355" s="105">
        <v>200</v>
      </c>
      <c r="M2355" s="111" t="s">
        <v>357</v>
      </c>
      <c r="N2355" s="112" t="s">
        <v>5241</v>
      </c>
      <c r="O2355" s="171">
        <v>4670042793961</v>
      </c>
      <c r="P2355" s="124">
        <v>9</v>
      </c>
      <c r="Q2355" s="125">
        <v>0.0412</v>
      </c>
      <c r="R2355" s="75">
        <f t="shared" si="544"/>
        <v>0</v>
      </c>
      <c r="S2355" s="76">
        <f t="shared" si="545"/>
        <v>0</v>
      </c>
      <c r="W2355" s="19"/>
    </row>
    <row r="2356" s="20" customFormat="1" outlineLevel="1" spans="1:23">
      <c r="A2356" s="128" t="s">
        <v>5306</v>
      </c>
      <c r="B2356" s="119" t="s">
        <v>5307</v>
      </c>
      <c r="C2356" s="105" t="s">
        <v>703</v>
      </c>
      <c r="D2356" s="106"/>
      <c r="E2356" s="107">
        <v>265.42</v>
      </c>
      <c r="F2356" s="108">
        <f t="shared" si="542"/>
        <v>265.42</v>
      </c>
      <c r="G2356" s="108">
        <f t="shared" si="543"/>
        <v>212.336</v>
      </c>
      <c r="H2356" s="114">
        <v>152</v>
      </c>
      <c r="I2356" s="105"/>
      <c r="J2356" s="108" t="str">
        <f t="shared" si="529"/>
        <v/>
      </c>
      <c r="K2356" s="168">
        <v>10</v>
      </c>
      <c r="L2356" s="105">
        <v>200</v>
      </c>
      <c r="M2356" s="111" t="s">
        <v>357</v>
      </c>
      <c r="N2356" s="112" t="s">
        <v>5241</v>
      </c>
      <c r="O2356" s="171">
        <v>4670042793978</v>
      </c>
      <c r="P2356" s="124">
        <v>13</v>
      </c>
      <c r="Q2356" s="125">
        <v>0.0412</v>
      </c>
      <c r="R2356" s="75">
        <f t="shared" si="544"/>
        <v>0</v>
      </c>
      <c r="S2356" s="76">
        <f t="shared" si="545"/>
        <v>0</v>
      </c>
      <c r="W2356" s="19"/>
    </row>
    <row r="2357" s="20" customFormat="1" outlineLevel="1" spans="1:23">
      <c r="A2357" s="128" t="s">
        <v>5308</v>
      </c>
      <c r="B2357" s="119" t="s">
        <v>5309</v>
      </c>
      <c r="C2357" s="105" t="s">
        <v>703</v>
      </c>
      <c r="D2357" s="106"/>
      <c r="E2357" s="107">
        <v>278.4</v>
      </c>
      <c r="F2357" s="108">
        <f t="shared" si="542"/>
        <v>278.4</v>
      </c>
      <c r="G2357" s="108">
        <f t="shared" si="543"/>
        <v>222.72</v>
      </c>
      <c r="H2357" s="115">
        <v>480</v>
      </c>
      <c r="I2357" s="105"/>
      <c r="J2357" s="108" t="str">
        <f t="shared" si="529"/>
        <v/>
      </c>
      <c r="K2357" s="168">
        <v>10</v>
      </c>
      <c r="L2357" s="105">
        <v>200</v>
      </c>
      <c r="M2357" s="111" t="s">
        <v>357</v>
      </c>
      <c r="N2357" s="112" t="s">
        <v>5241</v>
      </c>
      <c r="O2357" s="171">
        <v>4670042793985</v>
      </c>
      <c r="P2357" s="124">
        <v>16</v>
      </c>
      <c r="Q2357" s="125">
        <v>0.0412</v>
      </c>
      <c r="R2357" s="75">
        <f t="shared" si="544"/>
        <v>0</v>
      </c>
      <c r="S2357" s="76">
        <f t="shared" si="545"/>
        <v>0</v>
      </c>
      <c r="W2357" s="19"/>
    </row>
    <row r="2358" s="20" customFormat="1" outlineLevel="1" spans="1:23">
      <c r="A2358" s="128" t="s">
        <v>5310</v>
      </c>
      <c r="B2358" s="119" t="s">
        <v>5311</v>
      </c>
      <c r="C2358" s="105" t="s">
        <v>703</v>
      </c>
      <c r="D2358" s="106"/>
      <c r="E2358" s="107">
        <v>510.27</v>
      </c>
      <c r="F2358" s="108">
        <f t="shared" si="542"/>
        <v>510.27</v>
      </c>
      <c r="G2358" s="108">
        <f t="shared" si="543"/>
        <v>408.216</v>
      </c>
      <c r="H2358" s="115">
        <v>305</v>
      </c>
      <c r="I2358" s="105"/>
      <c r="J2358" s="108" t="str">
        <f t="shared" si="529"/>
        <v/>
      </c>
      <c r="K2358" s="168">
        <v>5</v>
      </c>
      <c r="L2358" s="105">
        <v>100</v>
      </c>
      <c r="M2358" s="111" t="s">
        <v>357</v>
      </c>
      <c r="N2358" s="112" t="s">
        <v>5241</v>
      </c>
      <c r="O2358" s="171">
        <v>4670042793992</v>
      </c>
      <c r="P2358" s="124">
        <v>9</v>
      </c>
      <c r="Q2358" s="125">
        <v>0.0412</v>
      </c>
      <c r="R2358" s="75">
        <f t="shared" si="544"/>
        <v>0</v>
      </c>
      <c r="S2358" s="76">
        <f t="shared" si="545"/>
        <v>0</v>
      </c>
      <c r="W2358" s="19"/>
    </row>
    <row r="2359" s="20" customFormat="1" outlineLevel="1" spans="1:23">
      <c r="A2359" s="128" t="s">
        <v>5312</v>
      </c>
      <c r="B2359" s="119" t="s">
        <v>5313</v>
      </c>
      <c r="C2359" s="105" t="s">
        <v>703</v>
      </c>
      <c r="D2359" s="106"/>
      <c r="E2359" s="107">
        <v>515.41</v>
      </c>
      <c r="F2359" s="108">
        <f t="shared" si="542"/>
        <v>515.41</v>
      </c>
      <c r="G2359" s="108">
        <f t="shared" si="543"/>
        <v>412.328</v>
      </c>
      <c r="H2359" s="114">
        <v>365</v>
      </c>
      <c r="I2359" s="105"/>
      <c r="J2359" s="108" t="str">
        <f t="shared" si="529"/>
        <v/>
      </c>
      <c r="K2359" s="168">
        <v>5</v>
      </c>
      <c r="L2359" s="105">
        <v>100</v>
      </c>
      <c r="M2359" s="111" t="s">
        <v>357</v>
      </c>
      <c r="N2359" s="112" t="s">
        <v>5241</v>
      </c>
      <c r="O2359" s="171">
        <v>4670042794005</v>
      </c>
      <c r="P2359" s="124">
        <v>13</v>
      </c>
      <c r="Q2359" s="125">
        <v>0.0412</v>
      </c>
      <c r="R2359" s="75">
        <f t="shared" si="544"/>
        <v>0</v>
      </c>
      <c r="S2359" s="76">
        <f t="shared" si="545"/>
        <v>0</v>
      </c>
      <c r="W2359" s="19"/>
    </row>
    <row r="2360" s="20" customFormat="1" outlineLevel="1" spans="1:23">
      <c r="A2360" s="128" t="s">
        <v>5314</v>
      </c>
      <c r="B2360" s="119" t="s">
        <v>5315</v>
      </c>
      <c r="C2360" s="105" t="s">
        <v>703</v>
      </c>
      <c r="D2360" s="106"/>
      <c r="E2360" s="107">
        <v>531.45</v>
      </c>
      <c r="F2360" s="108">
        <f t="shared" si="542"/>
        <v>531.45</v>
      </c>
      <c r="G2360" s="108">
        <f t="shared" si="543"/>
        <v>425.16</v>
      </c>
      <c r="H2360" s="114">
        <v>330</v>
      </c>
      <c r="I2360" s="105"/>
      <c r="J2360" s="108" t="str">
        <f t="shared" si="529"/>
        <v/>
      </c>
      <c r="K2360" s="168">
        <v>5</v>
      </c>
      <c r="L2360" s="105">
        <v>100</v>
      </c>
      <c r="M2360" s="111" t="s">
        <v>357</v>
      </c>
      <c r="N2360" s="112" t="s">
        <v>5241</v>
      </c>
      <c r="O2360" s="171">
        <v>4670042794012</v>
      </c>
      <c r="P2360" s="124">
        <v>13</v>
      </c>
      <c r="Q2360" s="125">
        <v>0.0412</v>
      </c>
      <c r="R2360" s="75">
        <f t="shared" si="544"/>
        <v>0</v>
      </c>
      <c r="S2360" s="76">
        <f t="shared" si="545"/>
        <v>0</v>
      </c>
      <c r="W2360" s="19"/>
    </row>
    <row r="2361" s="20" customFormat="1" outlineLevel="1" spans="1:23">
      <c r="A2361" s="93" t="s">
        <v>221</v>
      </c>
      <c r="B2361" s="94"/>
      <c r="C2361" s="105"/>
      <c r="D2361" s="106"/>
      <c r="E2361" s="107"/>
      <c r="F2361" s="108"/>
      <c r="G2361" s="108"/>
      <c r="H2361" s="117"/>
      <c r="I2361" s="105"/>
      <c r="J2361" s="108" t="str">
        <f t="shared" si="529"/>
        <v/>
      </c>
      <c r="K2361" s="168"/>
      <c r="L2361" s="105"/>
      <c r="M2361" s="135"/>
      <c r="N2361" s="135"/>
      <c r="O2361" s="171"/>
      <c r="P2361" s="124"/>
      <c r="Q2361" s="125"/>
      <c r="R2361" s="75"/>
      <c r="S2361" s="76"/>
      <c r="W2361" s="19"/>
    </row>
    <row r="2362" s="18" customFormat="1" ht="17.1" customHeight="1" outlineLevel="1" spans="1:23">
      <c r="A2362" s="167" t="s">
        <v>5316</v>
      </c>
      <c r="B2362" s="104" t="s">
        <v>5317</v>
      </c>
      <c r="C2362" s="105" t="s">
        <v>703</v>
      </c>
      <c r="D2362" s="106"/>
      <c r="E2362" s="107">
        <v>59.52</v>
      </c>
      <c r="F2362" s="108">
        <f t="shared" ref="F2362:F2368" si="546">E2362-E2362*$G$2%</f>
        <v>59.52</v>
      </c>
      <c r="G2362" s="108">
        <f t="shared" ref="G2362:G2368" si="547">E2362-(20*E2362/100)</f>
        <v>47.616</v>
      </c>
      <c r="H2362" s="115">
        <v>220</v>
      </c>
      <c r="I2362" s="105"/>
      <c r="J2362" s="108" t="str">
        <f t="shared" si="529"/>
        <v/>
      </c>
      <c r="K2362" s="105">
        <v>20</v>
      </c>
      <c r="L2362" s="168">
        <v>500</v>
      </c>
      <c r="M2362" s="111" t="s">
        <v>357</v>
      </c>
      <c r="N2362" s="112" t="s">
        <v>5241</v>
      </c>
      <c r="O2362" s="171">
        <v>4630076445328</v>
      </c>
      <c r="P2362" s="172">
        <v>6</v>
      </c>
      <c r="Q2362" s="173">
        <v>0.05124</v>
      </c>
      <c r="R2362" s="75">
        <f t="shared" ref="R2362:R2368" si="548">P2362/L2362*D2362</f>
        <v>0</v>
      </c>
      <c r="S2362" s="76">
        <f t="shared" ref="S2362:S2368" si="549">Q2362/L2362*D2362</f>
        <v>0</v>
      </c>
      <c r="T2362" s="21"/>
      <c r="W2362" s="19"/>
    </row>
    <row r="2363" s="18" customFormat="1" ht="17.1" customHeight="1" outlineLevel="1" spans="1:23">
      <c r="A2363" s="167" t="s">
        <v>5318</v>
      </c>
      <c r="B2363" s="104" t="s">
        <v>5319</v>
      </c>
      <c r="C2363" s="105" t="s">
        <v>703</v>
      </c>
      <c r="D2363" s="106"/>
      <c r="E2363" s="107">
        <v>68.16</v>
      </c>
      <c r="F2363" s="108">
        <f t="shared" si="546"/>
        <v>68.16</v>
      </c>
      <c r="G2363" s="108">
        <f t="shared" si="547"/>
        <v>54.528</v>
      </c>
      <c r="H2363" s="115">
        <v>980</v>
      </c>
      <c r="I2363" s="105"/>
      <c r="J2363" s="108" t="str">
        <f t="shared" si="529"/>
        <v/>
      </c>
      <c r="K2363" s="105">
        <v>20</v>
      </c>
      <c r="L2363" s="168">
        <v>500</v>
      </c>
      <c r="M2363" s="111" t="s">
        <v>357</v>
      </c>
      <c r="N2363" s="112" t="s">
        <v>5241</v>
      </c>
      <c r="O2363" s="171">
        <v>4630076445335</v>
      </c>
      <c r="P2363" s="172">
        <v>6.5</v>
      </c>
      <c r="Q2363" s="173">
        <v>0.05124</v>
      </c>
      <c r="R2363" s="75">
        <f t="shared" si="548"/>
        <v>0</v>
      </c>
      <c r="S2363" s="76">
        <f t="shared" si="549"/>
        <v>0</v>
      </c>
      <c r="T2363" s="21"/>
      <c r="W2363" s="19"/>
    </row>
    <row r="2364" s="18" customFormat="1" ht="17.1" customHeight="1" outlineLevel="1" spans="1:23">
      <c r="A2364" s="167" t="s">
        <v>5320</v>
      </c>
      <c r="B2364" s="104" t="s">
        <v>5321</v>
      </c>
      <c r="C2364" s="105" t="s">
        <v>703</v>
      </c>
      <c r="D2364" s="106"/>
      <c r="E2364" s="107">
        <v>66.74</v>
      </c>
      <c r="F2364" s="108">
        <f t="shared" si="546"/>
        <v>66.74</v>
      </c>
      <c r="G2364" s="108">
        <f t="shared" si="547"/>
        <v>53.392</v>
      </c>
      <c r="H2364" s="115">
        <v>620</v>
      </c>
      <c r="I2364" s="105"/>
      <c r="J2364" s="108" t="str">
        <f t="shared" si="529"/>
        <v/>
      </c>
      <c r="K2364" s="105">
        <v>20</v>
      </c>
      <c r="L2364" s="168">
        <v>500</v>
      </c>
      <c r="M2364" s="111" t="s">
        <v>357</v>
      </c>
      <c r="N2364" s="112" t="s">
        <v>5241</v>
      </c>
      <c r="O2364" s="171">
        <v>4630076445342</v>
      </c>
      <c r="P2364" s="172">
        <v>7.5</v>
      </c>
      <c r="Q2364" s="173">
        <v>0.05124</v>
      </c>
      <c r="R2364" s="75">
        <f t="shared" si="548"/>
        <v>0</v>
      </c>
      <c r="S2364" s="76">
        <f t="shared" si="549"/>
        <v>0</v>
      </c>
      <c r="T2364" s="21"/>
      <c r="W2364" s="19"/>
    </row>
    <row r="2365" s="18" customFormat="1" ht="17.1" customHeight="1" outlineLevel="1" spans="1:23">
      <c r="A2365" s="167" t="s">
        <v>5322</v>
      </c>
      <c r="B2365" s="104" t="s">
        <v>5323</v>
      </c>
      <c r="C2365" s="105" t="s">
        <v>703</v>
      </c>
      <c r="D2365" s="106"/>
      <c r="E2365" s="107">
        <v>72.28</v>
      </c>
      <c r="F2365" s="108">
        <f t="shared" si="546"/>
        <v>72.28</v>
      </c>
      <c r="G2365" s="108">
        <f t="shared" si="547"/>
        <v>57.824</v>
      </c>
      <c r="H2365" s="115">
        <v>880</v>
      </c>
      <c r="I2365" s="105"/>
      <c r="J2365" s="108" t="str">
        <f t="shared" si="529"/>
        <v/>
      </c>
      <c r="K2365" s="105">
        <v>20</v>
      </c>
      <c r="L2365" s="168">
        <v>500</v>
      </c>
      <c r="M2365" s="111" t="s">
        <v>357</v>
      </c>
      <c r="N2365" s="112" t="s">
        <v>5241</v>
      </c>
      <c r="O2365" s="171">
        <v>4630076445359</v>
      </c>
      <c r="P2365" s="172">
        <v>7.5</v>
      </c>
      <c r="Q2365" s="173">
        <v>0.05124</v>
      </c>
      <c r="R2365" s="75">
        <f t="shared" si="548"/>
        <v>0</v>
      </c>
      <c r="S2365" s="76">
        <f t="shared" si="549"/>
        <v>0</v>
      </c>
      <c r="T2365" s="21"/>
      <c r="W2365" s="19"/>
    </row>
    <row r="2366" s="18" customFormat="1" ht="17.1" customHeight="1" outlineLevel="1" spans="1:23">
      <c r="A2366" s="167" t="s">
        <v>5324</v>
      </c>
      <c r="B2366" s="104" t="s">
        <v>5325</v>
      </c>
      <c r="C2366" s="105" t="s">
        <v>703</v>
      </c>
      <c r="D2366" s="106"/>
      <c r="E2366" s="107">
        <v>125.79</v>
      </c>
      <c r="F2366" s="108">
        <f t="shared" si="546"/>
        <v>125.79</v>
      </c>
      <c r="G2366" s="108">
        <f t="shared" si="547"/>
        <v>100.632</v>
      </c>
      <c r="H2366" s="115">
        <v>980</v>
      </c>
      <c r="I2366" s="105"/>
      <c r="J2366" s="108" t="str">
        <f t="shared" ref="J2366:J2429" si="550">IF(D2366="","",IF(F2366="","",ROUND(D2366*F2366,2)))</f>
        <v/>
      </c>
      <c r="K2366" s="105">
        <v>20</v>
      </c>
      <c r="L2366" s="168">
        <v>500</v>
      </c>
      <c r="M2366" s="111" t="s">
        <v>357</v>
      </c>
      <c r="N2366" s="112" t="s">
        <v>5241</v>
      </c>
      <c r="O2366" s="171">
        <v>4630076445366</v>
      </c>
      <c r="P2366" s="172">
        <v>9.5</v>
      </c>
      <c r="Q2366" s="173">
        <v>0.05124</v>
      </c>
      <c r="R2366" s="75">
        <f t="shared" si="548"/>
        <v>0</v>
      </c>
      <c r="S2366" s="76">
        <f t="shared" si="549"/>
        <v>0</v>
      </c>
      <c r="T2366" s="21"/>
      <c r="W2366" s="19"/>
    </row>
    <row r="2367" s="18" customFormat="1" ht="17.1" customHeight="1" outlineLevel="1" spans="1:23">
      <c r="A2367" s="167" t="s">
        <v>5326</v>
      </c>
      <c r="B2367" s="104" t="s">
        <v>5327</v>
      </c>
      <c r="C2367" s="105" t="s">
        <v>703</v>
      </c>
      <c r="D2367" s="106"/>
      <c r="E2367" s="107">
        <v>136.02</v>
      </c>
      <c r="F2367" s="108">
        <f t="shared" si="546"/>
        <v>136.02</v>
      </c>
      <c r="G2367" s="108">
        <f t="shared" si="547"/>
        <v>108.816</v>
      </c>
      <c r="H2367" s="115">
        <v>780</v>
      </c>
      <c r="I2367" s="105"/>
      <c r="J2367" s="108" t="str">
        <f t="shared" si="550"/>
        <v/>
      </c>
      <c r="K2367" s="105">
        <v>20</v>
      </c>
      <c r="L2367" s="168">
        <v>400</v>
      </c>
      <c r="M2367" s="111" t="s">
        <v>357</v>
      </c>
      <c r="N2367" s="112" t="s">
        <v>5241</v>
      </c>
      <c r="O2367" s="171">
        <v>4630076445373</v>
      </c>
      <c r="P2367" s="172">
        <v>9.5</v>
      </c>
      <c r="Q2367" s="173">
        <v>0.04116</v>
      </c>
      <c r="R2367" s="75">
        <f t="shared" si="548"/>
        <v>0</v>
      </c>
      <c r="S2367" s="76">
        <f t="shared" si="549"/>
        <v>0</v>
      </c>
      <c r="T2367" s="21"/>
      <c r="W2367" s="19"/>
    </row>
    <row r="2368" s="18" customFormat="1" ht="17.1" customHeight="1" outlineLevel="1" spans="1:23">
      <c r="A2368" s="167" t="s">
        <v>5328</v>
      </c>
      <c r="B2368" s="104" t="s">
        <v>5329</v>
      </c>
      <c r="C2368" s="105" t="s">
        <v>703</v>
      </c>
      <c r="D2368" s="106"/>
      <c r="E2368" s="107">
        <v>147.38</v>
      </c>
      <c r="F2368" s="108">
        <f t="shared" si="546"/>
        <v>147.38</v>
      </c>
      <c r="G2368" s="108">
        <f t="shared" si="547"/>
        <v>117.904</v>
      </c>
      <c r="H2368" s="115">
        <v>780</v>
      </c>
      <c r="I2368" s="105"/>
      <c r="J2368" s="108" t="str">
        <f t="shared" si="550"/>
        <v/>
      </c>
      <c r="K2368" s="105">
        <v>20</v>
      </c>
      <c r="L2368" s="168">
        <v>400</v>
      </c>
      <c r="M2368" s="111" t="s">
        <v>357</v>
      </c>
      <c r="N2368" s="112" t="s">
        <v>5241</v>
      </c>
      <c r="O2368" s="171">
        <v>4630076445380</v>
      </c>
      <c r="P2368" s="172">
        <v>9.5</v>
      </c>
      <c r="Q2368" s="173">
        <v>0.04116</v>
      </c>
      <c r="R2368" s="75">
        <f t="shared" si="548"/>
        <v>0</v>
      </c>
      <c r="S2368" s="76">
        <f t="shared" si="549"/>
        <v>0</v>
      </c>
      <c r="T2368" s="21"/>
      <c r="W2368" s="19"/>
    </row>
    <row r="2369" s="21" customFormat="1" outlineLevel="1" spans="1:23">
      <c r="A2369" s="93" t="s">
        <v>222</v>
      </c>
      <c r="B2369" s="94"/>
      <c r="C2369" s="105"/>
      <c r="D2369" s="106"/>
      <c r="E2369" s="107"/>
      <c r="F2369" s="108"/>
      <c r="G2369" s="108"/>
      <c r="H2369" s="117"/>
      <c r="I2369" s="105"/>
      <c r="J2369" s="108" t="str">
        <f t="shared" si="550"/>
        <v/>
      </c>
      <c r="K2369" s="168"/>
      <c r="L2369" s="105"/>
      <c r="M2369" s="135"/>
      <c r="N2369" s="135"/>
      <c r="O2369" s="171"/>
      <c r="P2369" s="124"/>
      <c r="Q2369" s="125"/>
      <c r="R2369" s="75"/>
      <c r="S2369" s="76"/>
      <c r="W2369" s="19"/>
    </row>
    <row r="2370" s="20" customFormat="1" outlineLevel="1" spans="1:23">
      <c r="A2370" s="128" t="s">
        <v>5330</v>
      </c>
      <c r="B2370" s="119" t="s">
        <v>5331</v>
      </c>
      <c r="C2370" s="105" t="s">
        <v>703</v>
      </c>
      <c r="D2370" s="106"/>
      <c r="E2370" s="107">
        <v>434.82</v>
      </c>
      <c r="F2370" s="108">
        <f t="shared" ref="F2370:F2381" si="551">E2370-E2370*$G$2%</f>
        <v>434.82</v>
      </c>
      <c r="G2370" s="108">
        <f t="shared" ref="G2370:G2381" si="552">E2370-(20*E2370/100)</f>
        <v>347.856</v>
      </c>
      <c r="H2370" s="115">
        <v>135</v>
      </c>
      <c r="I2370" s="105"/>
      <c r="J2370" s="108" t="str">
        <f t="shared" si="550"/>
        <v/>
      </c>
      <c r="K2370" s="168">
        <v>5</v>
      </c>
      <c r="L2370" s="105">
        <v>100</v>
      </c>
      <c r="M2370" s="111" t="s">
        <v>357</v>
      </c>
      <c r="N2370" s="112" t="s">
        <v>5241</v>
      </c>
      <c r="O2370" s="171">
        <v>4630076443515</v>
      </c>
      <c r="P2370" s="124">
        <v>6</v>
      </c>
      <c r="Q2370" s="125">
        <v>0.0412</v>
      </c>
      <c r="R2370" s="75">
        <f t="shared" ref="R2370:R2381" si="553">P2370/L2370*D2370</f>
        <v>0</v>
      </c>
      <c r="S2370" s="76">
        <f t="shared" ref="S2370:S2381" si="554">Q2370/L2370*D2370</f>
        <v>0</v>
      </c>
      <c r="W2370" s="19"/>
    </row>
    <row r="2371" s="20" customFormat="1" outlineLevel="1" spans="1:23">
      <c r="A2371" s="128" t="s">
        <v>5332</v>
      </c>
      <c r="B2371" s="119" t="s">
        <v>5333</v>
      </c>
      <c r="C2371" s="105" t="s">
        <v>703</v>
      </c>
      <c r="D2371" s="106"/>
      <c r="E2371" s="107">
        <v>445.38</v>
      </c>
      <c r="F2371" s="108">
        <f t="shared" si="551"/>
        <v>445.38</v>
      </c>
      <c r="G2371" s="108">
        <f t="shared" si="552"/>
        <v>356.304</v>
      </c>
      <c r="H2371" s="115">
        <v>100</v>
      </c>
      <c r="I2371" s="105"/>
      <c r="J2371" s="108" t="str">
        <f t="shared" si="550"/>
        <v/>
      </c>
      <c r="K2371" s="168">
        <v>5</v>
      </c>
      <c r="L2371" s="105">
        <v>100</v>
      </c>
      <c r="M2371" s="111" t="s">
        <v>357</v>
      </c>
      <c r="N2371" s="112" t="s">
        <v>5241</v>
      </c>
      <c r="O2371" s="171">
        <v>4630076443522</v>
      </c>
      <c r="P2371" s="124">
        <v>6.5</v>
      </c>
      <c r="Q2371" s="125">
        <v>0.0412</v>
      </c>
      <c r="R2371" s="75">
        <f t="shared" si="553"/>
        <v>0</v>
      </c>
      <c r="S2371" s="76">
        <f t="shared" si="554"/>
        <v>0</v>
      </c>
      <c r="W2371" s="19"/>
    </row>
    <row r="2372" s="20" customFormat="1" outlineLevel="1" spans="1:23">
      <c r="A2372" s="128" t="s">
        <v>5334</v>
      </c>
      <c r="B2372" s="119" t="s">
        <v>5335</v>
      </c>
      <c r="C2372" s="105" t="s">
        <v>703</v>
      </c>
      <c r="D2372" s="106"/>
      <c r="E2372" s="107">
        <v>497</v>
      </c>
      <c r="F2372" s="108">
        <f t="shared" si="551"/>
        <v>497</v>
      </c>
      <c r="G2372" s="108">
        <f t="shared" si="552"/>
        <v>397.6</v>
      </c>
      <c r="H2372" s="115">
        <v>175</v>
      </c>
      <c r="I2372" s="105"/>
      <c r="J2372" s="108" t="str">
        <f t="shared" si="550"/>
        <v/>
      </c>
      <c r="K2372" s="168">
        <v>5</v>
      </c>
      <c r="L2372" s="105">
        <v>100</v>
      </c>
      <c r="M2372" s="111" t="s">
        <v>357</v>
      </c>
      <c r="N2372" s="112" t="s">
        <v>5241</v>
      </c>
      <c r="O2372" s="171">
        <v>4630076443539</v>
      </c>
      <c r="P2372" s="124">
        <v>7</v>
      </c>
      <c r="Q2372" s="125">
        <v>0.0412</v>
      </c>
      <c r="R2372" s="75">
        <f t="shared" si="553"/>
        <v>0</v>
      </c>
      <c r="S2372" s="76">
        <f t="shared" si="554"/>
        <v>0</v>
      </c>
      <c r="W2372" s="19"/>
    </row>
    <row r="2373" s="20" customFormat="1" outlineLevel="1" spans="1:23">
      <c r="A2373" s="128" t="s">
        <v>5336</v>
      </c>
      <c r="B2373" s="119" t="s">
        <v>5337</v>
      </c>
      <c r="C2373" s="105" t="s">
        <v>703</v>
      </c>
      <c r="D2373" s="106"/>
      <c r="E2373" s="107">
        <v>587.26</v>
      </c>
      <c r="F2373" s="108">
        <f t="shared" si="551"/>
        <v>587.26</v>
      </c>
      <c r="G2373" s="108">
        <f t="shared" si="552"/>
        <v>469.808</v>
      </c>
      <c r="H2373" s="115">
        <v>174</v>
      </c>
      <c r="I2373" s="105"/>
      <c r="J2373" s="108" t="str">
        <f t="shared" si="550"/>
        <v/>
      </c>
      <c r="K2373" s="168">
        <v>5</v>
      </c>
      <c r="L2373" s="105">
        <v>100</v>
      </c>
      <c r="M2373" s="111" t="s">
        <v>357</v>
      </c>
      <c r="N2373" s="112" t="s">
        <v>5241</v>
      </c>
      <c r="O2373" s="171">
        <v>4630076443546</v>
      </c>
      <c r="P2373" s="124">
        <v>8.8</v>
      </c>
      <c r="Q2373" s="125">
        <v>0.0412</v>
      </c>
      <c r="R2373" s="75">
        <f t="shared" si="553"/>
        <v>0</v>
      </c>
      <c r="S2373" s="76">
        <f t="shared" si="554"/>
        <v>0</v>
      </c>
      <c r="W2373" s="19"/>
    </row>
    <row r="2374" s="20" customFormat="1" outlineLevel="1" spans="1:23">
      <c r="A2374" s="128" t="s">
        <v>5338</v>
      </c>
      <c r="B2374" s="119" t="s">
        <v>5339</v>
      </c>
      <c r="C2374" s="105" t="s">
        <v>703</v>
      </c>
      <c r="D2374" s="106"/>
      <c r="E2374" s="107">
        <v>501.26</v>
      </c>
      <c r="F2374" s="108">
        <f t="shared" si="551"/>
        <v>501.26</v>
      </c>
      <c r="G2374" s="108">
        <f t="shared" si="552"/>
        <v>401.008</v>
      </c>
      <c r="H2374" s="115">
        <v>145</v>
      </c>
      <c r="I2374" s="105"/>
      <c r="J2374" s="108" t="str">
        <f t="shared" si="550"/>
        <v/>
      </c>
      <c r="K2374" s="168">
        <v>5</v>
      </c>
      <c r="L2374" s="105">
        <v>100</v>
      </c>
      <c r="M2374" s="111" t="s">
        <v>357</v>
      </c>
      <c r="N2374" s="112" t="s">
        <v>5241</v>
      </c>
      <c r="O2374" s="171">
        <v>4630076443553</v>
      </c>
      <c r="P2374" s="124">
        <v>7.5</v>
      </c>
      <c r="Q2374" s="125">
        <v>0.0412</v>
      </c>
      <c r="R2374" s="75">
        <f t="shared" si="553"/>
        <v>0</v>
      </c>
      <c r="S2374" s="76">
        <f t="shared" si="554"/>
        <v>0</v>
      </c>
      <c r="W2374" s="19"/>
    </row>
    <row r="2375" s="20" customFormat="1" outlineLevel="1" spans="1:23">
      <c r="A2375" s="128" t="s">
        <v>5340</v>
      </c>
      <c r="B2375" s="119" t="s">
        <v>5341</v>
      </c>
      <c r="C2375" s="105" t="s">
        <v>703</v>
      </c>
      <c r="D2375" s="106"/>
      <c r="E2375" s="107">
        <v>572.84</v>
      </c>
      <c r="F2375" s="108">
        <f t="shared" si="551"/>
        <v>572.84</v>
      </c>
      <c r="G2375" s="108">
        <f t="shared" si="552"/>
        <v>458.272</v>
      </c>
      <c r="H2375" s="115">
        <v>130</v>
      </c>
      <c r="I2375" s="105"/>
      <c r="J2375" s="108" t="str">
        <f t="shared" si="550"/>
        <v/>
      </c>
      <c r="K2375" s="168">
        <v>5</v>
      </c>
      <c r="L2375" s="105">
        <v>100</v>
      </c>
      <c r="M2375" s="111" t="s">
        <v>357</v>
      </c>
      <c r="N2375" s="112" t="s">
        <v>5241</v>
      </c>
      <c r="O2375" s="171">
        <v>4630076443560</v>
      </c>
      <c r="P2375" s="124">
        <v>8</v>
      </c>
      <c r="Q2375" s="125">
        <v>0.0412</v>
      </c>
      <c r="R2375" s="75">
        <f t="shared" si="553"/>
        <v>0</v>
      </c>
      <c r="S2375" s="76">
        <f t="shared" si="554"/>
        <v>0</v>
      </c>
      <c r="W2375" s="19"/>
    </row>
    <row r="2376" s="20" customFormat="1" outlineLevel="1" spans="1:23">
      <c r="A2376" s="128" t="s">
        <v>5342</v>
      </c>
      <c r="B2376" s="119" t="s">
        <v>5343</v>
      </c>
      <c r="C2376" s="105" t="s">
        <v>703</v>
      </c>
      <c r="D2376" s="106"/>
      <c r="E2376" s="107">
        <v>710.38</v>
      </c>
      <c r="F2376" s="108">
        <f t="shared" si="551"/>
        <v>710.38</v>
      </c>
      <c r="G2376" s="108">
        <f t="shared" si="552"/>
        <v>568.304</v>
      </c>
      <c r="H2376" s="115">
        <v>115</v>
      </c>
      <c r="I2376" s="105"/>
      <c r="J2376" s="108" t="str">
        <f t="shared" si="550"/>
        <v/>
      </c>
      <c r="K2376" s="168">
        <v>5</v>
      </c>
      <c r="L2376" s="105">
        <v>100</v>
      </c>
      <c r="M2376" s="111" t="s">
        <v>357</v>
      </c>
      <c r="N2376" s="112" t="s">
        <v>5241</v>
      </c>
      <c r="O2376" s="171">
        <v>4630076443577</v>
      </c>
      <c r="P2376" s="124">
        <v>9.8</v>
      </c>
      <c r="Q2376" s="125">
        <v>0.0412</v>
      </c>
      <c r="R2376" s="75">
        <f t="shared" si="553"/>
        <v>0</v>
      </c>
      <c r="S2376" s="76">
        <f t="shared" si="554"/>
        <v>0</v>
      </c>
      <c r="W2376" s="19"/>
    </row>
    <row r="2377" s="20" customFormat="1" outlineLevel="1" spans="1:23">
      <c r="A2377" s="128" t="s">
        <v>5344</v>
      </c>
      <c r="B2377" s="119" t="s">
        <v>5345</v>
      </c>
      <c r="C2377" s="105" t="s">
        <v>703</v>
      </c>
      <c r="D2377" s="106"/>
      <c r="E2377" s="107">
        <v>721.19</v>
      </c>
      <c r="F2377" s="108">
        <f t="shared" si="551"/>
        <v>721.19</v>
      </c>
      <c r="G2377" s="108">
        <f t="shared" si="552"/>
        <v>576.952</v>
      </c>
      <c r="H2377" s="115">
        <v>122</v>
      </c>
      <c r="I2377" s="105"/>
      <c r="J2377" s="108" t="str">
        <f t="shared" si="550"/>
        <v/>
      </c>
      <c r="K2377" s="168">
        <v>5</v>
      </c>
      <c r="L2377" s="105">
        <v>100</v>
      </c>
      <c r="M2377" s="111" t="s">
        <v>357</v>
      </c>
      <c r="N2377" s="112" t="s">
        <v>5241</v>
      </c>
      <c r="O2377" s="171">
        <v>4630076443584</v>
      </c>
      <c r="P2377" s="124">
        <v>9</v>
      </c>
      <c r="Q2377" s="125">
        <v>0.0412</v>
      </c>
      <c r="R2377" s="75">
        <f t="shared" si="553"/>
        <v>0</v>
      </c>
      <c r="S2377" s="76">
        <f t="shared" si="554"/>
        <v>0</v>
      </c>
      <c r="W2377" s="19"/>
    </row>
    <row r="2378" s="20" customFormat="1" outlineLevel="1" spans="1:23">
      <c r="A2378" s="128" t="s">
        <v>5346</v>
      </c>
      <c r="B2378" s="119" t="s">
        <v>5347</v>
      </c>
      <c r="C2378" s="105" t="s">
        <v>703</v>
      </c>
      <c r="D2378" s="106"/>
      <c r="E2378" s="107">
        <v>486.12</v>
      </c>
      <c r="F2378" s="108">
        <f t="shared" si="551"/>
        <v>486.12</v>
      </c>
      <c r="G2378" s="108">
        <f t="shared" si="552"/>
        <v>388.896</v>
      </c>
      <c r="H2378" s="114">
        <v>84</v>
      </c>
      <c r="I2378" s="105"/>
      <c r="J2378" s="108" t="str">
        <f t="shared" si="550"/>
        <v/>
      </c>
      <c r="K2378" s="168">
        <v>4</v>
      </c>
      <c r="L2378" s="105">
        <v>100</v>
      </c>
      <c r="M2378" s="111" t="s">
        <v>357</v>
      </c>
      <c r="N2378" s="112" t="s">
        <v>5241</v>
      </c>
      <c r="O2378" s="171">
        <v>4630076443591</v>
      </c>
      <c r="P2378" s="124">
        <v>11</v>
      </c>
      <c r="Q2378" s="125">
        <v>0.0412</v>
      </c>
      <c r="R2378" s="75">
        <f t="shared" si="553"/>
        <v>0</v>
      </c>
      <c r="S2378" s="76">
        <f t="shared" si="554"/>
        <v>0</v>
      </c>
      <c r="W2378" s="19"/>
    </row>
    <row r="2379" s="20" customFormat="1" outlineLevel="1" spans="1:23">
      <c r="A2379" s="128" t="s">
        <v>5348</v>
      </c>
      <c r="B2379" s="119" t="s">
        <v>5349</v>
      </c>
      <c r="C2379" s="105" t="s">
        <v>703</v>
      </c>
      <c r="D2379" s="106"/>
      <c r="E2379" s="107">
        <v>825.33</v>
      </c>
      <c r="F2379" s="108">
        <f t="shared" si="551"/>
        <v>825.33</v>
      </c>
      <c r="G2379" s="108">
        <f t="shared" si="552"/>
        <v>660.264</v>
      </c>
      <c r="H2379" s="114">
        <v>20</v>
      </c>
      <c r="I2379" s="105"/>
      <c r="J2379" s="108" t="str">
        <f t="shared" si="550"/>
        <v/>
      </c>
      <c r="K2379" s="168">
        <v>4</v>
      </c>
      <c r="L2379" s="105">
        <v>100</v>
      </c>
      <c r="M2379" s="111" t="s">
        <v>357</v>
      </c>
      <c r="N2379" s="112" t="s">
        <v>5241</v>
      </c>
      <c r="O2379" s="171">
        <v>4630076443607</v>
      </c>
      <c r="P2379" s="124">
        <v>13</v>
      </c>
      <c r="Q2379" s="125">
        <v>0.0412</v>
      </c>
      <c r="R2379" s="75">
        <f t="shared" si="553"/>
        <v>0</v>
      </c>
      <c r="S2379" s="76">
        <f t="shared" si="554"/>
        <v>0</v>
      </c>
      <c r="W2379" s="19"/>
    </row>
    <row r="2380" s="20" customFormat="1" outlineLevel="1" spans="1:23">
      <c r="A2380" s="132" t="s">
        <v>5350</v>
      </c>
      <c r="B2380" s="119" t="s">
        <v>5351</v>
      </c>
      <c r="C2380" s="105" t="s">
        <v>703</v>
      </c>
      <c r="D2380" s="106"/>
      <c r="E2380" s="107">
        <v>858.06</v>
      </c>
      <c r="F2380" s="108">
        <f t="shared" si="551"/>
        <v>858.06</v>
      </c>
      <c r="G2380" s="108">
        <f t="shared" si="552"/>
        <v>686.448</v>
      </c>
      <c r="H2380" s="117"/>
      <c r="I2380" s="105" t="s">
        <v>487</v>
      </c>
      <c r="J2380" s="108" t="str">
        <f t="shared" si="550"/>
        <v/>
      </c>
      <c r="K2380" s="168">
        <v>4</v>
      </c>
      <c r="L2380" s="105">
        <v>100</v>
      </c>
      <c r="M2380" s="111" t="s">
        <v>357</v>
      </c>
      <c r="N2380" s="112" t="s">
        <v>5241</v>
      </c>
      <c r="O2380" s="171">
        <v>4630076443614</v>
      </c>
      <c r="P2380" s="124">
        <v>14.3</v>
      </c>
      <c r="Q2380" s="125">
        <v>0.0412</v>
      </c>
      <c r="R2380" s="75">
        <f t="shared" si="553"/>
        <v>0</v>
      </c>
      <c r="S2380" s="76">
        <f t="shared" si="554"/>
        <v>0</v>
      </c>
      <c r="W2380" s="19"/>
    </row>
    <row r="2381" s="20" customFormat="1" outlineLevel="1" spans="1:23">
      <c r="A2381" s="132" t="s">
        <v>5352</v>
      </c>
      <c r="B2381" s="119" t="s">
        <v>5353</v>
      </c>
      <c r="C2381" s="105" t="s">
        <v>703</v>
      </c>
      <c r="D2381" s="106"/>
      <c r="E2381" s="107">
        <v>1102.07</v>
      </c>
      <c r="F2381" s="108">
        <f t="shared" si="551"/>
        <v>1102.07</v>
      </c>
      <c r="G2381" s="108">
        <f t="shared" si="552"/>
        <v>881.656</v>
      </c>
      <c r="H2381" s="115">
        <v>8</v>
      </c>
      <c r="I2381" s="105" t="s">
        <v>487</v>
      </c>
      <c r="J2381" s="108" t="str">
        <f t="shared" si="550"/>
        <v/>
      </c>
      <c r="K2381" s="168">
        <v>4</v>
      </c>
      <c r="L2381" s="105">
        <v>100</v>
      </c>
      <c r="M2381" s="111" t="s">
        <v>357</v>
      </c>
      <c r="N2381" s="112" t="s">
        <v>5241</v>
      </c>
      <c r="O2381" s="171">
        <v>4630076443621</v>
      </c>
      <c r="P2381" s="124">
        <v>19</v>
      </c>
      <c r="Q2381" s="125">
        <v>0.0412</v>
      </c>
      <c r="R2381" s="75">
        <f t="shared" si="553"/>
        <v>0</v>
      </c>
      <c r="S2381" s="76">
        <f t="shared" si="554"/>
        <v>0</v>
      </c>
      <c r="W2381" s="19"/>
    </row>
    <row r="2382" s="20" customFormat="1" outlineLevel="1" spans="1:23">
      <c r="A2382" s="93" t="s">
        <v>223</v>
      </c>
      <c r="B2382" s="94"/>
      <c r="C2382" s="105"/>
      <c r="D2382" s="106"/>
      <c r="E2382" s="107"/>
      <c r="F2382" s="108"/>
      <c r="G2382" s="108"/>
      <c r="H2382" s="117"/>
      <c r="I2382" s="105"/>
      <c r="J2382" s="108" t="str">
        <f t="shared" si="550"/>
        <v/>
      </c>
      <c r="K2382" s="168"/>
      <c r="L2382" s="105"/>
      <c r="M2382" s="135"/>
      <c r="N2382" s="135"/>
      <c r="O2382" s="171"/>
      <c r="P2382" s="124"/>
      <c r="Q2382" s="125"/>
      <c r="R2382" s="75"/>
      <c r="S2382" s="76"/>
      <c r="W2382" s="19"/>
    </row>
    <row r="2383" s="20" customFormat="1" outlineLevel="1" spans="1:23">
      <c r="A2383" s="128" t="s">
        <v>5354</v>
      </c>
      <c r="B2383" s="119" t="s">
        <v>5355</v>
      </c>
      <c r="C2383" s="105" t="s">
        <v>703</v>
      </c>
      <c r="D2383" s="106"/>
      <c r="E2383" s="107">
        <v>417.35</v>
      </c>
      <c r="F2383" s="108">
        <f t="shared" ref="F2383:F2391" si="555">E2383-E2383*$G$2%</f>
        <v>417.35</v>
      </c>
      <c r="G2383" s="108">
        <f t="shared" ref="G2383:G2391" si="556">E2383-(20*E2383/100)</f>
        <v>333.88</v>
      </c>
      <c r="H2383" s="115">
        <v>95</v>
      </c>
      <c r="I2383" s="105"/>
      <c r="J2383" s="108" t="str">
        <f t="shared" si="550"/>
        <v/>
      </c>
      <c r="K2383" s="168">
        <v>5</v>
      </c>
      <c r="L2383" s="105">
        <v>100</v>
      </c>
      <c r="M2383" s="111" t="s">
        <v>357</v>
      </c>
      <c r="N2383" s="112" t="s">
        <v>5241</v>
      </c>
      <c r="O2383" s="171">
        <v>4630076443638</v>
      </c>
      <c r="P2383" s="124">
        <v>11</v>
      </c>
      <c r="Q2383" s="125">
        <v>0.0412</v>
      </c>
      <c r="R2383" s="75">
        <f t="shared" ref="R2383:R2391" si="557">P2383/L2383*D2383</f>
        <v>0</v>
      </c>
      <c r="S2383" s="76">
        <f t="shared" ref="S2383:S2391" si="558">Q2383/L2383*D2383</f>
        <v>0</v>
      </c>
      <c r="W2383" s="19"/>
    </row>
    <row r="2384" s="20" customFormat="1" outlineLevel="1" spans="1:23">
      <c r="A2384" s="128" t="s">
        <v>5356</v>
      </c>
      <c r="B2384" s="119" t="s">
        <v>5357</v>
      </c>
      <c r="C2384" s="105" t="s">
        <v>703</v>
      </c>
      <c r="D2384" s="106"/>
      <c r="E2384" s="107">
        <v>436.59</v>
      </c>
      <c r="F2384" s="108">
        <f t="shared" si="555"/>
        <v>436.59</v>
      </c>
      <c r="G2384" s="108">
        <f t="shared" si="556"/>
        <v>349.272</v>
      </c>
      <c r="H2384" s="115">
        <v>100</v>
      </c>
      <c r="I2384" s="105"/>
      <c r="J2384" s="108" t="str">
        <f t="shared" si="550"/>
        <v/>
      </c>
      <c r="K2384" s="168">
        <v>5</v>
      </c>
      <c r="L2384" s="105">
        <v>100</v>
      </c>
      <c r="M2384" s="111" t="s">
        <v>357</v>
      </c>
      <c r="N2384" s="112" t="s">
        <v>5241</v>
      </c>
      <c r="O2384" s="171">
        <v>4630076443645</v>
      </c>
      <c r="P2384" s="124">
        <v>12</v>
      </c>
      <c r="Q2384" s="125">
        <v>0.0412</v>
      </c>
      <c r="R2384" s="75">
        <f t="shared" si="557"/>
        <v>0</v>
      </c>
      <c r="S2384" s="76">
        <f t="shared" si="558"/>
        <v>0</v>
      </c>
      <c r="W2384" s="19"/>
    </row>
    <row r="2385" s="20" customFormat="1" outlineLevel="1" spans="1:23">
      <c r="A2385" s="128" t="s">
        <v>5358</v>
      </c>
      <c r="B2385" s="119" t="s">
        <v>5359</v>
      </c>
      <c r="C2385" s="105" t="s">
        <v>703</v>
      </c>
      <c r="D2385" s="106"/>
      <c r="E2385" s="107">
        <v>473.72</v>
      </c>
      <c r="F2385" s="108">
        <f t="shared" si="555"/>
        <v>473.72</v>
      </c>
      <c r="G2385" s="108">
        <f t="shared" si="556"/>
        <v>378.976</v>
      </c>
      <c r="H2385" s="115">
        <v>100</v>
      </c>
      <c r="I2385" s="105"/>
      <c r="J2385" s="108" t="str">
        <f t="shared" si="550"/>
        <v/>
      </c>
      <c r="K2385" s="168">
        <v>5</v>
      </c>
      <c r="L2385" s="105">
        <v>100</v>
      </c>
      <c r="M2385" s="111" t="s">
        <v>357</v>
      </c>
      <c r="N2385" s="112" t="s">
        <v>5241</v>
      </c>
      <c r="O2385" s="171">
        <v>4630076443652</v>
      </c>
      <c r="P2385" s="124">
        <v>14</v>
      </c>
      <c r="Q2385" s="125">
        <v>0.0412</v>
      </c>
      <c r="R2385" s="75">
        <f t="shared" si="557"/>
        <v>0</v>
      </c>
      <c r="S2385" s="76">
        <f t="shared" si="558"/>
        <v>0</v>
      </c>
      <c r="W2385" s="19"/>
    </row>
    <row r="2386" s="20" customFormat="1" outlineLevel="1" spans="1:23">
      <c r="A2386" s="128" t="s">
        <v>5360</v>
      </c>
      <c r="B2386" s="119" t="s">
        <v>5361</v>
      </c>
      <c r="C2386" s="105" t="s">
        <v>703</v>
      </c>
      <c r="D2386" s="106"/>
      <c r="E2386" s="107">
        <v>523.11</v>
      </c>
      <c r="F2386" s="108">
        <f t="shared" si="555"/>
        <v>523.11</v>
      </c>
      <c r="G2386" s="108">
        <f t="shared" si="556"/>
        <v>418.488</v>
      </c>
      <c r="H2386" s="115">
        <v>100</v>
      </c>
      <c r="I2386" s="105"/>
      <c r="J2386" s="108" t="str">
        <f t="shared" si="550"/>
        <v/>
      </c>
      <c r="K2386" s="168">
        <v>5</v>
      </c>
      <c r="L2386" s="105">
        <v>100</v>
      </c>
      <c r="M2386" s="111" t="s">
        <v>357</v>
      </c>
      <c r="N2386" s="112" t="s">
        <v>5241</v>
      </c>
      <c r="O2386" s="171">
        <v>4630076443669</v>
      </c>
      <c r="P2386" s="124">
        <v>15</v>
      </c>
      <c r="Q2386" s="125">
        <v>0.0412</v>
      </c>
      <c r="R2386" s="75">
        <f t="shared" si="557"/>
        <v>0</v>
      </c>
      <c r="S2386" s="76">
        <f t="shared" si="558"/>
        <v>0</v>
      </c>
      <c r="W2386" s="19"/>
    </row>
    <row r="2387" s="20" customFormat="1" outlineLevel="1" spans="1:23">
      <c r="A2387" s="128" t="s">
        <v>5362</v>
      </c>
      <c r="B2387" s="119" t="s">
        <v>5363</v>
      </c>
      <c r="C2387" s="105" t="s">
        <v>703</v>
      </c>
      <c r="D2387" s="106"/>
      <c r="E2387" s="107">
        <v>550.32</v>
      </c>
      <c r="F2387" s="108">
        <f t="shared" si="555"/>
        <v>550.32</v>
      </c>
      <c r="G2387" s="108">
        <f t="shared" si="556"/>
        <v>440.256</v>
      </c>
      <c r="H2387" s="115">
        <v>100</v>
      </c>
      <c r="I2387" s="105"/>
      <c r="J2387" s="108" t="str">
        <f t="shared" si="550"/>
        <v/>
      </c>
      <c r="K2387" s="168">
        <v>5</v>
      </c>
      <c r="L2387" s="105">
        <v>100</v>
      </c>
      <c r="M2387" s="111" t="s">
        <v>357</v>
      </c>
      <c r="N2387" s="112" t="s">
        <v>5241</v>
      </c>
      <c r="O2387" s="171">
        <v>4630076443676</v>
      </c>
      <c r="P2387" s="124">
        <v>16</v>
      </c>
      <c r="Q2387" s="125">
        <v>0.0412</v>
      </c>
      <c r="R2387" s="75">
        <f t="shared" si="557"/>
        <v>0</v>
      </c>
      <c r="S2387" s="76">
        <f t="shared" si="558"/>
        <v>0</v>
      </c>
      <c r="W2387" s="19"/>
    </row>
    <row r="2388" s="20" customFormat="1" outlineLevel="1" spans="1:23">
      <c r="A2388" s="128" t="s">
        <v>5364</v>
      </c>
      <c r="B2388" s="119" t="s">
        <v>5365</v>
      </c>
      <c r="C2388" s="105" t="s">
        <v>703</v>
      </c>
      <c r="D2388" s="106"/>
      <c r="E2388" s="107">
        <v>438.41</v>
      </c>
      <c r="F2388" s="108">
        <f t="shared" si="555"/>
        <v>438.41</v>
      </c>
      <c r="G2388" s="108">
        <f t="shared" si="556"/>
        <v>350.728</v>
      </c>
      <c r="H2388" s="115">
        <v>100</v>
      </c>
      <c r="I2388" s="105"/>
      <c r="J2388" s="108" t="str">
        <f t="shared" si="550"/>
        <v/>
      </c>
      <c r="K2388" s="168">
        <v>5</v>
      </c>
      <c r="L2388" s="105">
        <v>100</v>
      </c>
      <c r="M2388" s="111" t="s">
        <v>357</v>
      </c>
      <c r="N2388" s="112" t="s">
        <v>5241</v>
      </c>
      <c r="O2388" s="171">
        <v>4630076443683</v>
      </c>
      <c r="P2388" s="124">
        <v>18</v>
      </c>
      <c r="Q2388" s="125">
        <v>0.0412</v>
      </c>
      <c r="R2388" s="75">
        <f t="shared" si="557"/>
        <v>0</v>
      </c>
      <c r="S2388" s="76">
        <f t="shared" si="558"/>
        <v>0</v>
      </c>
      <c r="W2388" s="19"/>
    </row>
    <row r="2389" s="20" customFormat="1" outlineLevel="1" spans="1:23">
      <c r="A2389" s="128" t="s">
        <v>5366</v>
      </c>
      <c r="B2389" s="119" t="s">
        <v>5367</v>
      </c>
      <c r="C2389" s="105" t="s">
        <v>703</v>
      </c>
      <c r="D2389" s="106"/>
      <c r="E2389" s="107">
        <v>846.84</v>
      </c>
      <c r="F2389" s="108">
        <f t="shared" si="555"/>
        <v>846.84</v>
      </c>
      <c r="G2389" s="108">
        <f t="shared" si="556"/>
        <v>677.472</v>
      </c>
      <c r="H2389" s="115">
        <v>48</v>
      </c>
      <c r="I2389" s="105"/>
      <c r="J2389" s="108" t="str">
        <f t="shared" si="550"/>
        <v/>
      </c>
      <c r="K2389" s="168">
        <v>4</v>
      </c>
      <c r="L2389" s="105">
        <v>80</v>
      </c>
      <c r="M2389" s="111" t="s">
        <v>357</v>
      </c>
      <c r="N2389" s="112" t="s">
        <v>5241</v>
      </c>
      <c r="O2389" s="171">
        <v>4630076443690</v>
      </c>
      <c r="P2389" s="124">
        <v>13</v>
      </c>
      <c r="Q2389" s="125">
        <v>0.0412</v>
      </c>
      <c r="R2389" s="75">
        <f t="shared" si="557"/>
        <v>0</v>
      </c>
      <c r="S2389" s="76">
        <f t="shared" si="558"/>
        <v>0</v>
      </c>
      <c r="W2389" s="19"/>
    </row>
    <row r="2390" s="20" customFormat="1" outlineLevel="1" spans="1:23">
      <c r="A2390" s="128" t="s">
        <v>5368</v>
      </c>
      <c r="B2390" s="119" t="s">
        <v>5369</v>
      </c>
      <c r="C2390" s="105" t="s">
        <v>703</v>
      </c>
      <c r="D2390" s="106"/>
      <c r="E2390" s="107">
        <v>980.99</v>
      </c>
      <c r="F2390" s="108">
        <f t="shared" si="555"/>
        <v>980.99</v>
      </c>
      <c r="G2390" s="108">
        <f t="shared" si="556"/>
        <v>784.792</v>
      </c>
      <c r="H2390" s="115">
        <v>80</v>
      </c>
      <c r="I2390" s="105"/>
      <c r="J2390" s="108" t="str">
        <f t="shared" si="550"/>
        <v/>
      </c>
      <c r="K2390" s="168">
        <v>4</v>
      </c>
      <c r="L2390" s="105">
        <v>80</v>
      </c>
      <c r="M2390" s="111" t="s">
        <v>357</v>
      </c>
      <c r="N2390" s="112" t="s">
        <v>5241</v>
      </c>
      <c r="O2390" s="171">
        <v>4630076443706</v>
      </c>
      <c r="P2390" s="124">
        <v>13</v>
      </c>
      <c r="Q2390" s="125">
        <v>0.0412</v>
      </c>
      <c r="R2390" s="75">
        <f t="shared" si="557"/>
        <v>0</v>
      </c>
      <c r="S2390" s="76">
        <f t="shared" si="558"/>
        <v>0</v>
      </c>
      <c r="W2390" s="19"/>
    </row>
    <row r="2391" s="20" customFormat="1" outlineLevel="1" spans="1:23">
      <c r="A2391" s="128" t="s">
        <v>5370</v>
      </c>
      <c r="B2391" s="119" t="s">
        <v>5371</v>
      </c>
      <c r="C2391" s="105" t="s">
        <v>703</v>
      </c>
      <c r="D2391" s="106"/>
      <c r="E2391" s="107">
        <v>1032.46</v>
      </c>
      <c r="F2391" s="108">
        <f t="shared" si="555"/>
        <v>1032.46</v>
      </c>
      <c r="G2391" s="108">
        <f t="shared" si="556"/>
        <v>825.968</v>
      </c>
      <c r="H2391" s="115">
        <v>68</v>
      </c>
      <c r="I2391" s="105"/>
      <c r="J2391" s="108" t="str">
        <f t="shared" si="550"/>
        <v/>
      </c>
      <c r="K2391" s="168">
        <v>4</v>
      </c>
      <c r="L2391" s="105">
        <v>80</v>
      </c>
      <c r="M2391" s="111" t="s">
        <v>357</v>
      </c>
      <c r="N2391" s="112" t="s">
        <v>5241</v>
      </c>
      <c r="O2391" s="171">
        <v>4630076443713</v>
      </c>
      <c r="P2391" s="124">
        <v>17</v>
      </c>
      <c r="Q2391" s="125">
        <v>0.0412</v>
      </c>
      <c r="R2391" s="75">
        <f t="shared" si="557"/>
        <v>0</v>
      </c>
      <c r="S2391" s="76">
        <f t="shared" si="558"/>
        <v>0</v>
      </c>
      <c r="W2391" s="19"/>
    </row>
    <row r="2392" s="20" customFormat="1" outlineLevel="1" spans="1:23">
      <c r="A2392" s="93" t="s">
        <v>224</v>
      </c>
      <c r="B2392" s="94"/>
      <c r="C2392" s="105"/>
      <c r="D2392" s="106"/>
      <c r="E2392" s="107"/>
      <c r="F2392" s="108"/>
      <c r="G2392" s="108"/>
      <c r="H2392" s="117"/>
      <c r="I2392" s="105"/>
      <c r="J2392" s="108" t="str">
        <f t="shared" si="550"/>
        <v/>
      </c>
      <c r="K2392" s="168"/>
      <c r="L2392" s="105"/>
      <c r="M2392" s="135"/>
      <c r="N2392" s="135"/>
      <c r="O2392" s="171"/>
      <c r="P2392" s="124"/>
      <c r="Q2392" s="125"/>
      <c r="R2392" s="75"/>
      <c r="S2392" s="76"/>
      <c r="W2392" s="19"/>
    </row>
    <row r="2393" s="20" customFormat="1" outlineLevel="1" spans="1:23">
      <c r="A2393" s="128" t="s">
        <v>5372</v>
      </c>
      <c r="B2393" s="119" t="s">
        <v>5373</v>
      </c>
      <c r="C2393" s="105" t="s">
        <v>703</v>
      </c>
      <c r="D2393" s="106"/>
      <c r="E2393" s="107">
        <v>392.66</v>
      </c>
      <c r="F2393" s="108">
        <f t="shared" ref="F2393:F2404" si="559">E2393-E2393*$G$2%</f>
        <v>392.66</v>
      </c>
      <c r="G2393" s="108">
        <f t="shared" ref="G2393:G2404" si="560">E2393-(20*E2393/100)</f>
        <v>314.128</v>
      </c>
      <c r="H2393" s="115">
        <v>90</v>
      </c>
      <c r="I2393" s="105"/>
      <c r="J2393" s="108" t="str">
        <f t="shared" si="550"/>
        <v/>
      </c>
      <c r="K2393" s="168">
        <v>5</v>
      </c>
      <c r="L2393" s="105">
        <v>100</v>
      </c>
      <c r="M2393" s="111" t="s">
        <v>357</v>
      </c>
      <c r="N2393" s="112" t="s">
        <v>5241</v>
      </c>
      <c r="O2393" s="171">
        <v>4630076446882</v>
      </c>
      <c r="P2393" s="124">
        <v>7</v>
      </c>
      <c r="Q2393" s="125">
        <v>0.04116</v>
      </c>
      <c r="R2393" s="75">
        <f t="shared" ref="R2393:R2404" si="561">P2393/L2393*D2393</f>
        <v>0</v>
      </c>
      <c r="S2393" s="76">
        <f t="shared" ref="S2393:S2404" si="562">Q2393/L2393*D2393</f>
        <v>0</v>
      </c>
      <c r="W2393" s="19"/>
    </row>
    <row r="2394" s="20" customFormat="1" outlineLevel="1" spans="1:23">
      <c r="A2394" s="128" t="s">
        <v>5374</v>
      </c>
      <c r="B2394" s="119" t="s">
        <v>5375</v>
      </c>
      <c r="C2394" s="105" t="s">
        <v>703</v>
      </c>
      <c r="D2394" s="106"/>
      <c r="E2394" s="107">
        <v>436.68</v>
      </c>
      <c r="F2394" s="108">
        <f t="shared" si="559"/>
        <v>436.68</v>
      </c>
      <c r="G2394" s="108">
        <f t="shared" si="560"/>
        <v>349.344</v>
      </c>
      <c r="H2394" s="115">
        <v>65</v>
      </c>
      <c r="I2394" s="105"/>
      <c r="J2394" s="108" t="str">
        <f t="shared" si="550"/>
        <v/>
      </c>
      <c r="K2394" s="168">
        <v>5</v>
      </c>
      <c r="L2394" s="105">
        <v>100</v>
      </c>
      <c r="M2394" s="111" t="s">
        <v>357</v>
      </c>
      <c r="N2394" s="112" t="s">
        <v>5241</v>
      </c>
      <c r="O2394" s="171">
        <v>4630076446899</v>
      </c>
      <c r="P2394" s="124">
        <v>7.5</v>
      </c>
      <c r="Q2394" s="125">
        <v>0.04116</v>
      </c>
      <c r="R2394" s="75">
        <f t="shared" si="561"/>
        <v>0</v>
      </c>
      <c r="S2394" s="76">
        <f t="shared" si="562"/>
        <v>0</v>
      </c>
      <c r="W2394" s="19"/>
    </row>
    <row r="2395" s="20" customFormat="1" outlineLevel="1" spans="1:23">
      <c r="A2395" s="128" t="s">
        <v>5376</v>
      </c>
      <c r="B2395" s="119" t="s">
        <v>5377</v>
      </c>
      <c r="C2395" s="105" t="s">
        <v>703</v>
      </c>
      <c r="D2395" s="106"/>
      <c r="E2395" s="107">
        <v>506.86</v>
      </c>
      <c r="F2395" s="108">
        <f t="shared" si="559"/>
        <v>506.86</v>
      </c>
      <c r="G2395" s="108">
        <f t="shared" si="560"/>
        <v>405.488</v>
      </c>
      <c r="H2395" s="115">
        <v>85</v>
      </c>
      <c r="I2395" s="105"/>
      <c r="J2395" s="108" t="str">
        <f t="shared" si="550"/>
        <v/>
      </c>
      <c r="K2395" s="168">
        <v>5</v>
      </c>
      <c r="L2395" s="105">
        <v>100</v>
      </c>
      <c r="M2395" s="111" t="s">
        <v>357</v>
      </c>
      <c r="N2395" s="112" t="s">
        <v>5241</v>
      </c>
      <c r="O2395" s="171">
        <v>4630076446905</v>
      </c>
      <c r="P2395" s="124">
        <v>8</v>
      </c>
      <c r="Q2395" s="125">
        <v>0.04116</v>
      </c>
      <c r="R2395" s="75">
        <f t="shared" si="561"/>
        <v>0</v>
      </c>
      <c r="S2395" s="76">
        <f t="shared" si="562"/>
        <v>0</v>
      </c>
      <c r="W2395" s="19"/>
    </row>
    <row r="2396" s="20" customFormat="1" outlineLevel="1" spans="1:23">
      <c r="A2396" s="128" t="s">
        <v>5378</v>
      </c>
      <c r="B2396" s="119" t="s">
        <v>5379</v>
      </c>
      <c r="C2396" s="105" t="s">
        <v>703</v>
      </c>
      <c r="D2396" s="106"/>
      <c r="E2396" s="107">
        <v>604.94</v>
      </c>
      <c r="F2396" s="108">
        <f t="shared" si="559"/>
        <v>604.94</v>
      </c>
      <c r="G2396" s="108">
        <f t="shared" si="560"/>
        <v>483.952</v>
      </c>
      <c r="H2396" s="115">
        <v>95</v>
      </c>
      <c r="I2396" s="105"/>
      <c r="J2396" s="108" t="str">
        <f t="shared" si="550"/>
        <v/>
      </c>
      <c r="K2396" s="168">
        <v>5</v>
      </c>
      <c r="L2396" s="105">
        <v>100</v>
      </c>
      <c r="M2396" s="111" t="s">
        <v>357</v>
      </c>
      <c r="N2396" s="112" t="s">
        <v>5241</v>
      </c>
      <c r="O2396" s="171">
        <v>4630076446912</v>
      </c>
      <c r="P2396" s="124">
        <v>10.7</v>
      </c>
      <c r="Q2396" s="125">
        <v>0.04116</v>
      </c>
      <c r="R2396" s="75">
        <f t="shared" si="561"/>
        <v>0</v>
      </c>
      <c r="S2396" s="76">
        <f t="shared" si="562"/>
        <v>0</v>
      </c>
      <c r="W2396" s="19"/>
    </row>
    <row r="2397" s="20" customFormat="1" outlineLevel="1" spans="1:23">
      <c r="A2397" s="128" t="s">
        <v>5380</v>
      </c>
      <c r="B2397" s="119" t="s">
        <v>5381</v>
      </c>
      <c r="C2397" s="105" t="s">
        <v>703</v>
      </c>
      <c r="D2397" s="106"/>
      <c r="E2397" s="107">
        <v>502.27</v>
      </c>
      <c r="F2397" s="108">
        <f t="shared" si="559"/>
        <v>502.27</v>
      </c>
      <c r="G2397" s="108">
        <f t="shared" si="560"/>
        <v>401.816</v>
      </c>
      <c r="H2397" s="115">
        <v>100</v>
      </c>
      <c r="I2397" s="105"/>
      <c r="J2397" s="108" t="str">
        <f t="shared" si="550"/>
        <v/>
      </c>
      <c r="K2397" s="168">
        <v>5</v>
      </c>
      <c r="L2397" s="105">
        <v>100</v>
      </c>
      <c r="M2397" s="111" t="s">
        <v>357</v>
      </c>
      <c r="N2397" s="112" t="s">
        <v>5241</v>
      </c>
      <c r="O2397" s="171">
        <v>4630076446929</v>
      </c>
      <c r="P2397" s="124">
        <v>8.3</v>
      </c>
      <c r="Q2397" s="125">
        <v>0.04116</v>
      </c>
      <c r="R2397" s="75">
        <f t="shared" si="561"/>
        <v>0</v>
      </c>
      <c r="S2397" s="76">
        <f t="shared" si="562"/>
        <v>0</v>
      </c>
      <c r="W2397" s="19"/>
    </row>
    <row r="2398" s="20" customFormat="1" outlineLevel="1" spans="1:23">
      <c r="A2398" s="128" t="s">
        <v>5382</v>
      </c>
      <c r="B2398" s="119" t="s">
        <v>5383</v>
      </c>
      <c r="C2398" s="105" t="s">
        <v>703</v>
      </c>
      <c r="D2398" s="106"/>
      <c r="E2398" s="107">
        <v>521.38</v>
      </c>
      <c r="F2398" s="108">
        <f t="shared" si="559"/>
        <v>521.38</v>
      </c>
      <c r="G2398" s="108">
        <f t="shared" si="560"/>
        <v>417.104</v>
      </c>
      <c r="H2398" s="115">
        <v>95</v>
      </c>
      <c r="I2398" s="105"/>
      <c r="J2398" s="108" t="str">
        <f t="shared" si="550"/>
        <v/>
      </c>
      <c r="K2398" s="168">
        <v>5</v>
      </c>
      <c r="L2398" s="105">
        <v>100</v>
      </c>
      <c r="M2398" s="111" t="s">
        <v>357</v>
      </c>
      <c r="N2398" s="112" t="s">
        <v>5241</v>
      </c>
      <c r="O2398" s="171">
        <v>4630076446936</v>
      </c>
      <c r="P2398" s="124">
        <v>8.5</v>
      </c>
      <c r="Q2398" s="125">
        <v>0.04116</v>
      </c>
      <c r="R2398" s="75">
        <f t="shared" si="561"/>
        <v>0</v>
      </c>
      <c r="S2398" s="76">
        <f t="shared" si="562"/>
        <v>0</v>
      </c>
      <c r="W2398" s="19"/>
    </row>
    <row r="2399" s="20" customFormat="1" outlineLevel="1" spans="1:23">
      <c r="A2399" s="128" t="s">
        <v>5384</v>
      </c>
      <c r="B2399" s="119" t="s">
        <v>5385</v>
      </c>
      <c r="C2399" s="105" t="s">
        <v>703</v>
      </c>
      <c r="D2399" s="106"/>
      <c r="E2399" s="107">
        <v>619.22</v>
      </c>
      <c r="F2399" s="108">
        <f t="shared" si="559"/>
        <v>619.22</v>
      </c>
      <c r="G2399" s="108">
        <f t="shared" si="560"/>
        <v>495.376</v>
      </c>
      <c r="H2399" s="115">
        <v>85</v>
      </c>
      <c r="I2399" s="105"/>
      <c r="J2399" s="108" t="str">
        <f t="shared" si="550"/>
        <v/>
      </c>
      <c r="K2399" s="168">
        <v>5</v>
      </c>
      <c r="L2399" s="105">
        <v>100</v>
      </c>
      <c r="M2399" s="111" t="s">
        <v>357</v>
      </c>
      <c r="N2399" s="112" t="s">
        <v>5241</v>
      </c>
      <c r="O2399" s="171">
        <v>4630076446943</v>
      </c>
      <c r="P2399" s="124">
        <v>9.2</v>
      </c>
      <c r="Q2399" s="125">
        <v>0.04116</v>
      </c>
      <c r="R2399" s="75">
        <f t="shared" si="561"/>
        <v>0</v>
      </c>
      <c r="S2399" s="76">
        <f t="shared" si="562"/>
        <v>0</v>
      </c>
      <c r="W2399" s="19"/>
    </row>
    <row r="2400" s="20" customFormat="1" outlineLevel="1" spans="1:23">
      <c r="A2400" s="128" t="s">
        <v>5386</v>
      </c>
      <c r="B2400" s="119" t="s">
        <v>5387</v>
      </c>
      <c r="C2400" s="105" t="s">
        <v>703</v>
      </c>
      <c r="D2400" s="106"/>
      <c r="E2400" s="107">
        <v>689.7</v>
      </c>
      <c r="F2400" s="108">
        <f t="shared" si="559"/>
        <v>689.7</v>
      </c>
      <c r="G2400" s="108">
        <f t="shared" si="560"/>
        <v>551.76</v>
      </c>
      <c r="H2400" s="115">
        <v>85</v>
      </c>
      <c r="I2400" s="105"/>
      <c r="J2400" s="108" t="str">
        <f t="shared" si="550"/>
        <v/>
      </c>
      <c r="K2400" s="168">
        <v>5</v>
      </c>
      <c r="L2400" s="105">
        <v>100</v>
      </c>
      <c r="M2400" s="111" t="s">
        <v>357</v>
      </c>
      <c r="N2400" s="112" t="s">
        <v>5241</v>
      </c>
      <c r="O2400" s="171">
        <v>4630076446950</v>
      </c>
      <c r="P2400" s="124">
        <v>11.8</v>
      </c>
      <c r="Q2400" s="125">
        <v>0.04116</v>
      </c>
      <c r="R2400" s="75">
        <f t="shared" si="561"/>
        <v>0</v>
      </c>
      <c r="S2400" s="76">
        <f t="shared" si="562"/>
        <v>0</v>
      </c>
      <c r="W2400" s="19"/>
    </row>
    <row r="2401" s="20" customFormat="1" outlineLevel="1" spans="1:23">
      <c r="A2401" s="128" t="s">
        <v>5388</v>
      </c>
      <c r="B2401" s="119" t="s">
        <v>5389</v>
      </c>
      <c r="C2401" s="105" t="s">
        <v>703</v>
      </c>
      <c r="D2401" s="106"/>
      <c r="E2401" s="107">
        <v>830.21</v>
      </c>
      <c r="F2401" s="108">
        <f t="shared" si="559"/>
        <v>830.21</v>
      </c>
      <c r="G2401" s="108">
        <f t="shared" si="560"/>
        <v>664.168</v>
      </c>
      <c r="H2401" s="115">
        <v>80</v>
      </c>
      <c r="I2401" s="105"/>
      <c r="J2401" s="108" t="str">
        <f t="shared" si="550"/>
        <v/>
      </c>
      <c r="K2401" s="168">
        <v>4</v>
      </c>
      <c r="L2401" s="105">
        <v>80</v>
      </c>
      <c r="M2401" s="111" t="s">
        <v>357</v>
      </c>
      <c r="N2401" s="112" t="s">
        <v>5241</v>
      </c>
      <c r="O2401" s="171">
        <v>4630076446806</v>
      </c>
      <c r="P2401" s="124">
        <v>12</v>
      </c>
      <c r="Q2401" s="125">
        <v>0.04116</v>
      </c>
      <c r="R2401" s="75">
        <f t="shared" si="561"/>
        <v>0</v>
      </c>
      <c r="S2401" s="76">
        <f t="shared" si="562"/>
        <v>0</v>
      </c>
      <c r="W2401" s="19"/>
    </row>
    <row r="2402" s="20" customFormat="1" outlineLevel="1" spans="1:23">
      <c r="A2402" s="128" t="s">
        <v>5390</v>
      </c>
      <c r="B2402" s="119" t="s">
        <v>5391</v>
      </c>
      <c r="C2402" s="105" t="s">
        <v>703</v>
      </c>
      <c r="D2402" s="106"/>
      <c r="E2402" s="107">
        <v>931.16</v>
      </c>
      <c r="F2402" s="108">
        <f t="shared" si="559"/>
        <v>931.16</v>
      </c>
      <c r="G2402" s="108">
        <f t="shared" si="560"/>
        <v>744.928</v>
      </c>
      <c r="H2402" s="115">
        <v>106</v>
      </c>
      <c r="I2402" s="105"/>
      <c r="J2402" s="108" t="str">
        <f t="shared" si="550"/>
        <v/>
      </c>
      <c r="K2402" s="168">
        <v>4</v>
      </c>
      <c r="L2402" s="105">
        <v>80</v>
      </c>
      <c r="M2402" s="111" t="s">
        <v>357</v>
      </c>
      <c r="N2402" s="112" t="s">
        <v>5241</v>
      </c>
      <c r="O2402" s="171">
        <v>4630076446967</v>
      </c>
      <c r="P2402" s="124">
        <v>14</v>
      </c>
      <c r="Q2402" s="125">
        <v>0.04116</v>
      </c>
      <c r="R2402" s="75">
        <f t="shared" si="561"/>
        <v>0</v>
      </c>
      <c r="S2402" s="76">
        <f t="shared" si="562"/>
        <v>0</v>
      </c>
      <c r="W2402" s="19"/>
    </row>
    <row r="2403" s="20" customFormat="1" outlineLevel="1" spans="1:23">
      <c r="A2403" s="128" t="s">
        <v>5392</v>
      </c>
      <c r="B2403" s="119" t="s">
        <v>5393</v>
      </c>
      <c r="C2403" s="105" t="s">
        <v>703</v>
      </c>
      <c r="D2403" s="106"/>
      <c r="E2403" s="107">
        <v>1077.28</v>
      </c>
      <c r="F2403" s="108">
        <f t="shared" si="559"/>
        <v>1077.28</v>
      </c>
      <c r="G2403" s="108">
        <f t="shared" si="560"/>
        <v>861.824</v>
      </c>
      <c r="H2403" s="115">
        <v>32</v>
      </c>
      <c r="I2403" s="105"/>
      <c r="J2403" s="108" t="str">
        <f t="shared" si="550"/>
        <v/>
      </c>
      <c r="K2403" s="168">
        <v>4</v>
      </c>
      <c r="L2403" s="105">
        <v>80</v>
      </c>
      <c r="M2403" s="111" t="s">
        <v>357</v>
      </c>
      <c r="N2403" s="112" t="s">
        <v>5241</v>
      </c>
      <c r="O2403" s="171">
        <v>4630076446974</v>
      </c>
      <c r="P2403" s="124">
        <v>15.1</v>
      </c>
      <c r="Q2403" s="125">
        <v>0.04116</v>
      </c>
      <c r="R2403" s="75">
        <f t="shared" si="561"/>
        <v>0</v>
      </c>
      <c r="S2403" s="76">
        <f t="shared" si="562"/>
        <v>0</v>
      </c>
      <c r="W2403" s="19"/>
    </row>
    <row r="2404" s="20" customFormat="1" outlineLevel="1" spans="1:23">
      <c r="A2404" s="128" t="s">
        <v>5394</v>
      </c>
      <c r="B2404" s="119" t="s">
        <v>5395</v>
      </c>
      <c r="C2404" s="105" t="s">
        <v>703</v>
      </c>
      <c r="D2404" s="106"/>
      <c r="E2404" s="107">
        <v>1227.68</v>
      </c>
      <c r="F2404" s="108">
        <f t="shared" si="559"/>
        <v>1227.68</v>
      </c>
      <c r="G2404" s="108">
        <f t="shared" si="560"/>
        <v>982.144</v>
      </c>
      <c r="H2404" s="115">
        <v>36</v>
      </c>
      <c r="I2404" s="105"/>
      <c r="J2404" s="108" t="str">
        <f t="shared" si="550"/>
        <v/>
      </c>
      <c r="K2404" s="168">
        <v>4</v>
      </c>
      <c r="L2404" s="105">
        <v>80</v>
      </c>
      <c r="M2404" s="111" t="s">
        <v>357</v>
      </c>
      <c r="N2404" s="112" t="s">
        <v>5241</v>
      </c>
      <c r="O2404" s="171">
        <v>4630076446981</v>
      </c>
      <c r="P2404" s="124">
        <v>19.8</v>
      </c>
      <c r="Q2404" s="125">
        <v>0.04116</v>
      </c>
      <c r="R2404" s="75">
        <f t="shared" si="561"/>
        <v>0</v>
      </c>
      <c r="S2404" s="76">
        <f t="shared" si="562"/>
        <v>0</v>
      </c>
      <c r="W2404" s="19"/>
    </row>
    <row r="2405" s="20" customFormat="1" outlineLevel="1" spans="1:23">
      <c r="A2405" s="93" t="s">
        <v>225</v>
      </c>
      <c r="B2405" s="94"/>
      <c r="C2405" s="105"/>
      <c r="D2405" s="106"/>
      <c r="E2405" s="107"/>
      <c r="F2405" s="108"/>
      <c r="G2405" s="108"/>
      <c r="H2405" s="117"/>
      <c r="I2405" s="105"/>
      <c r="J2405" s="108" t="str">
        <f t="shared" si="550"/>
        <v/>
      </c>
      <c r="K2405" s="168"/>
      <c r="L2405" s="105"/>
      <c r="M2405" s="135"/>
      <c r="N2405" s="135"/>
      <c r="O2405" s="171"/>
      <c r="P2405" s="124"/>
      <c r="Q2405" s="125"/>
      <c r="R2405" s="75"/>
      <c r="S2405" s="76"/>
      <c r="W2405" s="19"/>
    </row>
    <row r="2406" s="20" customFormat="1" outlineLevel="1" spans="1:23">
      <c r="A2406" s="128" t="s">
        <v>5396</v>
      </c>
      <c r="B2406" s="119" t="s">
        <v>5397</v>
      </c>
      <c r="C2406" s="105" t="s">
        <v>703</v>
      </c>
      <c r="D2406" s="106"/>
      <c r="E2406" s="107">
        <v>391.02</v>
      </c>
      <c r="F2406" s="108">
        <f t="shared" ref="F2406:F2414" si="563">E2406-E2406*$G$2%</f>
        <v>391.02</v>
      </c>
      <c r="G2406" s="108">
        <f t="shared" ref="G2406:G2414" si="564">E2406-(20*E2406/100)</f>
        <v>312.816</v>
      </c>
      <c r="H2406" s="115">
        <v>130</v>
      </c>
      <c r="I2406" s="105"/>
      <c r="J2406" s="108" t="str">
        <f t="shared" si="550"/>
        <v/>
      </c>
      <c r="K2406" s="168">
        <v>5</v>
      </c>
      <c r="L2406" s="105">
        <v>100</v>
      </c>
      <c r="M2406" s="111" t="s">
        <v>357</v>
      </c>
      <c r="N2406" s="112" t="s">
        <v>5241</v>
      </c>
      <c r="O2406" s="171">
        <v>4630076446998</v>
      </c>
      <c r="P2406" s="124">
        <v>6.5</v>
      </c>
      <c r="Q2406" s="125">
        <v>0.0412</v>
      </c>
      <c r="R2406" s="75">
        <f t="shared" ref="R2406:R2414" si="565">P2406/L2406*D2406</f>
        <v>0</v>
      </c>
      <c r="S2406" s="76">
        <f t="shared" ref="S2406:S2414" si="566">Q2406/L2406*D2406</f>
        <v>0</v>
      </c>
      <c r="W2406" s="19"/>
    </row>
    <row r="2407" s="20" customFormat="1" outlineLevel="1" spans="1:23">
      <c r="A2407" s="132" t="s">
        <v>5398</v>
      </c>
      <c r="B2407" s="119" t="s">
        <v>5399</v>
      </c>
      <c r="C2407" s="105" t="s">
        <v>703</v>
      </c>
      <c r="D2407" s="106"/>
      <c r="E2407" s="107">
        <v>443.08</v>
      </c>
      <c r="F2407" s="108">
        <f t="shared" si="563"/>
        <v>443.08</v>
      </c>
      <c r="G2407" s="108">
        <f t="shared" si="564"/>
        <v>354.464</v>
      </c>
      <c r="H2407" s="115">
        <v>40</v>
      </c>
      <c r="I2407" s="105" t="s">
        <v>487</v>
      </c>
      <c r="J2407" s="108" t="str">
        <f t="shared" si="550"/>
        <v/>
      </c>
      <c r="K2407" s="168">
        <v>5</v>
      </c>
      <c r="L2407" s="105">
        <v>100</v>
      </c>
      <c r="M2407" s="111" t="s">
        <v>357</v>
      </c>
      <c r="N2407" s="112" t="s">
        <v>5241</v>
      </c>
      <c r="O2407" s="171">
        <v>4630076447001</v>
      </c>
      <c r="P2407" s="124">
        <v>6.5</v>
      </c>
      <c r="Q2407" s="125">
        <v>0.0412</v>
      </c>
      <c r="R2407" s="75">
        <f t="shared" si="565"/>
        <v>0</v>
      </c>
      <c r="S2407" s="76">
        <f t="shared" si="566"/>
        <v>0</v>
      </c>
      <c r="W2407" s="19"/>
    </row>
    <row r="2408" s="20" customFormat="1" outlineLevel="1" spans="1:23">
      <c r="A2408" s="128" t="s">
        <v>5400</v>
      </c>
      <c r="B2408" s="119" t="s">
        <v>5401</v>
      </c>
      <c r="C2408" s="105" t="s">
        <v>703</v>
      </c>
      <c r="D2408" s="106"/>
      <c r="E2408" s="107">
        <v>510.4</v>
      </c>
      <c r="F2408" s="108">
        <f t="shared" si="563"/>
        <v>510.4</v>
      </c>
      <c r="G2408" s="108">
        <f t="shared" si="564"/>
        <v>408.32</v>
      </c>
      <c r="H2408" s="115">
        <v>95</v>
      </c>
      <c r="I2408" s="105"/>
      <c r="J2408" s="108" t="str">
        <f t="shared" si="550"/>
        <v/>
      </c>
      <c r="K2408" s="168">
        <v>5</v>
      </c>
      <c r="L2408" s="105">
        <v>100</v>
      </c>
      <c r="M2408" s="111" t="s">
        <v>357</v>
      </c>
      <c r="N2408" s="112" t="s">
        <v>5241</v>
      </c>
      <c r="O2408" s="171">
        <v>4630076447018</v>
      </c>
      <c r="P2408" s="124">
        <v>7.5</v>
      </c>
      <c r="Q2408" s="125">
        <v>0.0412</v>
      </c>
      <c r="R2408" s="75">
        <f t="shared" si="565"/>
        <v>0</v>
      </c>
      <c r="S2408" s="76">
        <f t="shared" si="566"/>
        <v>0</v>
      </c>
      <c r="W2408" s="19"/>
    </row>
    <row r="2409" s="20" customFormat="1" outlineLevel="1" spans="1:23">
      <c r="A2409" s="128" t="s">
        <v>5402</v>
      </c>
      <c r="B2409" s="119" t="s">
        <v>5403</v>
      </c>
      <c r="C2409" s="105" t="s">
        <v>703</v>
      </c>
      <c r="D2409" s="106"/>
      <c r="E2409" s="107">
        <v>528.06</v>
      </c>
      <c r="F2409" s="108">
        <f t="shared" si="563"/>
        <v>528.06</v>
      </c>
      <c r="G2409" s="108">
        <f t="shared" si="564"/>
        <v>422.448</v>
      </c>
      <c r="H2409" s="115">
        <v>120</v>
      </c>
      <c r="I2409" s="105"/>
      <c r="J2409" s="108" t="str">
        <f t="shared" si="550"/>
        <v/>
      </c>
      <c r="K2409" s="168">
        <v>5</v>
      </c>
      <c r="L2409" s="105">
        <v>100</v>
      </c>
      <c r="M2409" s="111" t="s">
        <v>357</v>
      </c>
      <c r="N2409" s="112" t="s">
        <v>5241</v>
      </c>
      <c r="O2409" s="171">
        <v>4630076447025</v>
      </c>
      <c r="P2409" s="124">
        <v>7.5</v>
      </c>
      <c r="Q2409" s="125">
        <v>0.0412</v>
      </c>
      <c r="R2409" s="75">
        <f t="shared" si="565"/>
        <v>0</v>
      </c>
      <c r="S2409" s="76">
        <f t="shared" si="566"/>
        <v>0</v>
      </c>
      <c r="W2409" s="19"/>
    </row>
    <row r="2410" s="20" customFormat="1" outlineLevel="1" spans="1:23">
      <c r="A2410" s="128" t="s">
        <v>5404</v>
      </c>
      <c r="B2410" s="119" t="s">
        <v>5405</v>
      </c>
      <c r="C2410" s="105" t="s">
        <v>703</v>
      </c>
      <c r="D2410" s="106"/>
      <c r="E2410" s="107">
        <v>624.28</v>
      </c>
      <c r="F2410" s="108">
        <f t="shared" si="563"/>
        <v>624.28</v>
      </c>
      <c r="G2410" s="108">
        <f t="shared" si="564"/>
        <v>499.424</v>
      </c>
      <c r="H2410" s="115">
        <v>85</v>
      </c>
      <c r="I2410" s="105"/>
      <c r="J2410" s="108" t="str">
        <f t="shared" si="550"/>
        <v/>
      </c>
      <c r="K2410" s="168">
        <v>5</v>
      </c>
      <c r="L2410" s="105">
        <v>100</v>
      </c>
      <c r="M2410" s="111" t="s">
        <v>357</v>
      </c>
      <c r="N2410" s="112" t="s">
        <v>5241</v>
      </c>
      <c r="O2410" s="171">
        <v>4630076447032</v>
      </c>
      <c r="P2410" s="124">
        <v>8</v>
      </c>
      <c r="Q2410" s="125">
        <v>0.0412</v>
      </c>
      <c r="R2410" s="75">
        <f t="shared" si="565"/>
        <v>0</v>
      </c>
      <c r="S2410" s="76">
        <f t="shared" si="566"/>
        <v>0</v>
      </c>
      <c r="W2410" s="19"/>
    </row>
    <row r="2411" s="20" customFormat="1" outlineLevel="1" spans="1:23">
      <c r="A2411" s="128" t="s">
        <v>5406</v>
      </c>
      <c r="B2411" s="119" t="s">
        <v>5407</v>
      </c>
      <c r="C2411" s="105" t="s">
        <v>703</v>
      </c>
      <c r="D2411" s="106"/>
      <c r="E2411" s="107">
        <v>693.75</v>
      </c>
      <c r="F2411" s="108">
        <f t="shared" si="563"/>
        <v>693.75</v>
      </c>
      <c r="G2411" s="108">
        <f t="shared" si="564"/>
        <v>555</v>
      </c>
      <c r="H2411" s="115">
        <v>95</v>
      </c>
      <c r="I2411" s="105"/>
      <c r="J2411" s="108" t="str">
        <f t="shared" si="550"/>
        <v/>
      </c>
      <c r="K2411" s="168">
        <v>5</v>
      </c>
      <c r="L2411" s="105">
        <v>100</v>
      </c>
      <c r="M2411" s="111" t="s">
        <v>357</v>
      </c>
      <c r="N2411" s="112" t="s">
        <v>5241</v>
      </c>
      <c r="O2411" s="171">
        <v>4630076447049</v>
      </c>
      <c r="P2411" s="124">
        <v>8.5</v>
      </c>
      <c r="Q2411" s="125">
        <v>0.0412</v>
      </c>
      <c r="R2411" s="75">
        <f t="shared" si="565"/>
        <v>0</v>
      </c>
      <c r="S2411" s="76">
        <f t="shared" si="566"/>
        <v>0</v>
      </c>
      <c r="W2411" s="19"/>
    </row>
    <row r="2412" s="20" customFormat="1" outlineLevel="1" spans="1:23">
      <c r="A2412" s="128" t="s">
        <v>5408</v>
      </c>
      <c r="B2412" s="119" t="s">
        <v>5409</v>
      </c>
      <c r="C2412" s="105" t="s">
        <v>703</v>
      </c>
      <c r="D2412" s="106"/>
      <c r="E2412" s="107">
        <v>834.87</v>
      </c>
      <c r="F2412" s="108">
        <f t="shared" si="563"/>
        <v>834.87</v>
      </c>
      <c r="G2412" s="108">
        <f t="shared" si="564"/>
        <v>667.896</v>
      </c>
      <c r="H2412" s="115">
        <v>76</v>
      </c>
      <c r="I2412" s="105"/>
      <c r="J2412" s="108" t="str">
        <f t="shared" si="550"/>
        <v/>
      </c>
      <c r="K2412" s="168">
        <v>4</v>
      </c>
      <c r="L2412" s="105">
        <v>80</v>
      </c>
      <c r="M2412" s="111" t="s">
        <v>357</v>
      </c>
      <c r="N2412" s="112" t="s">
        <v>5241</v>
      </c>
      <c r="O2412" s="171">
        <v>4630076447056</v>
      </c>
      <c r="P2412" s="124">
        <v>12</v>
      </c>
      <c r="Q2412" s="125">
        <v>0.0412</v>
      </c>
      <c r="R2412" s="75">
        <f t="shared" si="565"/>
        <v>0</v>
      </c>
      <c r="S2412" s="76">
        <f t="shared" si="566"/>
        <v>0</v>
      </c>
      <c r="W2412" s="19"/>
    </row>
    <row r="2413" s="20" customFormat="1" outlineLevel="1" spans="1:23">
      <c r="A2413" s="128" t="s">
        <v>5410</v>
      </c>
      <c r="B2413" s="119" t="s">
        <v>5411</v>
      </c>
      <c r="C2413" s="105" t="s">
        <v>703</v>
      </c>
      <c r="D2413" s="106"/>
      <c r="E2413" s="107">
        <v>938.2</v>
      </c>
      <c r="F2413" s="108">
        <f t="shared" si="563"/>
        <v>938.2</v>
      </c>
      <c r="G2413" s="108">
        <f t="shared" si="564"/>
        <v>750.56</v>
      </c>
      <c r="H2413" s="115">
        <v>76</v>
      </c>
      <c r="I2413" s="105"/>
      <c r="J2413" s="108" t="str">
        <f t="shared" si="550"/>
        <v/>
      </c>
      <c r="K2413" s="168">
        <v>4</v>
      </c>
      <c r="L2413" s="105">
        <v>80</v>
      </c>
      <c r="M2413" s="111" t="s">
        <v>357</v>
      </c>
      <c r="N2413" s="112" t="s">
        <v>5241</v>
      </c>
      <c r="O2413" s="171">
        <v>4630076447063</v>
      </c>
      <c r="P2413" s="124">
        <v>12</v>
      </c>
      <c r="Q2413" s="125">
        <v>0.0412</v>
      </c>
      <c r="R2413" s="75">
        <f t="shared" si="565"/>
        <v>0</v>
      </c>
      <c r="S2413" s="76">
        <f t="shared" si="566"/>
        <v>0</v>
      </c>
      <c r="W2413" s="19"/>
    </row>
    <row r="2414" s="20" customFormat="1" outlineLevel="1" spans="1:23">
      <c r="A2414" s="128" t="s">
        <v>5412</v>
      </c>
      <c r="B2414" s="119" t="s">
        <v>5413</v>
      </c>
      <c r="C2414" s="105" t="s">
        <v>703</v>
      </c>
      <c r="D2414" s="106"/>
      <c r="E2414" s="107">
        <v>1081.55</v>
      </c>
      <c r="F2414" s="108">
        <f t="shared" si="563"/>
        <v>1081.55</v>
      </c>
      <c r="G2414" s="108">
        <f t="shared" si="564"/>
        <v>865.24</v>
      </c>
      <c r="H2414" s="115">
        <v>76</v>
      </c>
      <c r="I2414" s="105"/>
      <c r="J2414" s="108" t="str">
        <f t="shared" si="550"/>
        <v/>
      </c>
      <c r="K2414" s="168">
        <v>4</v>
      </c>
      <c r="L2414" s="105">
        <v>80</v>
      </c>
      <c r="M2414" s="111" t="s">
        <v>357</v>
      </c>
      <c r="N2414" s="112" t="s">
        <v>5241</v>
      </c>
      <c r="O2414" s="171">
        <v>4630076447070</v>
      </c>
      <c r="P2414" s="124">
        <v>12</v>
      </c>
      <c r="Q2414" s="125">
        <v>0.0412</v>
      </c>
      <c r="R2414" s="75">
        <f t="shared" si="565"/>
        <v>0</v>
      </c>
      <c r="S2414" s="76">
        <f t="shared" si="566"/>
        <v>0</v>
      </c>
      <c r="W2414" s="19"/>
    </row>
    <row r="2415" s="20" customFormat="1" outlineLevel="1" spans="1:23">
      <c r="A2415" s="93" t="s">
        <v>226</v>
      </c>
      <c r="B2415" s="94"/>
      <c r="C2415" s="105"/>
      <c r="D2415" s="106"/>
      <c r="E2415" s="107"/>
      <c r="F2415" s="108"/>
      <c r="G2415" s="108"/>
      <c r="H2415" s="117"/>
      <c r="I2415" s="105"/>
      <c r="J2415" s="108" t="str">
        <f t="shared" si="550"/>
        <v/>
      </c>
      <c r="K2415" s="168"/>
      <c r="L2415" s="105"/>
      <c r="M2415" s="135"/>
      <c r="N2415" s="135"/>
      <c r="O2415" s="171"/>
      <c r="P2415" s="124"/>
      <c r="Q2415" s="125"/>
      <c r="R2415" s="75"/>
      <c r="S2415" s="76"/>
      <c r="W2415" s="19"/>
    </row>
    <row r="2416" s="20" customFormat="1" outlineLevel="1" spans="1:23">
      <c r="A2416" s="128" t="s">
        <v>5414</v>
      </c>
      <c r="B2416" s="104" t="s">
        <v>5415</v>
      </c>
      <c r="C2416" s="105" t="s">
        <v>703</v>
      </c>
      <c r="D2416" s="106"/>
      <c r="E2416" s="107">
        <v>172.9</v>
      </c>
      <c r="F2416" s="108">
        <f t="shared" ref="F2416:F2421" si="567">E2416-E2416*$G$2%</f>
        <v>172.9</v>
      </c>
      <c r="G2416" s="108">
        <f t="shared" ref="G2416:G2421" si="568">E2416-(20*E2416/100)</f>
        <v>138.32</v>
      </c>
      <c r="H2416" s="115">
        <v>400</v>
      </c>
      <c r="I2416" s="105"/>
      <c r="J2416" s="108" t="str">
        <f t="shared" si="550"/>
        <v/>
      </c>
      <c r="K2416" s="105">
        <v>20</v>
      </c>
      <c r="L2416" s="105">
        <v>400</v>
      </c>
      <c r="M2416" s="111" t="s">
        <v>357</v>
      </c>
      <c r="N2416" s="112" t="s">
        <v>5241</v>
      </c>
      <c r="O2416" s="171">
        <v>4630076449722</v>
      </c>
      <c r="P2416" s="124">
        <v>9.7</v>
      </c>
      <c r="Q2416" s="125">
        <v>0.04116</v>
      </c>
      <c r="R2416" s="75">
        <f t="shared" ref="R2416:R2421" si="569">P2416/L2416*D2416</f>
        <v>0</v>
      </c>
      <c r="S2416" s="76">
        <f t="shared" ref="S2416:S2421" si="570">Q2416/L2416*D2416</f>
        <v>0</v>
      </c>
      <c r="W2416" s="19"/>
    </row>
    <row r="2417" s="20" customFormat="1" outlineLevel="1" spans="1:23">
      <c r="A2417" s="128" t="s">
        <v>5416</v>
      </c>
      <c r="B2417" s="104" t="s">
        <v>5417</v>
      </c>
      <c r="C2417" s="105" t="s">
        <v>703</v>
      </c>
      <c r="D2417" s="106"/>
      <c r="E2417" s="107">
        <v>202.37</v>
      </c>
      <c r="F2417" s="108">
        <f t="shared" si="567"/>
        <v>202.37</v>
      </c>
      <c r="G2417" s="108">
        <f t="shared" si="568"/>
        <v>161.896</v>
      </c>
      <c r="H2417" s="115">
        <v>400</v>
      </c>
      <c r="I2417" s="105"/>
      <c r="J2417" s="108" t="str">
        <f t="shared" si="550"/>
        <v/>
      </c>
      <c r="K2417" s="105">
        <v>20</v>
      </c>
      <c r="L2417" s="105">
        <v>400</v>
      </c>
      <c r="M2417" s="111" t="s">
        <v>357</v>
      </c>
      <c r="N2417" s="112" t="s">
        <v>5241</v>
      </c>
      <c r="O2417" s="171">
        <v>4630076449739</v>
      </c>
      <c r="P2417" s="124">
        <v>9.7</v>
      </c>
      <c r="Q2417" s="125">
        <v>0.04116</v>
      </c>
      <c r="R2417" s="75">
        <f t="shared" si="569"/>
        <v>0</v>
      </c>
      <c r="S2417" s="76">
        <f t="shared" si="570"/>
        <v>0</v>
      </c>
      <c r="W2417" s="19"/>
    </row>
    <row r="2418" s="20" customFormat="1" outlineLevel="1" spans="1:23">
      <c r="A2418" s="128" t="s">
        <v>5418</v>
      </c>
      <c r="B2418" s="104" t="s">
        <v>5419</v>
      </c>
      <c r="C2418" s="105" t="s">
        <v>703</v>
      </c>
      <c r="D2418" s="106"/>
      <c r="E2418" s="107">
        <v>232.29</v>
      </c>
      <c r="F2418" s="108">
        <f t="shared" si="567"/>
        <v>232.29</v>
      </c>
      <c r="G2418" s="108">
        <f t="shared" si="568"/>
        <v>185.832</v>
      </c>
      <c r="H2418" s="115">
        <v>375</v>
      </c>
      <c r="I2418" s="105"/>
      <c r="J2418" s="108" t="str">
        <f t="shared" si="550"/>
        <v/>
      </c>
      <c r="K2418" s="105">
        <v>15</v>
      </c>
      <c r="L2418" s="105">
        <v>300</v>
      </c>
      <c r="M2418" s="111" t="s">
        <v>357</v>
      </c>
      <c r="N2418" s="112" t="s">
        <v>5241</v>
      </c>
      <c r="O2418" s="171">
        <v>4630076449746</v>
      </c>
      <c r="P2418" s="124">
        <v>9.1</v>
      </c>
      <c r="Q2418" s="125">
        <v>0.04116</v>
      </c>
      <c r="R2418" s="75">
        <f t="shared" si="569"/>
        <v>0</v>
      </c>
      <c r="S2418" s="76">
        <f t="shared" si="570"/>
        <v>0</v>
      </c>
      <c r="W2418" s="19"/>
    </row>
    <row r="2419" s="20" customFormat="1" outlineLevel="1" spans="1:23">
      <c r="A2419" s="128" t="s">
        <v>5420</v>
      </c>
      <c r="B2419" s="104" t="s">
        <v>5421</v>
      </c>
      <c r="C2419" s="105" t="s">
        <v>703</v>
      </c>
      <c r="D2419" s="106"/>
      <c r="E2419" s="107">
        <v>199</v>
      </c>
      <c r="F2419" s="108">
        <f t="shared" si="567"/>
        <v>199</v>
      </c>
      <c r="G2419" s="108">
        <f t="shared" si="568"/>
        <v>159.2</v>
      </c>
      <c r="H2419" s="115">
        <v>190</v>
      </c>
      <c r="I2419" s="105"/>
      <c r="J2419" s="108" t="str">
        <f t="shared" si="550"/>
        <v/>
      </c>
      <c r="K2419" s="105">
        <v>20</v>
      </c>
      <c r="L2419" s="105">
        <v>400</v>
      </c>
      <c r="M2419" s="111" t="s">
        <v>357</v>
      </c>
      <c r="N2419" s="112" t="s">
        <v>5241</v>
      </c>
      <c r="O2419" s="171">
        <v>4630076449753</v>
      </c>
      <c r="P2419" s="124">
        <v>13</v>
      </c>
      <c r="Q2419" s="125">
        <v>0.04116</v>
      </c>
      <c r="R2419" s="75">
        <f t="shared" si="569"/>
        <v>0</v>
      </c>
      <c r="S2419" s="76">
        <f t="shared" si="570"/>
        <v>0</v>
      </c>
      <c r="W2419" s="19"/>
    </row>
    <row r="2420" s="20" customFormat="1" outlineLevel="1" spans="1:23">
      <c r="A2420" s="128" t="s">
        <v>5422</v>
      </c>
      <c r="B2420" s="104" t="s">
        <v>5423</v>
      </c>
      <c r="C2420" s="105" t="s">
        <v>703</v>
      </c>
      <c r="D2420" s="106"/>
      <c r="E2420" s="107">
        <v>224.43</v>
      </c>
      <c r="F2420" s="108">
        <f t="shared" si="567"/>
        <v>224.43</v>
      </c>
      <c r="G2420" s="108">
        <f t="shared" si="568"/>
        <v>179.544</v>
      </c>
      <c r="H2420" s="115">
        <v>200</v>
      </c>
      <c r="I2420" s="105"/>
      <c r="J2420" s="108" t="str">
        <f t="shared" si="550"/>
        <v/>
      </c>
      <c r="K2420" s="105">
        <v>20</v>
      </c>
      <c r="L2420" s="105">
        <v>400</v>
      </c>
      <c r="M2420" s="111" t="s">
        <v>357</v>
      </c>
      <c r="N2420" s="112" t="s">
        <v>5241</v>
      </c>
      <c r="O2420" s="171">
        <v>4630076449760</v>
      </c>
      <c r="P2420" s="124">
        <v>13.8</v>
      </c>
      <c r="Q2420" s="125">
        <v>0.04116</v>
      </c>
      <c r="R2420" s="75">
        <f t="shared" si="569"/>
        <v>0</v>
      </c>
      <c r="S2420" s="76">
        <f t="shared" si="570"/>
        <v>0</v>
      </c>
      <c r="W2420" s="19"/>
    </row>
    <row r="2421" s="20" customFormat="1" outlineLevel="1" spans="1:23">
      <c r="A2421" s="128" t="s">
        <v>5424</v>
      </c>
      <c r="B2421" s="104" t="s">
        <v>5425</v>
      </c>
      <c r="C2421" s="105" t="s">
        <v>703</v>
      </c>
      <c r="D2421" s="106"/>
      <c r="E2421" s="107">
        <v>275.02</v>
      </c>
      <c r="F2421" s="108">
        <f t="shared" si="567"/>
        <v>275.02</v>
      </c>
      <c r="G2421" s="108">
        <f t="shared" si="568"/>
        <v>220.016</v>
      </c>
      <c r="H2421" s="115">
        <v>210</v>
      </c>
      <c r="I2421" s="105"/>
      <c r="J2421" s="108" t="str">
        <f t="shared" si="550"/>
        <v/>
      </c>
      <c r="K2421" s="105">
        <v>15</v>
      </c>
      <c r="L2421" s="105">
        <v>300</v>
      </c>
      <c r="M2421" s="111" t="s">
        <v>357</v>
      </c>
      <c r="N2421" s="112" t="s">
        <v>5241</v>
      </c>
      <c r="O2421" s="171">
        <v>4630076449777</v>
      </c>
      <c r="P2421" s="124">
        <v>12.4</v>
      </c>
      <c r="Q2421" s="125">
        <v>0.04116</v>
      </c>
      <c r="R2421" s="75">
        <f t="shared" si="569"/>
        <v>0</v>
      </c>
      <c r="S2421" s="76">
        <f t="shared" si="570"/>
        <v>0</v>
      </c>
      <c r="W2421" s="19"/>
    </row>
    <row r="2422" s="18" customFormat="1" customHeight="1" outlineLevel="1" spans="1:23">
      <c r="A2422" s="93" t="s">
        <v>5426</v>
      </c>
      <c r="B2422" s="94"/>
      <c r="C2422" s="95"/>
      <c r="D2422" s="106"/>
      <c r="E2422" s="107"/>
      <c r="F2422" s="85"/>
      <c r="G2422" s="108"/>
      <c r="H2422" s="117"/>
      <c r="I2422" s="105"/>
      <c r="J2422" s="108" t="str">
        <f t="shared" si="550"/>
        <v/>
      </c>
      <c r="K2422" s="177"/>
      <c r="L2422" s="177"/>
      <c r="M2422" s="177"/>
      <c r="N2422" s="177"/>
      <c r="O2422" s="177"/>
      <c r="P2422" s="122"/>
      <c r="Q2422" s="123"/>
      <c r="R2422" s="133"/>
      <c r="S2422" s="134"/>
      <c r="T2422" s="21"/>
      <c r="W2422" s="19"/>
    </row>
    <row r="2423" s="18" customFormat="1" outlineLevel="1" spans="1:23">
      <c r="A2423" s="128" t="s">
        <v>5427</v>
      </c>
      <c r="B2423" s="104" t="s">
        <v>5428</v>
      </c>
      <c r="C2423" s="105" t="s">
        <v>703</v>
      </c>
      <c r="D2423" s="106"/>
      <c r="E2423" s="107">
        <v>226.63</v>
      </c>
      <c r="F2423" s="108">
        <f t="shared" ref="F2423:F2430" si="571">E2423-E2423*$G$2%</f>
        <v>226.63</v>
      </c>
      <c r="G2423" s="108">
        <f t="shared" ref="G2423:G2430" si="572">E2423-(20*E2423/100)</f>
        <v>181.304</v>
      </c>
      <c r="H2423" s="115">
        <v>419</v>
      </c>
      <c r="I2423" s="105"/>
      <c r="J2423" s="108" t="str">
        <f t="shared" si="550"/>
        <v/>
      </c>
      <c r="K2423" s="105">
        <v>10</v>
      </c>
      <c r="L2423" s="105">
        <v>240</v>
      </c>
      <c r="M2423" s="111" t="s">
        <v>357</v>
      </c>
      <c r="N2423" s="135" t="s">
        <v>5429</v>
      </c>
      <c r="O2423" s="171">
        <v>4670042795668</v>
      </c>
      <c r="P2423" s="124">
        <v>13</v>
      </c>
      <c r="Q2423" s="125">
        <v>0.04116</v>
      </c>
      <c r="R2423" s="75">
        <f t="shared" ref="R2423:R2430" si="573">P2423/L2423*D2423</f>
        <v>0</v>
      </c>
      <c r="S2423" s="76">
        <f t="shared" ref="S2423:S2430" si="574">Q2423/L2423*D2423</f>
        <v>0</v>
      </c>
      <c r="T2423" s="21"/>
      <c r="W2423" s="19"/>
    </row>
    <row r="2424" s="18" customFormat="1" outlineLevel="1" spans="1:23">
      <c r="A2424" s="128" t="s">
        <v>5430</v>
      </c>
      <c r="B2424" s="104" t="s">
        <v>5431</v>
      </c>
      <c r="C2424" s="105" t="s">
        <v>703</v>
      </c>
      <c r="D2424" s="106"/>
      <c r="E2424" s="107">
        <v>260.73</v>
      </c>
      <c r="F2424" s="108">
        <f t="shared" si="571"/>
        <v>260.73</v>
      </c>
      <c r="G2424" s="108">
        <f t="shared" si="572"/>
        <v>208.584</v>
      </c>
      <c r="H2424" s="115">
        <v>370</v>
      </c>
      <c r="I2424" s="105"/>
      <c r="J2424" s="108" t="str">
        <f t="shared" si="550"/>
        <v/>
      </c>
      <c r="K2424" s="105">
        <v>10</v>
      </c>
      <c r="L2424" s="105">
        <v>220</v>
      </c>
      <c r="M2424" s="111" t="s">
        <v>357</v>
      </c>
      <c r="N2424" s="135" t="s">
        <v>5429</v>
      </c>
      <c r="O2424" s="171">
        <v>4670042795675</v>
      </c>
      <c r="P2424" s="124">
        <v>15</v>
      </c>
      <c r="Q2424" s="125">
        <v>0.04116</v>
      </c>
      <c r="R2424" s="75">
        <f t="shared" si="573"/>
        <v>0</v>
      </c>
      <c r="S2424" s="76">
        <f t="shared" si="574"/>
        <v>0</v>
      </c>
      <c r="T2424" s="21"/>
      <c r="W2424" s="19"/>
    </row>
    <row r="2425" s="18" customFormat="1" outlineLevel="1" spans="1:23">
      <c r="A2425" s="128" t="s">
        <v>5432</v>
      </c>
      <c r="B2425" s="104" t="s">
        <v>5433</v>
      </c>
      <c r="C2425" s="105" t="s">
        <v>703</v>
      </c>
      <c r="D2425" s="106"/>
      <c r="E2425" s="107">
        <v>375.24</v>
      </c>
      <c r="F2425" s="108">
        <f t="shared" si="571"/>
        <v>375.24</v>
      </c>
      <c r="G2425" s="108">
        <f t="shared" si="572"/>
        <v>300.192</v>
      </c>
      <c r="H2425" s="115">
        <v>580</v>
      </c>
      <c r="I2425" s="105"/>
      <c r="J2425" s="108" t="str">
        <f t="shared" si="550"/>
        <v/>
      </c>
      <c r="K2425" s="105">
        <v>10</v>
      </c>
      <c r="L2425" s="105">
        <v>100</v>
      </c>
      <c r="M2425" s="111" t="s">
        <v>357</v>
      </c>
      <c r="N2425" s="135" t="s">
        <v>5429</v>
      </c>
      <c r="O2425" s="171">
        <v>4670042795682</v>
      </c>
      <c r="P2425" s="124">
        <v>14.9</v>
      </c>
      <c r="Q2425" s="125">
        <v>0.04116</v>
      </c>
      <c r="R2425" s="75">
        <f t="shared" si="573"/>
        <v>0</v>
      </c>
      <c r="S2425" s="76">
        <f t="shared" si="574"/>
        <v>0</v>
      </c>
      <c r="T2425" s="21"/>
      <c r="W2425" s="19"/>
    </row>
    <row r="2426" s="18" customFormat="1" outlineLevel="1" spans="1:23">
      <c r="A2426" s="128" t="s">
        <v>5434</v>
      </c>
      <c r="B2426" s="104" t="s">
        <v>5435</v>
      </c>
      <c r="C2426" s="105" t="s">
        <v>703</v>
      </c>
      <c r="D2426" s="106"/>
      <c r="E2426" s="107">
        <v>271.65</v>
      </c>
      <c r="F2426" s="108">
        <f t="shared" si="571"/>
        <v>271.65</v>
      </c>
      <c r="G2426" s="108">
        <f t="shared" si="572"/>
        <v>217.32</v>
      </c>
      <c r="H2426" s="115">
        <v>110</v>
      </c>
      <c r="I2426" s="105"/>
      <c r="J2426" s="108" t="str">
        <f t="shared" si="550"/>
        <v/>
      </c>
      <c r="K2426" s="105">
        <v>10</v>
      </c>
      <c r="L2426" s="105">
        <v>200</v>
      </c>
      <c r="M2426" s="111" t="s">
        <v>357</v>
      </c>
      <c r="N2426" s="135" t="s">
        <v>5429</v>
      </c>
      <c r="O2426" s="171">
        <v>4670042795699</v>
      </c>
      <c r="P2426" s="124">
        <v>15</v>
      </c>
      <c r="Q2426" s="125">
        <v>0.04116</v>
      </c>
      <c r="R2426" s="75">
        <f t="shared" si="573"/>
        <v>0</v>
      </c>
      <c r="S2426" s="76">
        <f t="shared" si="574"/>
        <v>0</v>
      </c>
      <c r="T2426" s="21"/>
      <c r="W2426" s="19"/>
    </row>
    <row r="2427" s="18" customFormat="1" outlineLevel="1" spans="1:23">
      <c r="A2427" s="128" t="s">
        <v>5436</v>
      </c>
      <c r="B2427" s="104" t="s">
        <v>5437</v>
      </c>
      <c r="C2427" s="105" t="s">
        <v>703</v>
      </c>
      <c r="D2427" s="106"/>
      <c r="E2427" s="107">
        <v>232.04</v>
      </c>
      <c r="F2427" s="108">
        <f t="shared" si="571"/>
        <v>232.04</v>
      </c>
      <c r="G2427" s="108">
        <f t="shared" si="572"/>
        <v>185.632</v>
      </c>
      <c r="H2427" s="115">
        <v>200</v>
      </c>
      <c r="I2427" s="105"/>
      <c r="J2427" s="108" t="str">
        <f t="shared" si="550"/>
        <v/>
      </c>
      <c r="K2427" s="105">
        <v>10</v>
      </c>
      <c r="L2427" s="105">
        <v>200</v>
      </c>
      <c r="M2427" s="111" t="s">
        <v>357</v>
      </c>
      <c r="N2427" s="135" t="s">
        <v>5429</v>
      </c>
      <c r="O2427" s="171">
        <v>4670042795705</v>
      </c>
      <c r="P2427" s="124">
        <v>9</v>
      </c>
      <c r="Q2427" s="125">
        <v>0.04116</v>
      </c>
      <c r="R2427" s="75">
        <f t="shared" si="573"/>
        <v>0</v>
      </c>
      <c r="S2427" s="76">
        <f t="shared" si="574"/>
        <v>0</v>
      </c>
      <c r="T2427" s="21"/>
      <c r="W2427" s="19"/>
    </row>
    <row r="2428" s="18" customFormat="1" outlineLevel="1" spans="1:23">
      <c r="A2428" s="128" t="s">
        <v>5438</v>
      </c>
      <c r="B2428" s="104" t="s">
        <v>5439</v>
      </c>
      <c r="C2428" s="105" t="s">
        <v>703</v>
      </c>
      <c r="D2428" s="106"/>
      <c r="E2428" s="107">
        <v>292.26</v>
      </c>
      <c r="F2428" s="108">
        <f t="shared" si="571"/>
        <v>292.26</v>
      </c>
      <c r="G2428" s="108">
        <f t="shared" si="572"/>
        <v>233.808</v>
      </c>
      <c r="H2428" s="115">
        <v>160</v>
      </c>
      <c r="I2428" s="105"/>
      <c r="J2428" s="108" t="str">
        <f t="shared" si="550"/>
        <v/>
      </c>
      <c r="K2428" s="105">
        <v>10</v>
      </c>
      <c r="L2428" s="105">
        <v>200</v>
      </c>
      <c r="M2428" s="111" t="s">
        <v>357</v>
      </c>
      <c r="N2428" s="135" t="s">
        <v>5429</v>
      </c>
      <c r="O2428" s="171">
        <v>4670042795712</v>
      </c>
      <c r="P2428" s="124">
        <v>16</v>
      </c>
      <c r="Q2428" s="125">
        <v>0.04116</v>
      </c>
      <c r="R2428" s="75">
        <f t="shared" si="573"/>
        <v>0</v>
      </c>
      <c r="S2428" s="76">
        <f t="shared" si="574"/>
        <v>0</v>
      </c>
      <c r="T2428" s="21"/>
      <c r="W2428" s="19"/>
    </row>
    <row r="2429" s="18" customFormat="1" outlineLevel="1" spans="1:23">
      <c r="A2429" s="128" t="s">
        <v>5440</v>
      </c>
      <c r="B2429" s="104" t="s">
        <v>5441</v>
      </c>
      <c r="C2429" s="105" t="s">
        <v>703</v>
      </c>
      <c r="D2429" s="106"/>
      <c r="E2429" s="107">
        <v>250.65</v>
      </c>
      <c r="F2429" s="108">
        <f t="shared" si="571"/>
        <v>250.65</v>
      </c>
      <c r="G2429" s="108">
        <f t="shared" si="572"/>
        <v>200.52</v>
      </c>
      <c r="H2429" s="115">
        <v>260</v>
      </c>
      <c r="I2429" s="105"/>
      <c r="J2429" s="108" t="str">
        <f t="shared" si="550"/>
        <v/>
      </c>
      <c r="K2429" s="105">
        <v>10</v>
      </c>
      <c r="L2429" s="105">
        <v>200</v>
      </c>
      <c r="M2429" s="111" t="s">
        <v>357</v>
      </c>
      <c r="N2429" s="135" t="s">
        <v>5429</v>
      </c>
      <c r="O2429" s="171">
        <v>4670042795729</v>
      </c>
      <c r="P2429" s="124">
        <v>11</v>
      </c>
      <c r="Q2429" s="125">
        <v>0.04116</v>
      </c>
      <c r="R2429" s="75">
        <f t="shared" si="573"/>
        <v>0</v>
      </c>
      <c r="S2429" s="76">
        <f t="shared" si="574"/>
        <v>0</v>
      </c>
      <c r="T2429" s="21"/>
      <c r="W2429" s="19"/>
    </row>
    <row r="2430" s="18" customFormat="1" outlineLevel="1" spans="1:23">
      <c r="A2430" s="128" t="s">
        <v>5442</v>
      </c>
      <c r="B2430" s="104" t="s">
        <v>5443</v>
      </c>
      <c r="C2430" s="105" t="s">
        <v>703</v>
      </c>
      <c r="D2430" s="106"/>
      <c r="E2430" s="107">
        <v>362.66</v>
      </c>
      <c r="F2430" s="108">
        <f t="shared" si="571"/>
        <v>362.66</v>
      </c>
      <c r="G2430" s="108">
        <f t="shared" si="572"/>
        <v>290.128</v>
      </c>
      <c r="H2430" s="115">
        <v>100</v>
      </c>
      <c r="I2430" s="105"/>
      <c r="J2430" s="108" t="str">
        <f t="shared" ref="J2430:J2493" si="575">IF(D2430="","",IF(F2430="","",ROUND(D2430*F2430,2)))</f>
        <v/>
      </c>
      <c r="K2430" s="105">
        <v>5</v>
      </c>
      <c r="L2430" s="105">
        <v>100</v>
      </c>
      <c r="M2430" s="111" t="s">
        <v>357</v>
      </c>
      <c r="N2430" s="135" t="s">
        <v>5429</v>
      </c>
      <c r="O2430" s="171">
        <v>4670042795736</v>
      </c>
      <c r="P2430" s="124">
        <v>15.9</v>
      </c>
      <c r="Q2430" s="125">
        <v>0.04116</v>
      </c>
      <c r="R2430" s="75">
        <f t="shared" si="573"/>
        <v>0</v>
      </c>
      <c r="S2430" s="76">
        <f t="shared" si="574"/>
        <v>0</v>
      </c>
      <c r="T2430" s="21"/>
      <c r="W2430" s="19"/>
    </row>
    <row r="2431" s="18" customFormat="1" customHeight="1" outlineLevel="1" spans="1:23">
      <c r="A2431" s="93" t="s">
        <v>228</v>
      </c>
      <c r="B2431" s="94"/>
      <c r="C2431" s="95"/>
      <c r="D2431" s="106"/>
      <c r="E2431" s="107"/>
      <c r="F2431" s="85"/>
      <c r="G2431" s="108"/>
      <c r="H2431" s="117"/>
      <c r="I2431" s="105"/>
      <c r="J2431" s="108" t="str">
        <f t="shared" si="575"/>
        <v/>
      </c>
      <c r="K2431" s="177"/>
      <c r="L2431" s="177"/>
      <c r="M2431" s="177"/>
      <c r="N2431" s="177"/>
      <c r="O2431" s="177"/>
      <c r="P2431" s="122"/>
      <c r="Q2431" s="123"/>
      <c r="R2431" s="133"/>
      <c r="S2431" s="134"/>
      <c r="T2431" s="21"/>
      <c r="W2431" s="19"/>
    </row>
    <row r="2432" s="18" customFormat="1" outlineLevel="1" spans="1:23">
      <c r="A2432" s="128" t="s">
        <v>5444</v>
      </c>
      <c r="B2432" s="104" t="s">
        <v>5445</v>
      </c>
      <c r="C2432" s="105" t="s">
        <v>703</v>
      </c>
      <c r="D2432" s="106"/>
      <c r="E2432" s="107">
        <v>908.8</v>
      </c>
      <c r="F2432" s="108">
        <f>E2432-E2432*$G$2%</f>
        <v>908.8</v>
      </c>
      <c r="G2432" s="108">
        <f>E2432-(20*E2432/100)</f>
        <v>727.04</v>
      </c>
      <c r="H2432" s="115">
        <v>114</v>
      </c>
      <c r="I2432" s="105"/>
      <c r="J2432" s="108" t="str">
        <f t="shared" si="575"/>
        <v/>
      </c>
      <c r="K2432" s="105">
        <v>6</v>
      </c>
      <c r="L2432" s="105">
        <v>120</v>
      </c>
      <c r="M2432" s="111" t="s">
        <v>357</v>
      </c>
      <c r="N2432" s="135" t="s">
        <v>5429</v>
      </c>
      <c r="O2432" s="171">
        <v>4630076449869</v>
      </c>
      <c r="P2432" s="124">
        <v>9</v>
      </c>
      <c r="Q2432" s="125">
        <v>0.04116</v>
      </c>
      <c r="R2432" s="75">
        <f>P2432/L2432*D2432</f>
        <v>0</v>
      </c>
      <c r="S2432" s="76">
        <f>Q2432/L2432*D2432</f>
        <v>0</v>
      </c>
      <c r="T2432" s="21"/>
      <c r="W2432" s="19"/>
    </row>
    <row r="2433" s="18" customFormat="1" outlineLevel="1" spans="1:23">
      <c r="A2433" s="128" t="s">
        <v>5446</v>
      </c>
      <c r="B2433" s="104" t="s">
        <v>5447</v>
      </c>
      <c r="C2433" s="105" t="s">
        <v>703</v>
      </c>
      <c r="D2433" s="106"/>
      <c r="E2433" s="107">
        <v>1071.6</v>
      </c>
      <c r="F2433" s="108">
        <f>E2433-E2433*$G$2%</f>
        <v>1071.6</v>
      </c>
      <c r="G2433" s="108">
        <f>E2433-(20*E2433/100)</f>
        <v>857.28</v>
      </c>
      <c r="H2433" s="115">
        <v>100</v>
      </c>
      <c r="I2433" s="105"/>
      <c r="J2433" s="108" t="str">
        <f t="shared" si="575"/>
        <v/>
      </c>
      <c r="K2433" s="105">
        <v>5</v>
      </c>
      <c r="L2433" s="105">
        <v>100</v>
      </c>
      <c r="M2433" s="111" t="s">
        <v>357</v>
      </c>
      <c r="N2433" s="135" t="s">
        <v>5429</v>
      </c>
      <c r="O2433" s="171">
        <v>4630076449876</v>
      </c>
      <c r="P2433" s="124">
        <v>11</v>
      </c>
      <c r="Q2433" s="125">
        <v>0.04116</v>
      </c>
      <c r="R2433" s="75">
        <f>P2433/L2433*D2433</f>
        <v>0</v>
      </c>
      <c r="S2433" s="76">
        <f>Q2433/L2433*D2433</f>
        <v>0</v>
      </c>
      <c r="T2433" s="21"/>
      <c r="W2433" s="19"/>
    </row>
    <row r="2434" s="18" customFormat="1" outlineLevel="1" spans="1:23">
      <c r="A2434" s="128" t="s">
        <v>5448</v>
      </c>
      <c r="B2434" s="104" t="s">
        <v>5449</v>
      </c>
      <c r="C2434" s="105" t="s">
        <v>703</v>
      </c>
      <c r="D2434" s="106"/>
      <c r="E2434" s="107">
        <v>1215.8</v>
      </c>
      <c r="F2434" s="108">
        <f>E2434-E2434*$G$2%</f>
        <v>1215.8</v>
      </c>
      <c r="G2434" s="108">
        <f>E2434-(20*E2434/100)</f>
        <v>972.64</v>
      </c>
      <c r="H2434" s="115">
        <v>100</v>
      </c>
      <c r="I2434" s="105"/>
      <c r="J2434" s="108" t="str">
        <f t="shared" si="575"/>
        <v/>
      </c>
      <c r="K2434" s="105">
        <v>5</v>
      </c>
      <c r="L2434" s="105">
        <v>100</v>
      </c>
      <c r="M2434" s="111" t="s">
        <v>357</v>
      </c>
      <c r="N2434" s="135" t="s">
        <v>5429</v>
      </c>
      <c r="O2434" s="171">
        <v>4630076449883</v>
      </c>
      <c r="P2434" s="124">
        <v>8</v>
      </c>
      <c r="Q2434" s="125">
        <v>0.04116</v>
      </c>
      <c r="R2434" s="75">
        <f>P2434/L2434*D2434</f>
        <v>0</v>
      </c>
      <c r="S2434" s="76">
        <f>Q2434/L2434*D2434</f>
        <v>0</v>
      </c>
      <c r="T2434" s="21"/>
      <c r="W2434" s="19"/>
    </row>
    <row r="2435" s="18" customFormat="1" customHeight="1" outlineLevel="1" spans="1:23">
      <c r="A2435" s="93" t="s">
        <v>229</v>
      </c>
      <c r="B2435" s="94"/>
      <c r="C2435" s="95"/>
      <c r="D2435" s="106"/>
      <c r="E2435" s="107"/>
      <c r="F2435" s="85"/>
      <c r="G2435" s="108"/>
      <c r="H2435" s="117"/>
      <c r="I2435" s="105"/>
      <c r="J2435" s="108" t="str">
        <f t="shared" si="575"/>
        <v/>
      </c>
      <c r="K2435" s="177"/>
      <c r="L2435" s="177"/>
      <c r="M2435" s="177"/>
      <c r="N2435" s="177"/>
      <c r="O2435" s="177"/>
      <c r="P2435" s="122"/>
      <c r="Q2435" s="123"/>
      <c r="R2435" s="133"/>
      <c r="S2435" s="134"/>
      <c r="T2435" s="21"/>
      <c r="W2435" s="19"/>
    </row>
    <row r="2436" s="18" customFormat="1" outlineLevel="1" spans="1:23">
      <c r="A2436" s="132" t="s">
        <v>5450</v>
      </c>
      <c r="B2436" s="104" t="s">
        <v>5451</v>
      </c>
      <c r="C2436" s="105" t="s">
        <v>703</v>
      </c>
      <c r="D2436" s="106"/>
      <c r="E2436" s="107">
        <v>386.77</v>
      </c>
      <c r="F2436" s="108">
        <f t="shared" ref="F2436:F2441" si="576">E2436-E2436*$G$2%</f>
        <v>386.77</v>
      </c>
      <c r="G2436" s="108">
        <f t="shared" ref="G2436:G2441" si="577">E2436-(20*E2436/100)</f>
        <v>309.416</v>
      </c>
      <c r="H2436" s="115">
        <v>50</v>
      </c>
      <c r="I2436" s="105" t="s">
        <v>487</v>
      </c>
      <c r="J2436" s="108" t="str">
        <f t="shared" si="575"/>
        <v/>
      </c>
      <c r="K2436" s="105">
        <v>10</v>
      </c>
      <c r="L2436" s="105">
        <v>200</v>
      </c>
      <c r="M2436" s="111" t="s">
        <v>357</v>
      </c>
      <c r="N2436" s="135" t="s">
        <v>5429</v>
      </c>
      <c r="O2436" s="171">
        <v>4630076449890</v>
      </c>
      <c r="P2436" s="124">
        <v>14</v>
      </c>
      <c r="Q2436" s="125">
        <v>0.04116</v>
      </c>
      <c r="R2436" s="75">
        <f t="shared" ref="R2436:R2441" si="578">P2436/L2436*D2436</f>
        <v>0</v>
      </c>
      <c r="S2436" s="76">
        <f t="shared" ref="S2436:S2441" si="579">Q2436/L2436*D2436</f>
        <v>0</v>
      </c>
      <c r="T2436" s="21"/>
      <c r="W2436" s="19"/>
    </row>
    <row r="2437" s="18" customFormat="1" outlineLevel="1" spans="1:23">
      <c r="A2437" s="128" t="s">
        <v>5452</v>
      </c>
      <c r="B2437" s="104" t="s">
        <v>5453</v>
      </c>
      <c r="C2437" s="105" t="s">
        <v>703</v>
      </c>
      <c r="D2437" s="106"/>
      <c r="E2437" s="107">
        <v>412.67</v>
      </c>
      <c r="F2437" s="108">
        <f t="shared" si="576"/>
        <v>412.67</v>
      </c>
      <c r="G2437" s="108">
        <f t="shared" si="577"/>
        <v>330.136</v>
      </c>
      <c r="H2437" s="115">
        <v>100</v>
      </c>
      <c r="I2437" s="105"/>
      <c r="J2437" s="108" t="str">
        <f t="shared" si="575"/>
        <v/>
      </c>
      <c r="K2437" s="105">
        <v>10</v>
      </c>
      <c r="L2437" s="105">
        <v>200</v>
      </c>
      <c r="M2437" s="111" t="s">
        <v>357</v>
      </c>
      <c r="N2437" s="135" t="s">
        <v>5429</v>
      </c>
      <c r="O2437" s="171">
        <v>4630076449906</v>
      </c>
      <c r="P2437" s="124">
        <v>15</v>
      </c>
      <c r="Q2437" s="125">
        <v>0.04116</v>
      </c>
      <c r="R2437" s="75">
        <f t="shared" si="578"/>
        <v>0</v>
      </c>
      <c r="S2437" s="76">
        <f t="shared" si="579"/>
        <v>0</v>
      </c>
      <c r="T2437" s="21"/>
      <c r="W2437" s="19"/>
    </row>
    <row r="2438" s="18" customFormat="1" outlineLevel="1" spans="1:23">
      <c r="A2438" s="128" t="s">
        <v>5454</v>
      </c>
      <c r="B2438" s="104" t="s">
        <v>5455</v>
      </c>
      <c r="C2438" s="105" t="s">
        <v>703</v>
      </c>
      <c r="D2438" s="106"/>
      <c r="E2438" s="107">
        <v>452.76</v>
      </c>
      <c r="F2438" s="108">
        <f t="shared" si="576"/>
        <v>452.76</v>
      </c>
      <c r="G2438" s="108">
        <f t="shared" si="577"/>
        <v>362.208</v>
      </c>
      <c r="H2438" s="115">
        <v>70</v>
      </c>
      <c r="I2438" s="105"/>
      <c r="J2438" s="108" t="str">
        <f t="shared" si="575"/>
        <v/>
      </c>
      <c r="K2438" s="105">
        <v>5</v>
      </c>
      <c r="L2438" s="105">
        <v>100</v>
      </c>
      <c r="M2438" s="111" t="s">
        <v>357</v>
      </c>
      <c r="N2438" s="135" t="s">
        <v>5429</v>
      </c>
      <c r="O2438" s="171">
        <v>4630076449913</v>
      </c>
      <c r="P2438" s="124">
        <v>11</v>
      </c>
      <c r="Q2438" s="125">
        <v>0.04116</v>
      </c>
      <c r="R2438" s="75">
        <f t="shared" si="578"/>
        <v>0</v>
      </c>
      <c r="S2438" s="76">
        <f t="shared" si="579"/>
        <v>0</v>
      </c>
      <c r="T2438" s="21"/>
      <c r="W2438" s="19"/>
    </row>
    <row r="2439" s="18" customFormat="1" outlineLevel="1" spans="1:23">
      <c r="A2439" s="128" t="s">
        <v>5456</v>
      </c>
      <c r="B2439" s="104" t="s">
        <v>5457</v>
      </c>
      <c r="C2439" s="105" t="s">
        <v>703</v>
      </c>
      <c r="D2439" s="106"/>
      <c r="E2439" s="107">
        <v>433.78</v>
      </c>
      <c r="F2439" s="108">
        <f t="shared" si="576"/>
        <v>433.78</v>
      </c>
      <c r="G2439" s="108">
        <f t="shared" si="577"/>
        <v>347.024</v>
      </c>
      <c r="H2439" s="115">
        <v>160</v>
      </c>
      <c r="I2439" s="105"/>
      <c r="J2439" s="108" t="str">
        <f t="shared" si="575"/>
        <v/>
      </c>
      <c r="K2439" s="105">
        <v>10</v>
      </c>
      <c r="L2439" s="105">
        <v>200</v>
      </c>
      <c r="M2439" s="111" t="s">
        <v>357</v>
      </c>
      <c r="N2439" s="135" t="s">
        <v>5429</v>
      </c>
      <c r="O2439" s="171">
        <v>4630076449920</v>
      </c>
      <c r="P2439" s="124">
        <v>15</v>
      </c>
      <c r="Q2439" s="125">
        <v>0.04116</v>
      </c>
      <c r="R2439" s="75">
        <f t="shared" si="578"/>
        <v>0</v>
      </c>
      <c r="S2439" s="76">
        <f t="shared" si="579"/>
        <v>0</v>
      </c>
      <c r="T2439" s="21"/>
      <c r="W2439" s="19"/>
    </row>
    <row r="2440" s="18" customFormat="1" outlineLevel="1" spans="1:23">
      <c r="A2440" s="132" t="s">
        <v>5458</v>
      </c>
      <c r="B2440" s="104" t="s">
        <v>5459</v>
      </c>
      <c r="C2440" s="105" t="s">
        <v>703</v>
      </c>
      <c r="D2440" s="106"/>
      <c r="E2440" s="107">
        <v>450.72</v>
      </c>
      <c r="F2440" s="108">
        <f t="shared" si="576"/>
        <v>450.72</v>
      </c>
      <c r="G2440" s="108">
        <f t="shared" si="577"/>
        <v>360.576</v>
      </c>
      <c r="H2440" s="115">
        <v>25</v>
      </c>
      <c r="I2440" s="105" t="s">
        <v>487</v>
      </c>
      <c r="J2440" s="108" t="str">
        <f t="shared" si="575"/>
        <v/>
      </c>
      <c r="K2440" s="105">
        <v>5</v>
      </c>
      <c r="L2440" s="105">
        <v>100</v>
      </c>
      <c r="M2440" s="111" t="s">
        <v>357</v>
      </c>
      <c r="N2440" s="135" t="s">
        <v>5429</v>
      </c>
      <c r="O2440" s="171">
        <v>4630076449937</v>
      </c>
      <c r="P2440" s="124">
        <v>12</v>
      </c>
      <c r="Q2440" s="125">
        <v>0.04116</v>
      </c>
      <c r="R2440" s="75">
        <f t="shared" si="578"/>
        <v>0</v>
      </c>
      <c r="S2440" s="76">
        <f t="shared" si="579"/>
        <v>0</v>
      </c>
      <c r="T2440" s="21"/>
      <c r="W2440" s="19"/>
    </row>
    <row r="2441" s="18" customFormat="1" outlineLevel="1" spans="1:23">
      <c r="A2441" s="128" t="s">
        <v>5460</v>
      </c>
      <c r="B2441" s="104" t="s">
        <v>5461</v>
      </c>
      <c r="C2441" s="105" t="s">
        <v>703</v>
      </c>
      <c r="D2441" s="106"/>
      <c r="E2441" s="107">
        <v>671.75</v>
      </c>
      <c r="F2441" s="108">
        <f t="shared" si="576"/>
        <v>671.75</v>
      </c>
      <c r="G2441" s="108">
        <f t="shared" si="577"/>
        <v>537.4</v>
      </c>
      <c r="H2441" s="115">
        <v>90</v>
      </c>
      <c r="I2441" s="105"/>
      <c r="J2441" s="108" t="str">
        <f t="shared" si="575"/>
        <v/>
      </c>
      <c r="K2441" s="105">
        <v>5</v>
      </c>
      <c r="L2441" s="105">
        <v>100</v>
      </c>
      <c r="M2441" s="111" t="s">
        <v>357</v>
      </c>
      <c r="N2441" s="135" t="s">
        <v>5429</v>
      </c>
      <c r="O2441" s="171">
        <v>4630076449944</v>
      </c>
      <c r="P2441" s="124">
        <v>15</v>
      </c>
      <c r="Q2441" s="125">
        <v>0.04116</v>
      </c>
      <c r="R2441" s="75">
        <f t="shared" si="578"/>
        <v>0</v>
      </c>
      <c r="S2441" s="76">
        <f t="shared" si="579"/>
        <v>0</v>
      </c>
      <c r="T2441" s="21"/>
      <c r="W2441" s="19"/>
    </row>
    <row r="2442" outlineLevel="1" spans="1:23">
      <c r="A2442" s="93" t="s">
        <v>230</v>
      </c>
      <c r="B2442" s="94"/>
      <c r="C2442" s="95"/>
      <c r="D2442" s="106"/>
      <c r="E2442" s="107"/>
      <c r="F2442" s="85"/>
      <c r="G2442" s="108"/>
      <c r="H2442" s="117"/>
      <c r="I2442" s="105"/>
      <c r="J2442" s="108" t="str">
        <f t="shared" si="575"/>
        <v/>
      </c>
      <c r="K2442" s="95"/>
      <c r="L2442" s="95"/>
      <c r="M2442" s="95"/>
      <c r="N2442" s="95"/>
      <c r="O2442" s="95"/>
      <c r="P2442" s="99"/>
      <c r="Q2442" s="100"/>
      <c r="R2442" s="101"/>
      <c r="S2442" s="102"/>
      <c r="W2442" s="19"/>
    </row>
    <row r="2443" outlineLevel="1" spans="1:23">
      <c r="A2443" s="128" t="s">
        <v>5462</v>
      </c>
      <c r="B2443" s="119" t="s">
        <v>5463</v>
      </c>
      <c r="C2443" s="105" t="s">
        <v>703</v>
      </c>
      <c r="D2443" s="106"/>
      <c r="E2443" s="107">
        <v>453.22</v>
      </c>
      <c r="F2443" s="108">
        <f>E2443-E2443*$G$2%</f>
        <v>453.22</v>
      </c>
      <c r="G2443" s="108">
        <f>E2443-(20*E2443/100)</f>
        <v>362.576</v>
      </c>
      <c r="H2443" s="115">
        <v>87</v>
      </c>
      <c r="I2443" s="105"/>
      <c r="J2443" s="108" t="str">
        <f t="shared" si="575"/>
        <v/>
      </c>
      <c r="K2443" s="105">
        <v>5</v>
      </c>
      <c r="L2443" s="105">
        <v>100</v>
      </c>
      <c r="M2443" s="111" t="s">
        <v>357</v>
      </c>
      <c r="N2443" s="112" t="s">
        <v>5429</v>
      </c>
      <c r="O2443" s="113">
        <v>4670042795606</v>
      </c>
      <c r="P2443" s="124">
        <v>14.2</v>
      </c>
      <c r="Q2443" s="125">
        <v>0.03609375</v>
      </c>
      <c r="R2443" s="75">
        <f>P2443/L2443*D2443</f>
        <v>0</v>
      </c>
      <c r="S2443" s="76">
        <f>Q2443/L2443*D2443</f>
        <v>0</v>
      </c>
      <c r="W2443" s="19"/>
    </row>
    <row r="2444" outlineLevel="1" spans="1:23">
      <c r="A2444" s="132" t="s">
        <v>5464</v>
      </c>
      <c r="B2444" s="119" t="s">
        <v>5465</v>
      </c>
      <c r="C2444" s="105" t="s">
        <v>703</v>
      </c>
      <c r="D2444" s="106"/>
      <c r="E2444" s="107">
        <v>479.35</v>
      </c>
      <c r="F2444" s="108">
        <f>E2444-E2444*$G$2%</f>
        <v>479.35</v>
      </c>
      <c r="G2444" s="108">
        <f>E2444-(20*E2444/100)</f>
        <v>383.48</v>
      </c>
      <c r="H2444" s="115">
        <v>15</v>
      </c>
      <c r="I2444" s="105" t="s">
        <v>487</v>
      </c>
      <c r="J2444" s="108" t="str">
        <f t="shared" si="575"/>
        <v/>
      </c>
      <c r="K2444" s="105">
        <v>5</v>
      </c>
      <c r="L2444" s="105">
        <v>100</v>
      </c>
      <c r="M2444" s="111" t="s">
        <v>357</v>
      </c>
      <c r="N2444" s="112" t="s">
        <v>5429</v>
      </c>
      <c r="O2444" s="113">
        <v>4670042795613</v>
      </c>
      <c r="P2444" s="124">
        <v>13.2</v>
      </c>
      <c r="Q2444" s="125">
        <v>0.03609375</v>
      </c>
      <c r="R2444" s="75">
        <f>P2444/L2444*D2444</f>
        <v>0</v>
      </c>
      <c r="S2444" s="76">
        <f>Q2444/L2444*D2444</f>
        <v>0</v>
      </c>
      <c r="W2444" s="19"/>
    </row>
    <row r="2445" outlineLevel="1" spans="1:23">
      <c r="A2445" s="132" t="s">
        <v>5466</v>
      </c>
      <c r="B2445" s="119" t="s">
        <v>5467</v>
      </c>
      <c r="C2445" s="105" t="s">
        <v>703</v>
      </c>
      <c r="D2445" s="106"/>
      <c r="E2445" s="107">
        <v>603.11</v>
      </c>
      <c r="F2445" s="108">
        <f>E2445-E2445*$G$2%</f>
        <v>603.11</v>
      </c>
      <c r="G2445" s="108">
        <f>E2445-(20*E2445/100)</f>
        <v>482.488</v>
      </c>
      <c r="H2445" s="115">
        <v>30</v>
      </c>
      <c r="I2445" s="105" t="s">
        <v>487</v>
      </c>
      <c r="J2445" s="108" t="str">
        <f t="shared" si="575"/>
        <v/>
      </c>
      <c r="K2445" s="105">
        <v>5</v>
      </c>
      <c r="L2445" s="105">
        <v>100</v>
      </c>
      <c r="M2445" s="111" t="s">
        <v>357</v>
      </c>
      <c r="N2445" s="112" t="s">
        <v>5429</v>
      </c>
      <c r="O2445" s="113">
        <v>4670042795620</v>
      </c>
      <c r="P2445" s="124">
        <v>12</v>
      </c>
      <c r="Q2445" s="125">
        <v>0.03609375</v>
      </c>
      <c r="R2445" s="75">
        <f>P2445/L2445*D2445</f>
        <v>0</v>
      </c>
      <c r="S2445" s="76">
        <f>Q2445/L2445*D2445</f>
        <v>0</v>
      </c>
      <c r="W2445" s="19"/>
    </row>
    <row r="2446" outlineLevel="1" spans="1:23">
      <c r="A2446" s="93" t="s">
        <v>231</v>
      </c>
      <c r="B2446" s="94"/>
      <c r="C2446" s="105"/>
      <c r="D2446" s="106"/>
      <c r="E2446" s="107"/>
      <c r="F2446" s="108"/>
      <c r="G2446" s="108"/>
      <c r="H2446" s="117"/>
      <c r="I2446" s="105"/>
      <c r="J2446" s="108" t="str">
        <f t="shared" si="575"/>
        <v/>
      </c>
      <c r="K2446" s="105"/>
      <c r="L2446" s="105"/>
      <c r="M2446" s="135"/>
      <c r="N2446" s="135"/>
      <c r="O2446" s="113"/>
      <c r="P2446" s="124"/>
      <c r="Q2446" s="125"/>
      <c r="R2446" s="75"/>
      <c r="S2446" s="76"/>
      <c r="W2446" s="19"/>
    </row>
    <row r="2447" outlineLevel="1" spans="1:23">
      <c r="A2447" s="128" t="s">
        <v>5468</v>
      </c>
      <c r="B2447" s="119" t="s">
        <v>5469</v>
      </c>
      <c r="C2447" s="105" t="s">
        <v>703</v>
      </c>
      <c r="D2447" s="106"/>
      <c r="E2447" s="107">
        <v>173.58</v>
      </c>
      <c r="F2447" s="108">
        <f>E2447-E2447*$G$2%</f>
        <v>173.58</v>
      </c>
      <c r="G2447" s="108">
        <f>E2447-(20*E2447/100)</f>
        <v>138.864</v>
      </c>
      <c r="H2447" s="115">
        <v>260</v>
      </c>
      <c r="I2447" s="105"/>
      <c r="J2447" s="108" t="str">
        <f t="shared" si="575"/>
        <v/>
      </c>
      <c r="K2447" s="105">
        <v>20</v>
      </c>
      <c r="L2447" s="105">
        <v>400</v>
      </c>
      <c r="M2447" s="111" t="s">
        <v>357</v>
      </c>
      <c r="N2447" s="112" t="s">
        <v>5241</v>
      </c>
      <c r="O2447" s="255" t="s">
        <v>5470</v>
      </c>
      <c r="P2447" s="124">
        <v>11.2</v>
      </c>
      <c r="Q2447" s="125">
        <v>0.04116</v>
      </c>
      <c r="R2447" s="75">
        <f>P2447/L2447*D2447</f>
        <v>0</v>
      </c>
      <c r="S2447" s="76">
        <f>Q2447/L2447*D2447</f>
        <v>0</v>
      </c>
      <c r="W2447" s="19"/>
    </row>
    <row r="2448" outlineLevel="1" spans="1:23">
      <c r="A2448" s="132" t="s">
        <v>5471</v>
      </c>
      <c r="B2448" s="119" t="s">
        <v>5472</v>
      </c>
      <c r="C2448" s="105" t="s">
        <v>703</v>
      </c>
      <c r="D2448" s="106"/>
      <c r="E2448" s="107">
        <v>173.58</v>
      </c>
      <c r="F2448" s="108">
        <f>E2448-E2448*$G$2%</f>
        <v>173.58</v>
      </c>
      <c r="G2448" s="108">
        <f>E2448-(20*E2448/100)</f>
        <v>138.864</v>
      </c>
      <c r="H2448" s="115">
        <v>20</v>
      </c>
      <c r="I2448" s="105" t="s">
        <v>487</v>
      </c>
      <c r="J2448" s="108" t="str">
        <f t="shared" si="575"/>
        <v/>
      </c>
      <c r="K2448" s="105">
        <v>20</v>
      </c>
      <c r="L2448" s="105">
        <v>400</v>
      </c>
      <c r="M2448" s="111" t="s">
        <v>357</v>
      </c>
      <c r="N2448" s="112" t="s">
        <v>5241</v>
      </c>
      <c r="O2448" s="255" t="s">
        <v>5473</v>
      </c>
      <c r="P2448" s="124">
        <v>10.5</v>
      </c>
      <c r="Q2448" s="125">
        <v>0.04116</v>
      </c>
      <c r="R2448" s="75">
        <f>P2448/L2448*D2448</f>
        <v>0</v>
      </c>
      <c r="S2448" s="76">
        <f>Q2448/L2448*D2448</f>
        <v>0</v>
      </c>
      <c r="W2448" s="19"/>
    </row>
    <row r="2449" outlineLevel="1" spans="1:23">
      <c r="A2449" s="93" t="s">
        <v>232</v>
      </c>
      <c r="B2449" s="94"/>
      <c r="C2449" s="95"/>
      <c r="D2449" s="106"/>
      <c r="E2449" s="107"/>
      <c r="F2449" s="85"/>
      <c r="G2449" s="108"/>
      <c r="H2449" s="117"/>
      <c r="I2449" s="105"/>
      <c r="J2449" s="108" t="str">
        <f t="shared" si="575"/>
        <v/>
      </c>
      <c r="K2449" s="168"/>
      <c r="L2449" s="105"/>
      <c r="M2449" s="135"/>
      <c r="N2449" s="135"/>
      <c r="O2449" s="105"/>
      <c r="P2449" s="124"/>
      <c r="Q2449" s="125"/>
      <c r="R2449" s="158"/>
      <c r="S2449" s="159"/>
      <c r="W2449" s="19"/>
    </row>
    <row r="2450" outlineLevel="1" spans="1:23">
      <c r="A2450" s="128" t="s">
        <v>5474</v>
      </c>
      <c r="B2450" s="119" t="s">
        <v>5475</v>
      </c>
      <c r="C2450" s="105" t="s">
        <v>703</v>
      </c>
      <c r="D2450" s="106"/>
      <c r="E2450" s="107">
        <v>500.53</v>
      </c>
      <c r="F2450" s="108">
        <f>E2450-E2450*$G$2%</f>
        <v>500.53</v>
      </c>
      <c r="G2450" s="108">
        <f>E2450-(20*E2450/100)</f>
        <v>400.424</v>
      </c>
      <c r="H2450" s="115">
        <v>44</v>
      </c>
      <c r="I2450" s="105"/>
      <c r="J2450" s="108" t="str">
        <f t="shared" si="575"/>
        <v/>
      </c>
      <c r="K2450" s="168">
        <v>2</v>
      </c>
      <c r="L2450" s="105">
        <v>40</v>
      </c>
      <c r="M2450" s="111" t="s">
        <v>357</v>
      </c>
      <c r="N2450" s="112" t="s">
        <v>5476</v>
      </c>
      <c r="O2450" s="113">
        <v>4670042795637</v>
      </c>
      <c r="P2450" s="124">
        <v>6</v>
      </c>
      <c r="Q2450" s="125">
        <v>0.03609375</v>
      </c>
      <c r="R2450" s="75">
        <f>P2450/L2450*D2450</f>
        <v>0</v>
      </c>
      <c r="S2450" s="76">
        <f>Q2450/L2450*D2450</f>
        <v>0</v>
      </c>
      <c r="W2450" s="19"/>
    </row>
    <row r="2451" outlineLevel="1" spans="1:23">
      <c r="A2451" s="128" t="s">
        <v>5477</v>
      </c>
      <c r="B2451" s="119" t="s">
        <v>5478</v>
      </c>
      <c r="C2451" s="105" t="s">
        <v>703</v>
      </c>
      <c r="D2451" s="106"/>
      <c r="E2451" s="107">
        <v>515.31</v>
      </c>
      <c r="F2451" s="108">
        <f>E2451-E2451*$G$2%</f>
        <v>515.31</v>
      </c>
      <c r="G2451" s="108">
        <f>E2451-(20*E2451/100)</f>
        <v>412.248</v>
      </c>
      <c r="H2451" s="115">
        <v>110</v>
      </c>
      <c r="I2451" s="105"/>
      <c r="J2451" s="108" t="str">
        <f t="shared" si="575"/>
        <v/>
      </c>
      <c r="K2451" s="168">
        <v>2</v>
      </c>
      <c r="L2451" s="105">
        <v>40</v>
      </c>
      <c r="M2451" s="111" t="s">
        <v>357</v>
      </c>
      <c r="N2451" s="112" t="s">
        <v>5476</v>
      </c>
      <c r="O2451" s="113">
        <v>4670042795644</v>
      </c>
      <c r="P2451" s="124">
        <v>6</v>
      </c>
      <c r="Q2451" s="125">
        <v>0.03609375</v>
      </c>
      <c r="R2451" s="75">
        <f>P2451/L2451*D2451</f>
        <v>0</v>
      </c>
      <c r="S2451" s="76">
        <f>Q2451/L2451*D2451</f>
        <v>0</v>
      </c>
      <c r="W2451" s="19"/>
    </row>
    <row r="2452" outlineLevel="1" spans="1:23">
      <c r="A2452" s="128" t="s">
        <v>5479</v>
      </c>
      <c r="B2452" s="119" t="s">
        <v>5480</v>
      </c>
      <c r="C2452" s="105" t="s">
        <v>703</v>
      </c>
      <c r="D2452" s="106"/>
      <c r="E2452" s="107">
        <v>768.34</v>
      </c>
      <c r="F2452" s="108">
        <f>E2452-E2452*$G$2%</f>
        <v>768.34</v>
      </c>
      <c r="G2452" s="108">
        <f>E2452-(20*E2452/100)</f>
        <v>614.672</v>
      </c>
      <c r="H2452" s="115">
        <v>113</v>
      </c>
      <c r="I2452" s="105"/>
      <c r="J2452" s="108" t="str">
        <f t="shared" si="575"/>
        <v/>
      </c>
      <c r="K2452" s="168">
        <v>1</v>
      </c>
      <c r="L2452" s="105">
        <v>20</v>
      </c>
      <c r="M2452" s="111" t="s">
        <v>357</v>
      </c>
      <c r="N2452" s="112" t="s">
        <v>5476</v>
      </c>
      <c r="O2452" s="113">
        <v>4670042795651</v>
      </c>
      <c r="P2452" s="124">
        <v>6</v>
      </c>
      <c r="Q2452" s="125">
        <v>0.03609375</v>
      </c>
      <c r="R2452" s="75">
        <f>P2452/L2452*D2452</f>
        <v>0</v>
      </c>
      <c r="S2452" s="76">
        <f>Q2452/L2452*D2452</f>
        <v>0</v>
      </c>
      <c r="W2452" s="19"/>
    </row>
    <row r="2453" outlineLevel="1" spans="1:23">
      <c r="A2453" s="93" t="s">
        <v>233</v>
      </c>
      <c r="B2453" s="94"/>
      <c r="C2453" s="105"/>
      <c r="D2453" s="106"/>
      <c r="E2453" s="107"/>
      <c r="F2453" s="108"/>
      <c r="G2453" s="108"/>
      <c r="H2453" s="117"/>
      <c r="I2453" s="105"/>
      <c r="J2453" s="108" t="str">
        <f t="shared" si="575"/>
        <v/>
      </c>
      <c r="K2453" s="168"/>
      <c r="L2453" s="105"/>
      <c r="M2453" s="135"/>
      <c r="N2453" s="135"/>
      <c r="O2453" s="113"/>
      <c r="P2453" s="124"/>
      <c r="Q2453" s="125"/>
      <c r="R2453" s="75"/>
      <c r="S2453" s="76"/>
      <c r="W2453" s="19"/>
    </row>
    <row r="2454" outlineLevel="1" spans="1:23">
      <c r="A2454" s="128" t="s">
        <v>5481</v>
      </c>
      <c r="B2454" s="119" t="s">
        <v>5482</v>
      </c>
      <c r="C2454" s="105" t="s">
        <v>703</v>
      </c>
      <c r="D2454" s="106"/>
      <c r="E2454" s="107">
        <v>603.31</v>
      </c>
      <c r="F2454" s="108">
        <f>E2454-E2454*$G$2%</f>
        <v>603.31</v>
      </c>
      <c r="G2454" s="108">
        <f>E2454-(20*E2454/100)</f>
        <v>482.648</v>
      </c>
      <c r="H2454" s="115">
        <v>88</v>
      </c>
      <c r="I2454" s="105"/>
      <c r="J2454" s="108" t="str">
        <f t="shared" si="575"/>
        <v/>
      </c>
      <c r="K2454" s="168">
        <v>4</v>
      </c>
      <c r="L2454" s="105">
        <v>100</v>
      </c>
      <c r="M2454" s="111" t="s">
        <v>357</v>
      </c>
      <c r="N2454" s="112" t="s">
        <v>5476</v>
      </c>
      <c r="O2454" s="113">
        <v>4630076443096</v>
      </c>
      <c r="P2454" s="124">
        <v>10.4</v>
      </c>
      <c r="Q2454" s="125">
        <v>0.03609375</v>
      </c>
      <c r="R2454" s="75">
        <f>P2454/L2454*D2454</f>
        <v>0</v>
      </c>
      <c r="S2454" s="76">
        <f>Q2454/L2454*D2454</f>
        <v>0</v>
      </c>
      <c r="W2454" s="19"/>
    </row>
    <row r="2455" outlineLevel="1" spans="1:23">
      <c r="A2455" s="128" t="s">
        <v>5483</v>
      </c>
      <c r="B2455" s="119" t="s">
        <v>5484</v>
      </c>
      <c r="C2455" s="105" t="s">
        <v>703</v>
      </c>
      <c r="D2455" s="106"/>
      <c r="E2455" s="107">
        <v>618.43</v>
      </c>
      <c r="F2455" s="108">
        <f>E2455-E2455*$G$2%</f>
        <v>618.43</v>
      </c>
      <c r="G2455" s="108">
        <f>E2455-(20*E2455/100)</f>
        <v>494.744</v>
      </c>
      <c r="H2455" s="115">
        <v>52</v>
      </c>
      <c r="I2455" s="105"/>
      <c r="J2455" s="108" t="str">
        <f t="shared" si="575"/>
        <v/>
      </c>
      <c r="K2455" s="168">
        <v>4</v>
      </c>
      <c r="L2455" s="105">
        <v>80</v>
      </c>
      <c r="M2455" s="111" t="s">
        <v>357</v>
      </c>
      <c r="N2455" s="112" t="s">
        <v>5476</v>
      </c>
      <c r="O2455" s="113">
        <v>4630076443102</v>
      </c>
      <c r="P2455" s="124">
        <v>9</v>
      </c>
      <c r="Q2455" s="125">
        <v>0.03609375</v>
      </c>
      <c r="R2455" s="75">
        <f>P2455/L2455*D2455</f>
        <v>0</v>
      </c>
      <c r="S2455" s="76">
        <f>Q2455/L2455*D2455</f>
        <v>0</v>
      </c>
      <c r="W2455" s="19"/>
    </row>
    <row r="2456" outlineLevel="1" spans="1:23">
      <c r="A2456" s="128" t="s">
        <v>5485</v>
      </c>
      <c r="B2456" s="119" t="s">
        <v>5486</v>
      </c>
      <c r="C2456" s="105" t="s">
        <v>703</v>
      </c>
      <c r="D2456" s="106"/>
      <c r="E2456" s="107">
        <v>644.75</v>
      </c>
      <c r="F2456" s="108">
        <f>E2456-E2456*$G$2%</f>
        <v>644.75</v>
      </c>
      <c r="G2456" s="108">
        <f>E2456-(20*E2456/100)</f>
        <v>515.8</v>
      </c>
      <c r="H2456" s="115">
        <v>34</v>
      </c>
      <c r="I2456" s="105"/>
      <c r="J2456" s="108" t="str">
        <f t="shared" si="575"/>
        <v/>
      </c>
      <c r="K2456" s="168">
        <v>2</v>
      </c>
      <c r="L2456" s="105">
        <v>50</v>
      </c>
      <c r="M2456" s="111" t="s">
        <v>357</v>
      </c>
      <c r="N2456" s="112" t="s">
        <v>5476</v>
      </c>
      <c r="O2456" s="113">
        <v>4630076443119</v>
      </c>
      <c r="P2456" s="124">
        <v>5</v>
      </c>
      <c r="Q2456" s="125">
        <v>0.03609375</v>
      </c>
      <c r="R2456" s="75">
        <f>P2456/L2456*D2456</f>
        <v>0</v>
      </c>
      <c r="S2456" s="76">
        <f>Q2456/L2456*D2456</f>
        <v>0</v>
      </c>
      <c r="W2456" s="19"/>
    </row>
    <row r="2457" s="18" customFormat="1" customHeight="1" outlineLevel="1" spans="1:23">
      <c r="A2457" s="93" t="s">
        <v>234</v>
      </c>
      <c r="B2457" s="94"/>
      <c r="C2457" s="95"/>
      <c r="D2457" s="106"/>
      <c r="E2457" s="107"/>
      <c r="F2457" s="85"/>
      <c r="G2457" s="108"/>
      <c r="H2457" s="117"/>
      <c r="I2457" s="105"/>
      <c r="J2457" s="108" t="str">
        <f t="shared" si="575"/>
        <v/>
      </c>
      <c r="K2457" s="177"/>
      <c r="L2457" s="177"/>
      <c r="M2457" s="177"/>
      <c r="N2457" s="177"/>
      <c r="O2457" s="177"/>
      <c r="P2457" s="122"/>
      <c r="Q2457" s="123"/>
      <c r="R2457" s="133"/>
      <c r="S2457" s="134"/>
      <c r="T2457" s="21"/>
      <c r="W2457" s="19"/>
    </row>
    <row r="2458" s="18" customFormat="1" outlineLevel="1" spans="1:23">
      <c r="A2458" s="132" t="s">
        <v>5487</v>
      </c>
      <c r="B2458" s="104" t="s">
        <v>5488</v>
      </c>
      <c r="C2458" s="105" t="s">
        <v>703</v>
      </c>
      <c r="D2458" s="106"/>
      <c r="E2458" s="107">
        <v>292.58</v>
      </c>
      <c r="F2458" s="108">
        <f t="shared" ref="F2458:F2463" si="580">E2458-E2458*$G$2%</f>
        <v>292.58</v>
      </c>
      <c r="G2458" s="108">
        <f t="shared" ref="G2458:G2463" si="581">E2458-(20*E2458/100)</f>
        <v>234.064</v>
      </c>
      <c r="H2458" s="117"/>
      <c r="I2458" s="105" t="s">
        <v>487</v>
      </c>
      <c r="J2458" s="108" t="str">
        <f t="shared" si="575"/>
        <v/>
      </c>
      <c r="K2458" s="105">
        <v>10</v>
      </c>
      <c r="L2458" s="105">
        <v>200</v>
      </c>
      <c r="M2458" s="111" t="s">
        <v>357</v>
      </c>
      <c r="N2458" s="112" t="s">
        <v>5429</v>
      </c>
      <c r="O2458" s="113">
        <v>4670042795996</v>
      </c>
      <c r="P2458" s="124">
        <v>13</v>
      </c>
      <c r="Q2458" s="125">
        <v>0.04116</v>
      </c>
      <c r="R2458" s="75">
        <f t="shared" ref="R2458:R2463" si="582">P2458/L2458*D2458</f>
        <v>0</v>
      </c>
      <c r="S2458" s="76">
        <f t="shared" ref="S2458:S2463" si="583">Q2458/L2458*D2458</f>
        <v>0</v>
      </c>
      <c r="T2458" s="21"/>
      <c r="W2458" s="19"/>
    </row>
    <row r="2459" s="18" customFormat="1" outlineLevel="1" spans="1:23">
      <c r="A2459" s="128" t="s">
        <v>5489</v>
      </c>
      <c r="B2459" s="104" t="s">
        <v>5490</v>
      </c>
      <c r="C2459" s="105" t="s">
        <v>703</v>
      </c>
      <c r="D2459" s="106"/>
      <c r="E2459" s="107">
        <v>305.24</v>
      </c>
      <c r="F2459" s="108">
        <f t="shared" si="580"/>
        <v>305.24</v>
      </c>
      <c r="G2459" s="108">
        <f t="shared" si="581"/>
        <v>244.192</v>
      </c>
      <c r="H2459" s="115">
        <v>238</v>
      </c>
      <c r="I2459" s="105"/>
      <c r="J2459" s="108" t="str">
        <f t="shared" si="575"/>
        <v/>
      </c>
      <c r="K2459" s="105">
        <v>10</v>
      </c>
      <c r="L2459" s="105">
        <v>200</v>
      </c>
      <c r="M2459" s="111" t="s">
        <v>357</v>
      </c>
      <c r="N2459" s="112" t="s">
        <v>5429</v>
      </c>
      <c r="O2459" s="113">
        <v>4670042796009</v>
      </c>
      <c r="P2459" s="124">
        <v>14</v>
      </c>
      <c r="Q2459" s="125">
        <v>0.04116</v>
      </c>
      <c r="R2459" s="75">
        <f t="shared" si="582"/>
        <v>0</v>
      </c>
      <c r="S2459" s="76">
        <f t="shared" si="583"/>
        <v>0</v>
      </c>
      <c r="T2459" s="21"/>
      <c r="W2459" s="19"/>
    </row>
    <row r="2460" s="18" customFormat="1" outlineLevel="1" spans="1:23">
      <c r="A2460" s="128" t="s">
        <v>5491</v>
      </c>
      <c r="B2460" s="104" t="s">
        <v>5492</v>
      </c>
      <c r="C2460" s="105" t="s">
        <v>703</v>
      </c>
      <c r="D2460" s="106"/>
      <c r="E2460" s="107">
        <v>427.34</v>
      </c>
      <c r="F2460" s="108">
        <f t="shared" si="580"/>
        <v>427.34</v>
      </c>
      <c r="G2460" s="108">
        <f t="shared" si="581"/>
        <v>341.872</v>
      </c>
      <c r="H2460" s="115">
        <v>179</v>
      </c>
      <c r="I2460" s="105"/>
      <c r="J2460" s="108" t="str">
        <f t="shared" si="575"/>
        <v/>
      </c>
      <c r="K2460" s="105">
        <v>5</v>
      </c>
      <c r="L2460" s="105">
        <v>100</v>
      </c>
      <c r="M2460" s="111" t="s">
        <v>357</v>
      </c>
      <c r="N2460" s="112" t="s">
        <v>5429</v>
      </c>
      <c r="O2460" s="113">
        <v>4670042796016</v>
      </c>
      <c r="P2460" s="124">
        <v>16.3</v>
      </c>
      <c r="Q2460" s="125">
        <v>0.04116</v>
      </c>
      <c r="R2460" s="75">
        <f t="shared" si="582"/>
        <v>0</v>
      </c>
      <c r="S2460" s="76">
        <f t="shared" si="583"/>
        <v>0</v>
      </c>
      <c r="T2460" s="21"/>
      <c r="W2460" s="19"/>
    </row>
    <row r="2461" s="18" customFormat="1" outlineLevel="1" spans="1:23">
      <c r="A2461" s="132" t="s">
        <v>5493</v>
      </c>
      <c r="B2461" s="104" t="s">
        <v>5494</v>
      </c>
      <c r="C2461" s="105" t="s">
        <v>703</v>
      </c>
      <c r="D2461" s="106"/>
      <c r="E2461" s="107">
        <v>440.78</v>
      </c>
      <c r="F2461" s="108">
        <f t="shared" si="580"/>
        <v>440.78</v>
      </c>
      <c r="G2461" s="108">
        <f t="shared" si="581"/>
        <v>352.624</v>
      </c>
      <c r="H2461" s="115">
        <v>4</v>
      </c>
      <c r="I2461" s="105" t="s">
        <v>487</v>
      </c>
      <c r="J2461" s="108" t="str">
        <f t="shared" si="575"/>
        <v/>
      </c>
      <c r="K2461" s="105">
        <v>5</v>
      </c>
      <c r="L2461" s="105">
        <v>100</v>
      </c>
      <c r="M2461" s="111" t="s">
        <v>357</v>
      </c>
      <c r="N2461" s="112" t="s">
        <v>5429</v>
      </c>
      <c r="O2461" s="113">
        <v>4670042796023</v>
      </c>
      <c r="P2461" s="124">
        <v>16.7</v>
      </c>
      <c r="Q2461" s="125">
        <v>0.04116</v>
      </c>
      <c r="R2461" s="75">
        <f t="shared" si="582"/>
        <v>0</v>
      </c>
      <c r="S2461" s="76">
        <f t="shared" si="583"/>
        <v>0</v>
      </c>
      <c r="T2461" s="21"/>
      <c r="W2461" s="19"/>
    </row>
    <row r="2462" s="18" customFormat="1" outlineLevel="1" spans="1:23">
      <c r="A2462" s="128" t="s">
        <v>5495</v>
      </c>
      <c r="B2462" s="104" t="s">
        <v>5496</v>
      </c>
      <c r="C2462" s="105" t="s">
        <v>703</v>
      </c>
      <c r="D2462" s="106"/>
      <c r="E2462" s="107">
        <v>431.89</v>
      </c>
      <c r="F2462" s="108">
        <f t="shared" si="580"/>
        <v>431.89</v>
      </c>
      <c r="G2462" s="108">
        <f t="shared" si="581"/>
        <v>345.512</v>
      </c>
      <c r="H2462" s="115">
        <v>165</v>
      </c>
      <c r="I2462" s="105"/>
      <c r="J2462" s="108" t="str">
        <f t="shared" si="575"/>
        <v/>
      </c>
      <c r="K2462" s="105">
        <v>5</v>
      </c>
      <c r="L2462" s="105">
        <v>100</v>
      </c>
      <c r="M2462" s="111" t="s">
        <v>357</v>
      </c>
      <c r="N2462" s="112" t="s">
        <v>5429</v>
      </c>
      <c r="O2462" s="113">
        <v>4670042796030</v>
      </c>
      <c r="P2462" s="124">
        <v>13</v>
      </c>
      <c r="Q2462" s="125">
        <v>0.04116</v>
      </c>
      <c r="R2462" s="75">
        <f t="shared" si="582"/>
        <v>0</v>
      </c>
      <c r="S2462" s="76">
        <f t="shared" si="583"/>
        <v>0</v>
      </c>
      <c r="T2462" s="21"/>
      <c r="W2462" s="19"/>
    </row>
    <row r="2463" s="18" customFormat="1" outlineLevel="1" spans="1:23">
      <c r="A2463" s="128" t="s">
        <v>5497</v>
      </c>
      <c r="B2463" s="104" t="s">
        <v>5498</v>
      </c>
      <c r="C2463" s="105" t="s">
        <v>703</v>
      </c>
      <c r="D2463" s="106"/>
      <c r="E2463" s="107">
        <v>589.22</v>
      </c>
      <c r="F2463" s="108">
        <f t="shared" si="580"/>
        <v>589.22</v>
      </c>
      <c r="G2463" s="108">
        <f t="shared" si="581"/>
        <v>471.376</v>
      </c>
      <c r="H2463" s="115">
        <v>155</v>
      </c>
      <c r="I2463" s="105"/>
      <c r="J2463" s="108" t="str">
        <f t="shared" si="575"/>
        <v/>
      </c>
      <c r="K2463" s="105">
        <v>5</v>
      </c>
      <c r="L2463" s="105">
        <v>100</v>
      </c>
      <c r="M2463" s="111" t="s">
        <v>357</v>
      </c>
      <c r="N2463" s="112" t="s">
        <v>5429</v>
      </c>
      <c r="O2463" s="113">
        <v>4670042796047</v>
      </c>
      <c r="P2463" s="124">
        <v>20.3</v>
      </c>
      <c r="Q2463" s="125">
        <v>0.04116</v>
      </c>
      <c r="R2463" s="75">
        <f t="shared" si="582"/>
        <v>0</v>
      </c>
      <c r="S2463" s="76">
        <f t="shared" si="583"/>
        <v>0</v>
      </c>
      <c r="T2463" s="21"/>
      <c r="W2463" s="19"/>
    </row>
    <row r="2464" s="18" customFormat="1" ht="15" customHeight="1" outlineLevel="1" spans="1:23">
      <c r="A2464" s="93" t="s">
        <v>235</v>
      </c>
      <c r="B2464" s="94"/>
      <c r="C2464" s="105"/>
      <c r="D2464" s="106"/>
      <c r="E2464" s="107"/>
      <c r="F2464" s="108"/>
      <c r="G2464" s="108"/>
      <c r="H2464" s="117"/>
      <c r="I2464" s="105"/>
      <c r="J2464" s="108" t="str">
        <f t="shared" si="575"/>
        <v/>
      </c>
      <c r="K2464" s="105"/>
      <c r="L2464" s="105"/>
      <c r="M2464" s="135"/>
      <c r="N2464" s="135"/>
      <c r="O2464" s="113"/>
      <c r="P2464" s="124"/>
      <c r="Q2464" s="125"/>
      <c r="R2464" s="75"/>
      <c r="S2464" s="76"/>
      <c r="T2464" s="21"/>
      <c r="W2464" s="19"/>
    </row>
    <row r="2465" s="18" customFormat="1" outlineLevel="1" spans="1:23">
      <c r="A2465" s="128" t="s">
        <v>5499</v>
      </c>
      <c r="B2465" s="104" t="s">
        <v>5500</v>
      </c>
      <c r="C2465" s="105" t="s">
        <v>703</v>
      </c>
      <c r="D2465" s="106"/>
      <c r="E2465" s="107">
        <v>1251.01</v>
      </c>
      <c r="F2465" s="108">
        <f>E2465-E2465*$G$2%</f>
        <v>1251.01</v>
      </c>
      <c r="G2465" s="108">
        <f>E2465-(20*E2465/100)</f>
        <v>1000.808</v>
      </c>
      <c r="H2465" s="115">
        <v>200</v>
      </c>
      <c r="I2465" s="105"/>
      <c r="J2465" s="108" t="str">
        <f t="shared" si="575"/>
        <v/>
      </c>
      <c r="K2465" s="105">
        <v>4</v>
      </c>
      <c r="L2465" s="105">
        <v>100</v>
      </c>
      <c r="M2465" s="111" t="s">
        <v>357</v>
      </c>
      <c r="N2465" s="112" t="s">
        <v>5429</v>
      </c>
      <c r="O2465" s="113">
        <v>4630076440507</v>
      </c>
      <c r="P2465" s="124">
        <v>11</v>
      </c>
      <c r="Q2465" s="125">
        <v>0.05124</v>
      </c>
      <c r="R2465" s="75">
        <f>P2465/L2465*D2465</f>
        <v>0</v>
      </c>
      <c r="S2465" s="76">
        <f>Q2465/L2465*D2465</f>
        <v>0</v>
      </c>
      <c r="T2465" s="21"/>
      <c r="W2465" s="19"/>
    </row>
    <row r="2466" s="18" customFormat="1" outlineLevel="1" spans="1:23">
      <c r="A2466" s="128" t="s">
        <v>5501</v>
      </c>
      <c r="B2466" s="104" t="s">
        <v>5502</v>
      </c>
      <c r="C2466" s="105" t="s">
        <v>703</v>
      </c>
      <c r="D2466" s="106"/>
      <c r="E2466" s="107">
        <v>1645.38</v>
      </c>
      <c r="F2466" s="108">
        <f>E2466-E2466*$G$2%</f>
        <v>1645.38</v>
      </c>
      <c r="G2466" s="108">
        <f>E2466-(20*E2466/100)</f>
        <v>1316.304</v>
      </c>
      <c r="H2466" s="115">
        <v>139</v>
      </c>
      <c r="I2466" s="105"/>
      <c r="J2466" s="108" t="str">
        <f t="shared" si="575"/>
        <v/>
      </c>
      <c r="K2466" s="105">
        <v>4</v>
      </c>
      <c r="L2466" s="105">
        <v>100</v>
      </c>
      <c r="M2466" s="111" t="s">
        <v>357</v>
      </c>
      <c r="N2466" s="112" t="s">
        <v>5429</v>
      </c>
      <c r="O2466" s="113">
        <v>4630076440514</v>
      </c>
      <c r="P2466" s="124">
        <v>11</v>
      </c>
      <c r="Q2466" s="125">
        <v>0.05124</v>
      </c>
      <c r="R2466" s="75">
        <f>P2466/L2466*D2466</f>
        <v>0</v>
      </c>
      <c r="S2466" s="76">
        <f>Q2466/L2466*D2466</f>
        <v>0</v>
      </c>
      <c r="T2466" s="21"/>
      <c r="W2466" s="19"/>
    </row>
    <row r="2467" s="18" customFormat="1" outlineLevel="1" spans="1:23">
      <c r="A2467" s="128" t="s">
        <v>5503</v>
      </c>
      <c r="B2467" s="104" t="s">
        <v>5504</v>
      </c>
      <c r="C2467" s="105" t="s">
        <v>703</v>
      </c>
      <c r="D2467" s="106"/>
      <c r="E2467" s="107">
        <v>2149.25</v>
      </c>
      <c r="F2467" s="108">
        <f>E2467-E2467*$G$2%</f>
        <v>2149.25</v>
      </c>
      <c r="G2467" s="108">
        <f>E2467-(20*E2467/100)</f>
        <v>1719.4</v>
      </c>
      <c r="H2467" s="115">
        <v>117</v>
      </c>
      <c r="I2467" s="105"/>
      <c r="J2467" s="108" t="str">
        <f t="shared" si="575"/>
        <v/>
      </c>
      <c r="K2467" s="105">
        <v>2</v>
      </c>
      <c r="L2467" s="105">
        <v>50</v>
      </c>
      <c r="M2467" s="111" t="s">
        <v>357</v>
      </c>
      <c r="N2467" s="112" t="s">
        <v>5429</v>
      </c>
      <c r="O2467" s="113">
        <v>4630076440521</v>
      </c>
      <c r="P2467" s="124">
        <v>11.5</v>
      </c>
      <c r="Q2467" s="125">
        <v>0.05124</v>
      </c>
      <c r="R2467" s="75">
        <f>P2467/L2467*D2467</f>
        <v>0</v>
      </c>
      <c r="S2467" s="76">
        <f>Q2467/L2467*D2467</f>
        <v>0</v>
      </c>
      <c r="T2467" s="21"/>
      <c r="W2467" s="19"/>
    </row>
    <row r="2468" outlineLevel="1" spans="1:23">
      <c r="A2468" s="93" t="s">
        <v>5505</v>
      </c>
      <c r="B2468" s="94"/>
      <c r="C2468" s="105"/>
      <c r="D2468" s="106"/>
      <c r="E2468" s="107"/>
      <c r="F2468" s="108"/>
      <c r="G2468" s="108"/>
      <c r="H2468" s="117"/>
      <c r="I2468" s="105"/>
      <c r="J2468" s="108" t="str">
        <f t="shared" si="575"/>
        <v/>
      </c>
      <c r="K2468" s="105"/>
      <c r="L2468" s="105"/>
      <c r="M2468" s="135"/>
      <c r="N2468" s="135"/>
      <c r="O2468" s="113"/>
      <c r="P2468" s="124"/>
      <c r="Q2468" s="125"/>
      <c r="R2468" s="75"/>
      <c r="S2468" s="76"/>
      <c r="W2468" s="19"/>
    </row>
    <row r="2469" outlineLevel="1" spans="1:23">
      <c r="A2469" s="128" t="s">
        <v>5506</v>
      </c>
      <c r="B2469" s="104" t="s">
        <v>5507</v>
      </c>
      <c r="C2469" s="105" t="s">
        <v>703</v>
      </c>
      <c r="D2469" s="106"/>
      <c r="E2469" s="107">
        <v>351.3</v>
      </c>
      <c r="F2469" s="108">
        <f>E2469-E2469*$G$2%</f>
        <v>351.3</v>
      </c>
      <c r="G2469" s="108">
        <f>E2469-(20*E2469/100)</f>
        <v>281.04</v>
      </c>
      <c r="H2469" s="114">
        <v>59</v>
      </c>
      <c r="I2469" s="105"/>
      <c r="J2469" s="108" t="str">
        <f t="shared" si="575"/>
        <v/>
      </c>
      <c r="K2469" s="105">
        <v>5</v>
      </c>
      <c r="L2469" s="105">
        <v>100</v>
      </c>
      <c r="M2469" s="111" t="s">
        <v>357</v>
      </c>
      <c r="N2469" s="112" t="s">
        <v>5429</v>
      </c>
      <c r="O2469" s="113">
        <v>4630076441030</v>
      </c>
      <c r="P2469" s="124">
        <v>9</v>
      </c>
      <c r="Q2469" s="125">
        <v>0.04116</v>
      </c>
      <c r="R2469" s="75">
        <f>P2469/L2469*D2469</f>
        <v>0</v>
      </c>
      <c r="S2469" s="76">
        <f>Q2469/L2469*D2469</f>
        <v>0</v>
      </c>
      <c r="W2469" s="19"/>
    </row>
    <row r="2470" outlineLevel="1" spans="1:23">
      <c r="A2470" s="132" t="s">
        <v>5508</v>
      </c>
      <c r="B2470" s="104" t="s">
        <v>5509</v>
      </c>
      <c r="C2470" s="105" t="s">
        <v>703</v>
      </c>
      <c r="D2470" s="106"/>
      <c r="E2470" s="107">
        <v>413.63</v>
      </c>
      <c r="F2470" s="108">
        <f>E2470-E2470*$G$2%</f>
        <v>413.63</v>
      </c>
      <c r="G2470" s="108">
        <f>E2470-(20*E2470/100)</f>
        <v>330.904</v>
      </c>
      <c r="H2470" s="146"/>
      <c r="I2470" s="105" t="s">
        <v>487</v>
      </c>
      <c r="J2470" s="108" t="str">
        <f t="shared" si="575"/>
        <v/>
      </c>
      <c r="K2470" s="105">
        <v>5</v>
      </c>
      <c r="L2470" s="105">
        <v>100</v>
      </c>
      <c r="M2470" s="111" t="s">
        <v>357</v>
      </c>
      <c r="N2470" s="112" t="s">
        <v>5429</v>
      </c>
      <c r="O2470" s="113">
        <v>4630076441047</v>
      </c>
      <c r="P2470" s="124">
        <v>10</v>
      </c>
      <c r="Q2470" s="125">
        <v>0.04116</v>
      </c>
      <c r="R2470" s="75">
        <f>P2470/L2470*D2470</f>
        <v>0</v>
      </c>
      <c r="S2470" s="76">
        <f>Q2470/L2470*D2470</f>
        <v>0</v>
      </c>
      <c r="W2470" s="19"/>
    </row>
    <row r="2471" outlineLevel="1" spans="1:23">
      <c r="A2471" s="128" t="s">
        <v>5510</v>
      </c>
      <c r="B2471" s="104" t="s">
        <v>5511</v>
      </c>
      <c r="C2471" s="105" t="s">
        <v>703</v>
      </c>
      <c r="D2471" s="106"/>
      <c r="E2471" s="107">
        <v>681.12</v>
      </c>
      <c r="F2471" s="108">
        <f>E2471-E2471*$G$2%</f>
        <v>681.12</v>
      </c>
      <c r="G2471" s="108">
        <f>E2471-(20*E2471/100)</f>
        <v>544.896</v>
      </c>
      <c r="H2471" s="114">
        <v>45</v>
      </c>
      <c r="I2471" s="105"/>
      <c r="J2471" s="108" t="str">
        <f t="shared" si="575"/>
        <v/>
      </c>
      <c r="K2471" s="105">
        <v>5</v>
      </c>
      <c r="L2471" s="105">
        <v>100</v>
      </c>
      <c r="M2471" s="111" t="s">
        <v>357</v>
      </c>
      <c r="N2471" s="112" t="s">
        <v>5429</v>
      </c>
      <c r="O2471" s="113">
        <v>4630076441054</v>
      </c>
      <c r="P2471" s="124">
        <v>18</v>
      </c>
      <c r="Q2471" s="125">
        <v>0.04116</v>
      </c>
      <c r="R2471" s="75">
        <f>P2471/L2471*D2471</f>
        <v>0</v>
      </c>
      <c r="S2471" s="76">
        <f>Q2471/L2471*D2471</f>
        <v>0</v>
      </c>
      <c r="W2471" s="19"/>
    </row>
    <row r="2472" outlineLevel="1" spans="1:23">
      <c r="A2472" s="128" t="s">
        <v>5512</v>
      </c>
      <c r="B2472" s="104" t="s">
        <v>5513</v>
      </c>
      <c r="C2472" s="105" t="s">
        <v>703</v>
      </c>
      <c r="D2472" s="106"/>
      <c r="E2472" s="107">
        <v>1569.72</v>
      </c>
      <c r="F2472" s="108">
        <f>E2472-E2472*$G$2%</f>
        <v>1569.72</v>
      </c>
      <c r="G2472" s="108">
        <f>E2472-(20*E2472/100)</f>
        <v>1255.776</v>
      </c>
      <c r="H2472" s="114">
        <v>61</v>
      </c>
      <c r="I2472" s="105"/>
      <c r="J2472" s="108" t="str">
        <f t="shared" si="575"/>
        <v/>
      </c>
      <c r="K2472" s="105">
        <v>2</v>
      </c>
      <c r="L2472" s="105">
        <v>50</v>
      </c>
      <c r="M2472" s="111" t="s">
        <v>357</v>
      </c>
      <c r="N2472" s="112" t="s">
        <v>5429</v>
      </c>
      <c r="O2472" s="113">
        <v>4630076441061</v>
      </c>
      <c r="P2472" s="124">
        <v>19.5</v>
      </c>
      <c r="Q2472" s="125">
        <v>0.05124</v>
      </c>
      <c r="R2472" s="75">
        <f>P2472/L2472*D2472</f>
        <v>0</v>
      </c>
      <c r="S2472" s="76">
        <f>Q2472/L2472*D2472</f>
        <v>0</v>
      </c>
      <c r="W2472" s="19"/>
    </row>
    <row r="2473" outlineLevel="1" spans="1:23">
      <c r="A2473" s="128" t="s">
        <v>5514</v>
      </c>
      <c r="B2473" s="104" t="s">
        <v>5515</v>
      </c>
      <c r="C2473" s="105" t="s">
        <v>703</v>
      </c>
      <c r="D2473" s="106"/>
      <c r="E2473" s="107">
        <v>3292.33</v>
      </c>
      <c r="F2473" s="108">
        <f>E2473-E2473*$G$2%</f>
        <v>3292.33</v>
      </c>
      <c r="G2473" s="108">
        <f>E2473-(20*E2473/100)</f>
        <v>2633.864</v>
      </c>
      <c r="H2473" s="115">
        <v>19</v>
      </c>
      <c r="I2473" s="105"/>
      <c r="J2473" s="108" t="str">
        <f t="shared" si="575"/>
        <v/>
      </c>
      <c r="K2473" s="105">
        <v>1</v>
      </c>
      <c r="L2473" s="105">
        <v>25</v>
      </c>
      <c r="M2473" s="111" t="s">
        <v>357</v>
      </c>
      <c r="N2473" s="112" t="s">
        <v>5429</v>
      </c>
      <c r="O2473" s="113">
        <v>4630076441078</v>
      </c>
      <c r="P2473" s="124">
        <v>19.5</v>
      </c>
      <c r="Q2473" s="125">
        <v>0.05124</v>
      </c>
      <c r="R2473" s="75">
        <f>P2473/L2473*D2473</f>
        <v>0</v>
      </c>
      <c r="S2473" s="76">
        <f>Q2473/L2473*D2473</f>
        <v>0</v>
      </c>
      <c r="W2473" s="19"/>
    </row>
    <row r="2474" s="18" customFormat="1" ht="15" customHeight="1" outlineLevel="1" spans="1:23">
      <c r="A2474" s="178" t="s">
        <v>237</v>
      </c>
      <c r="B2474" s="179"/>
      <c r="C2474" s="105"/>
      <c r="D2474" s="106"/>
      <c r="E2474" s="107"/>
      <c r="F2474" s="108"/>
      <c r="G2474" s="108"/>
      <c r="H2474" s="117"/>
      <c r="I2474" s="105"/>
      <c r="J2474" s="108" t="str">
        <f t="shared" si="575"/>
        <v/>
      </c>
      <c r="K2474" s="105"/>
      <c r="L2474" s="105"/>
      <c r="M2474" s="135"/>
      <c r="N2474" s="135"/>
      <c r="O2474" s="113"/>
      <c r="P2474" s="124"/>
      <c r="Q2474" s="125"/>
      <c r="R2474" s="75"/>
      <c r="S2474" s="76"/>
      <c r="T2474" s="21"/>
      <c r="W2474" s="19"/>
    </row>
    <row r="2475" s="18" customFormat="1" outlineLevel="1" spans="1:23">
      <c r="A2475" s="128" t="s">
        <v>5516</v>
      </c>
      <c r="B2475" s="104" t="s">
        <v>5517</v>
      </c>
      <c r="C2475" s="105" t="s">
        <v>703</v>
      </c>
      <c r="D2475" s="106"/>
      <c r="E2475" s="107">
        <v>214.32</v>
      </c>
      <c r="F2475" s="108">
        <f>E2475-E2475*$G$2%</f>
        <v>214.32</v>
      </c>
      <c r="G2475" s="108">
        <f>E2475-(20*E2475/100)</f>
        <v>171.456</v>
      </c>
      <c r="H2475" s="115">
        <v>429</v>
      </c>
      <c r="I2475" s="105"/>
      <c r="J2475" s="108" t="str">
        <f t="shared" si="575"/>
        <v/>
      </c>
      <c r="K2475" s="105">
        <v>50</v>
      </c>
      <c r="L2475" s="105">
        <v>600</v>
      </c>
      <c r="M2475" s="111" t="s">
        <v>357</v>
      </c>
      <c r="N2475" s="112" t="s">
        <v>5518</v>
      </c>
      <c r="O2475" s="113">
        <v>4630076443065</v>
      </c>
      <c r="P2475" s="124">
        <v>4.5</v>
      </c>
      <c r="Q2475" s="125">
        <v>0.0245</v>
      </c>
      <c r="R2475" s="75">
        <f>P2475/L2475*D2475</f>
        <v>0</v>
      </c>
      <c r="S2475" s="76">
        <f>Q2475/L2475*D2475</f>
        <v>0</v>
      </c>
      <c r="T2475" s="21"/>
      <c r="W2475" s="19"/>
    </row>
    <row r="2476" s="18" customFormat="1" outlineLevel="1" spans="1:23">
      <c r="A2476" s="128" t="s">
        <v>5519</v>
      </c>
      <c r="B2476" s="104" t="s">
        <v>5520</v>
      </c>
      <c r="C2476" s="105" t="s">
        <v>703</v>
      </c>
      <c r="D2476" s="106"/>
      <c r="E2476" s="107">
        <v>253.45</v>
      </c>
      <c r="F2476" s="108">
        <f>E2476-E2476*$G$2%</f>
        <v>253.45</v>
      </c>
      <c r="G2476" s="108">
        <f>E2476-(20*E2476/100)</f>
        <v>202.76</v>
      </c>
      <c r="H2476" s="115">
        <v>584</v>
      </c>
      <c r="I2476" s="105"/>
      <c r="J2476" s="108" t="str">
        <f t="shared" si="575"/>
        <v/>
      </c>
      <c r="K2476" s="105">
        <v>30</v>
      </c>
      <c r="L2476" s="105">
        <v>360</v>
      </c>
      <c r="M2476" s="111" t="s">
        <v>357</v>
      </c>
      <c r="N2476" s="112" t="s">
        <v>5518</v>
      </c>
      <c r="O2476" s="113">
        <v>4630076443072</v>
      </c>
      <c r="P2476" s="124">
        <v>4.6</v>
      </c>
      <c r="Q2476" s="125">
        <v>0.0245</v>
      </c>
      <c r="R2476" s="75">
        <f>P2476/L2476*D2476</f>
        <v>0</v>
      </c>
      <c r="S2476" s="76">
        <f>Q2476/L2476*D2476</f>
        <v>0</v>
      </c>
      <c r="T2476" s="21"/>
      <c r="W2476" s="19"/>
    </row>
    <row r="2477" s="18" customFormat="1" outlineLevel="1" spans="1:23">
      <c r="A2477" s="128" t="s">
        <v>5521</v>
      </c>
      <c r="B2477" s="104" t="s">
        <v>5522</v>
      </c>
      <c r="C2477" s="105" t="s">
        <v>703</v>
      </c>
      <c r="D2477" s="106"/>
      <c r="E2477" s="107">
        <v>294.31</v>
      </c>
      <c r="F2477" s="108">
        <f>E2477-E2477*$G$2%</f>
        <v>294.31</v>
      </c>
      <c r="G2477" s="108">
        <f>E2477-(20*E2477/100)</f>
        <v>235.448</v>
      </c>
      <c r="H2477" s="115">
        <v>360</v>
      </c>
      <c r="I2477" s="105"/>
      <c r="J2477" s="108" t="str">
        <f t="shared" si="575"/>
        <v/>
      </c>
      <c r="K2477" s="105">
        <v>20</v>
      </c>
      <c r="L2477" s="105">
        <v>240</v>
      </c>
      <c r="M2477" s="111" t="s">
        <v>357</v>
      </c>
      <c r="N2477" s="112" t="s">
        <v>5518</v>
      </c>
      <c r="O2477" s="113">
        <v>4630076443089</v>
      </c>
      <c r="P2477" s="124">
        <v>4.5</v>
      </c>
      <c r="Q2477" s="125">
        <v>0.0245</v>
      </c>
      <c r="R2477" s="75">
        <f>P2477/L2477*D2477</f>
        <v>0</v>
      </c>
      <c r="S2477" s="76">
        <f>Q2477/L2477*D2477</f>
        <v>0</v>
      </c>
      <c r="T2477" s="21"/>
      <c r="W2477" s="19"/>
    </row>
    <row r="2478" customHeight="1" outlineLevel="1" spans="1:23">
      <c r="A2478" s="93" t="s">
        <v>238</v>
      </c>
      <c r="B2478" s="94"/>
      <c r="C2478" s="95"/>
      <c r="D2478" s="106"/>
      <c r="E2478" s="107"/>
      <c r="F2478" s="85"/>
      <c r="G2478" s="108"/>
      <c r="H2478" s="117"/>
      <c r="I2478" s="105"/>
      <c r="J2478" s="108" t="str">
        <f t="shared" si="575"/>
        <v/>
      </c>
      <c r="K2478" s="105"/>
      <c r="L2478" s="105"/>
      <c r="M2478" s="135"/>
      <c r="N2478" s="135"/>
      <c r="O2478" s="105"/>
      <c r="P2478" s="124"/>
      <c r="Q2478" s="125"/>
      <c r="R2478" s="158"/>
      <c r="S2478" s="159"/>
      <c r="W2478" s="19"/>
    </row>
    <row r="2479" outlineLevel="1" spans="1:23">
      <c r="A2479" s="128" t="s">
        <v>5523</v>
      </c>
      <c r="B2479" s="104" t="s">
        <v>5524</v>
      </c>
      <c r="C2479" s="105" t="s">
        <v>703</v>
      </c>
      <c r="D2479" s="106"/>
      <c r="E2479" s="107">
        <v>255.24</v>
      </c>
      <c r="F2479" s="108">
        <f>E2479-E2479*$G$2%</f>
        <v>255.24</v>
      </c>
      <c r="G2479" s="108">
        <f>E2479-(20*E2479/100)</f>
        <v>204.192</v>
      </c>
      <c r="H2479" s="115">
        <v>170</v>
      </c>
      <c r="I2479" s="105"/>
      <c r="J2479" s="108" t="str">
        <f t="shared" si="575"/>
        <v/>
      </c>
      <c r="K2479" s="168">
        <v>10</v>
      </c>
      <c r="L2479" s="105">
        <v>200</v>
      </c>
      <c r="M2479" s="111" t="s">
        <v>357</v>
      </c>
      <c r="N2479" s="112" t="s">
        <v>5241</v>
      </c>
      <c r="O2479" s="171">
        <v>4670042796054</v>
      </c>
      <c r="P2479" s="124">
        <v>18.3</v>
      </c>
      <c r="Q2479" s="125">
        <v>0.03609375</v>
      </c>
      <c r="R2479" s="75">
        <f>P2479/L2479*D2479</f>
        <v>0</v>
      </c>
      <c r="S2479" s="76">
        <f>Q2479/L2479*D2479</f>
        <v>0</v>
      </c>
      <c r="W2479" s="19"/>
    </row>
    <row r="2480" outlineLevel="1" spans="1:23">
      <c r="A2480" s="128" t="s">
        <v>5525</v>
      </c>
      <c r="B2480" s="104" t="s">
        <v>5526</v>
      </c>
      <c r="C2480" s="105" t="s">
        <v>703</v>
      </c>
      <c r="D2480" s="106"/>
      <c r="E2480" s="107">
        <v>308.06</v>
      </c>
      <c r="F2480" s="108">
        <f>E2480-E2480*$G$2%</f>
        <v>308.06</v>
      </c>
      <c r="G2480" s="108">
        <f>E2480-(20*E2480/100)</f>
        <v>246.448</v>
      </c>
      <c r="H2480" s="115">
        <v>59</v>
      </c>
      <c r="I2480" s="105"/>
      <c r="J2480" s="108" t="str">
        <f t="shared" si="575"/>
        <v/>
      </c>
      <c r="K2480" s="168">
        <v>10</v>
      </c>
      <c r="L2480" s="105">
        <v>200</v>
      </c>
      <c r="M2480" s="111" t="s">
        <v>357</v>
      </c>
      <c r="N2480" s="112" t="s">
        <v>5241</v>
      </c>
      <c r="O2480" s="171">
        <v>4670042796061</v>
      </c>
      <c r="P2480" s="124">
        <v>20.2</v>
      </c>
      <c r="Q2480" s="125">
        <v>0.03609375</v>
      </c>
      <c r="R2480" s="75">
        <f>P2480/L2480*D2480</f>
        <v>0</v>
      </c>
      <c r="S2480" s="76">
        <f>Q2480/L2480*D2480</f>
        <v>0</v>
      </c>
      <c r="W2480" s="19"/>
    </row>
    <row r="2481" outlineLevel="1" spans="1:23">
      <c r="A2481" s="128" t="s">
        <v>5527</v>
      </c>
      <c r="B2481" s="104" t="s">
        <v>5528</v>
      </c>
      <c r="C2481" s="105" t="s">
        <v>703</v>
      </c>
      <c r="D2481" s="106"/>
      <c r="E2481" s="107">
        <v>580.52</v>
      </c>
      <c r="F2481" s="108">
        <f>E2481-E2481*$G$2%</f>
        <v>580.52</v>
      </c>
      <c r="G2481" s="108">
        <f>E2481-(20*E2481/100)</f>
        <v>464.416</v>
      </c>
      <c r="H2481" s="115">
        <v>64</v>
      </c>
      <c r="I2481" s="105"/>
      <c r="J2481" s="108" t="str">
        <f t="shared" si="575"/>
        <v/>
      </c>
      <c r="K2481" s="168">
        <v>5</v>
      </c>
      <c r="L2481" s="105">
        <v>100</v>
      </c>
      <c r="M2481" s="111" t="s">
        <v>357</v>
      </c>
      <c r="N2481" s="112" t="s">
        <v>5241</v>
      </c>
      <c r="O2481" s="171">
        <v>4670042796078</v>
      </c>
      <c r="P2481" s="124">
        <v>23.1</v>
      </c>
      <c r="Q2481" s="125">
        <v>0.03609375</v>
      </c>
      <c r="R2481" s="75">
        <f>P2481/L2481*D2481</f>
        <v>0</v>
      </c>
      <c r="S2481" s="76">
        <f>Q2481/L2481*D2481</f>
        <v>0</v>
      </c>
      <c r="W2481" s="19"/>
    </row>
    <row r="2482" customHeight="1" outlineLevel="1" spans="1:23">
      <c r="A2482" s="93" t="s">
        <v>5529</v>
      </c>
      <c r="B2482" s="94" t="s">
        <v>5529</v>
      </c>
      <c r="C2482" s="95"/>
      <c r="D2482" s="106"/>
      <c r="E2482" s="107"/>
      <c r="F2482" s="85"/>
      <c r="G2482" s="108"/>
      <c r="H2482" s="117"/>
      <c r="I2482" s="105"/>
      <c r="J2482" s="108" t="str">
        <f t="shared" si="575"/>
        <v/>
      </c>
      <c r="K2482" s="105"/>
      <c r="L2482" s="105"/>
      <c r="M2482" s="135"/>
      <c r="N2482" s="135"/>
      <c r="O2482" s="105"/>
      <c r="P2482" s="124"/>
      <c r="Q2482" s="125"/>
      <c r="R2482" s="158"/>
      <c r="S2482" s="159"/>
      <c r="W2482" s="19"/>
    </row>
    <row r="2483" outlineLevel="1" spans="1:23">
      <c r="A2483" s="128" t="s">
        <v>5530</v>
      </c>
      <c r="B2483" s="104" t="s">
        <v>5531</v>
      </c>
      <c r="C2483" s="105" t="s">
        <v>703</v>
      </c>
      <c r="D2483" s="106"/>
      <c r="E2483" s="107">
        <v>214.62</v>
      </c>
      <c r="F2483" s="108">
        <f>E2483-E2483*$G$2%</f>
        <v>214.62</v>
      </c>
      <c r="G2483" s="108">
        <f>E2483-(20*E2483/100)</f>
        <v>171.696</v>
      </c>
      <c r="H2483" s="115">
        <v>165</v>
      </c>
      <c r="I2483" s="105"/>
      <c r="J2483" s="108" t="str">
        <f t="shared" si="575"/>
        <v/>
      </c>
      <c r="K2483" s="168">
        <v>10</v>
      </c>
      <c r="L2483" s="105">
        <v>200</v>
      </c>
      <c r="M2483" s="111" t="s">
        <v>357</v>
      </c>
      <c r="N2483" s="112" t="s">
        <v>5241</v>
      </c>
      <c r="O2483" s="171">
        <v>4670042796085</v>
      </c>
      <c r="P2483" s="124">
        <v>10</v>
      </c>
      <c r="Q2483" s="125">
        <v>0.03609375</v>
      </c>
      <c r="R2483" s="75">
        <f>P2483/L2483*D2483</f>
        <v>0</v>
      </c>
      <c r="S2483" s="76">
        <f>Q2483/L2483*D2483</f>
        <v>0</v>
      </c>
      <c r="W2483" s="19"/>
    </row>
    <row r="2484" outlineLevel="1" spans="1:23">
      <c r="A2484" s="128" t="s">
        <v>5532</v>
      </c>
      <c r="B2484" s="104" t="s">
        <v>5533</v>
      </c>
      <c r="C2484" s="105" t="s">
        <v>703</v>
      </c>
      <c r="D2484" s="106"/>
      <c r="E2484" s="107">
        <v>225.76</v>
      </c>
      <c r="F2484" s="108">
        <f>E2484-E2484*$G$2%</f>
        <v>225.76</v>
      </c>
      <c r="G2484" s="108">
        <f>E2484-(20*E2484/100)</f>
        <v>180.608</v>
      </c>
      <c r="H2484" s="115">
        <v>200</v>
      </c>
      <c r="I2484" s="105"/>
      <c r="J2484" s="108" t="str">
        <f t="shared" si="575"/>
        <v/>
      </c>
      <c r="K2484" s="168">
        <v>10</v>
      </c>
      <c r="L2484" s="105">
        <v>200</v>
      </c>
      <c r="M2484" s="111" t="s">
        <v>357</v>
      </c>
      <c r="N2484" s="112" t="s">
        <v>5241</v>
      </c>
      <c r="O2484" s="171">
        <v>4670042796092</v>
      </c>
      <c r="P2484" s="124">
        <v>11</v>
      </c>
      <c r="Q2484" s="125">
        <v>0.03609375</v>
      </c>
      <c r="R2484" s="75">
        <f>P2484/L2484*D2484</f>
        <v>0</v>
      </c>
      <c r="S2484" s="76">
        <f>Q2484/L2484*D2484</f>
        <v>0</v>
      </c>
      <c r="W2484" s="19"/>
    </row>
    <row r="2485" outlineLevel="1" spans="1:23">
      <c r="A2485" s="128" t="s">
        <v>5534</v>
      </c>
      <c r="B2485" s="104" t="s">
        <v>5535</v>
      </c>
      <c r="C2485" s="105" t="s">
        <v>703</v>
      </c>
      <c r="D2485" s="106"/>
      <c r="E2485" s="107">
        <v>572.39</v>
      </c>
      <c r="F2485" s="108">
        <f>E2485-E2485*$G$2%</f>
        <v>572.39</v>
      </c>
      <c r="G2485" s="108">
        <f>E2485-(20*E2485/100)</f>
        <v>457.912</v>
      </c>
      <c r="H2485" s="114">
        <v>130</v>
      </c>
      <c r="I2485" s="105"/>
      <c r="J2485" s="108" t="str">
        <f t="shared" si="575"/>
        <v/>
      </c>
      <c r="K2485" s="168">
        <v>5</v>
      </c>
      <c r="L2485" s="105">
        <v>100</v>
      </c>
      <c r="M2485" s="111" t="s">
        <v>357</v>
      </c>
      <c r="N2485" s="112" t="s">
        <v>5241</v>
      </c>
      <c r="O2485" s="171">
        <v>4670042796108</v>
      </c>
      <c r="P2485" s="124">
        <v>14</v>
      </c>
      <c r="Q2485" s="125">
        <v>0.03609375</v>
      </c>
      <c r="R2485" s="75">
        <f>P2485/L2485*D2485</f>
        <v>0</v>
      </c>
      <c r="S2485" s="76">
        <f>Q2485/L2485*D2485</f>
        <v>0</v>
      </c>
      <c r="W2485" s="19"/>
    </row>
    <row r="2486" s="18" customFormat="1" ht="17.1" customHeight="1" outlineLevel="1" spans="1:23">
      <c r="A2486" s="93" t="s">
        <v>240</v>
      </c>
      <c r="B2486" s="94"/>
      <c r="C2486" s="105"/>
      <c r="D2486" s="106"/>
      <c r="E2486" s="107"/>
      <c r="F2486" s="108"/>
      <c r="G2486" s="108"/>
      <c r="H2486" s="117"/>
      <c r="I2486" s="105"/>
      <c r="J2486" s="108" t="str">
        <f t="shared" si="575"/>
        <v/>
      </c>
      <c r="K2486" s="105"/>
      <c r="L2486" s="168"/>
      <c r="M2486" s="176"/>
      <c r="N2486" s="176"/>
      <c r="O2486" s="168"/>
      <c r="P2486" s="172"/>
      <c r="Q2486" s="173"/>
      <c r="R2486" s="75"/>
      <c r="S2486" s="76"/>
      <c r="T2486" s="21"/>
      <c r="W2486" s="19"/>
    </row>
    <row r="2487" ht="17.1" customHeight="1" outlineLevel="1" spans="1:23">
      <c r="A2487" s="174" t="s">
        <v>5536</v>
      </c>
      <c r="B2487" s="104" t="s">
        <v>5537</v>
      </c>
      <c r="C2487" s="105" t="s">
        <v>703</v>
      </c>
      <c r="D2487" s="106"/>
      <c r="E2487" s="107">
        <v>85.99</v>
      </c>
      <c r="F2487" s="108">
        <f t="shared" ref="F2487:F2494" si="584">E2487-E2487*$G$2%</f>
        <v>85.99</v>
      </c>
      <c r="G2487" s="108">
        <f t="shared" ref="G2487:G2494" si="585">E2487-(20*E2487/100)</f>
        <v>68.792</v>
      </c>
      <c r="H2487" s="117"/>
      <c r="I2487" s="105" t="s">
        <v>487</v>
      </c>
      <c r="J2487" s="108" t="str">
        <f t="shared" si="575"/>
        <v/>
      </c>
      <c r="K2487" s="105">
        <v>10</v>
      </c>
      <c r="L2487" s="168">
        <v>600</v>
      </c>
      <c r="M2487" s="111" t="s">
        <v>357</v>
      </c>
      <c r="N2487" s="112" t="s">
        <v>5241</v>
      </c>
      <c r="O2487" s="171">
        <v>4670042794357</v>
      </c>
      <c r="P2487" s="172">
        <v>12.3</v>
      </c>
      <c r="Q2487" s="173">
        <v>0.03609375</v>
      </c>
      <c r="R2487" s="75">
        <f t="shared" ref="R2487:R2494" si="586">P2487/L2487*D2487</f>
        <v>0</v>
      </c>
      <c r="S2487" s="76">
        <f t="shared" ref="S2487:S2494" si="587">Q2487/L2487*D2487</f>
        <v>0</v>
      </c>
      <c r="W2487" s="19"/>
    </row>
    <row r="2488" ht="17.1" customHeight="1" outlineLevel="1" spans="1:23">
      <c r="A2488" s="174" t="s">
        <v>5538</v>
      </c>
      <c r="B2488" s="104" t="s">
        <v>5539</v>
      </c>
      <c r="C2488" s="105" t="s">
        <v>703</v>
      </c>
      <c r="D2488" s="106"/>
      <c r="E2488" s="107">
        <v>91.86</v>
      </c>
      <c r="F2488" s="108">
        <f t="shared" si="584"/>
        <v>91.86</v>
      </c>
      <c r="G2488" s="108">
        <f t="shared" si="585"/>
        <v>73.488</v>
      </c>
      <c r="H2488" s="115">
        <v>46</v>
      </c>
      <c r="I2488" s="105" t="s">
        <v>487</v>
      </c>
      <c r="J2488" s="108" t="str">
        <f t="shared" si="575"/>
        <v/>
      </c>
      <c r="K2488" s="105">
        <v>24</v>
      </c>
      <c r="L2488" s="168">
        <v>600</v>
      </c>
      <c r="M2488" s="111" t="s">
        <v>357</v>
      </c>
      <c r="N2488" s="112" t="s">
        <v>5241</v>
      </c>
      <c r="O2488" s="171">
        <v>4670042794364</v>
      </c>
      <c r="P2488" s="172">
        <v>11.4</v>
      </c>
      <c r="Q2488" s="173">
        <v>0.03609375</v>
      </c>
      <c r="R2488" s="75">
        <f t="shared" si="586"/>
        <v>0</v>
      </c>
      <c r="S2488" s="76">
        <f t="shared" si="587"/>
        <v>0</v>
      </c>
      <c r="W2488" s="19"/>
    </row>
    <row r="2489" ht="17.1" customHeight="1" outlineLevel="1" spans="1:23">
      <c r="A2489" s="167" t="s">
        <v>5540</v>
      </c>
      <c r="B2489" s="104" t="s">
        <v>5541</v>
      </c>
      <c r="C2489" s="105" t="s">
        <v>703</v>
      </c>
      <c r="D2489" s="106"/>
      <c r="E2489" s="107">
        <v>109.46</v>
      </c>
      <c r="F2489" s="108">
        <f t="shared" si="584"/>
        <v>109.46</v>
      </c>
      <c r="G2489" s="108">
        <f t="shared" si="585"/>
        <v>87.568</v>
      </c>
      <c r="H2489" s="115">
        <v>120</v>
      </c>
      <c r="I2489" s="105"/>
      <c r="J2489" s="108" t="str">
        <f t="shared" si="575"/>
        <v/>
      </c>
      <c r="K2489" s="105">
        <v>24</v>
      </c>
      <c r="L2489" s="168">
        <v>240</v>
      </c>
      <c r="M2489" s="111" t="s">
        <v>357</v>
      </c>
      <c r="N2489" s="112" t="s">
        <v>5241</v>
      </c>
      <c r="O2489" s="171">
        <v>4670042794371</v>
      </c>
      <c r="P2489" s="172">
        <v>5.36</v>
      </c>
      <c r="Q2489" s="173">
        <v>0.03609375</v>
      </c>
      <c r="R2489" s="75">
        <f t="shared" si="586"/>
        <v>0</v>
      </c>
      <c r="S2489" s="76">
        <f t="shared" si="587"/>
        <v>0</v>
      </c>
      <c r="W2489" s="19"/>
    </row>
    <row r="2490" ht="17.1" customHeight="1" outlineLevel="1" spans="1:23">
      <c r="A2490" s="167" t="s">
        <v>5542</v>
      </c>
      <c r="B2490" s="104" t="s">
        <v>5543</v>
      </c>
      <c r="C2490" s="105" t="s">
        <v>703</v>
      </c>
      <c r="D2490" s="106"/>
      <c r="E2490" s="107">
        <v>247.67</v>
      </c>
      <c r="F2490" s="108">
        <f t="shared" si="584"/>
        <v>247.67</v>
      </c>
      <c r="G2490" s="108">
        <f t="shared" si="585"/>
        <v>198.136</v>
      </c>
      <c r="H2490" s="115">
        <v>220</v>
      </c>
      <c r="I2490" s="105"/>
      <c r="J2490" s="108" t="str">
        <f t="shared" si="575"/>
        <v/>
      </c>
      <c r="K2490" s="105">
        <v>10</v>
      </c>
      <c r="L2490" s="168">
        <v>240</v>
      </c>
      <c r="M2490" s="111" t="s">
        <v>357</v>
      </c>
      <c r="N2490" s="112" t="s">
        <v>5241</v>
      </c>
      <c r="O2490" s="171">
        <v>4670042794388</v>
      </c>
      <c r="P2490" s="172">
        <v>12.02</v>
      </c>
      <c r="Q2490" s="173">
        <v>0.03609375</v>
      </c>
      <c r="R2490" s="75">
        <f t="shared" si="586"/>
        <v>0</v>
      </c>
      <c r="S2490" s="76">
        <f t="shared" si="587"/>
        <v>0</v>
      </c>
      <c r="W2490" s="19"/>
    </row>
    <row r="2491" ht="17.1" customHeight="1" outlineLevel="1" spans="1:23">
      <c r="A2491" s="167" t="s">
        <v>5544</v>
      </c>
      <c r="B2491" s="104" t="s">
        <v>5545</v>
      </c>
      <c r="C2491" s="105" t="s">
        <v>703</v>
      </c>
      <c r="D2491" s="106"/>
      <c r="E2491" s="107">
        <v>217.73</v>
      </c>
      <c r="F2491" s="108">
        <f t="shared" si="584"/>
        <v>217.73</v>
      </c>
      <c r="G2491" s="108">
        <f t="shared" si="585"/>
        <v>174.184</v>
      </c>
      <c r="H2491" s="115">
        <v>190</v>
      </c>
      <c r="I2491" s="105"/>
      <c r="J2491" s="108" t="str">
        <f t="shared" si="575"/>
        <v/>
      </c>
      <c r="K2491" s="105">
        <v>10</v>
      </c>
      <c r="L2491" s="168">
        <v>240</v>
      </c>
      <c r="M2491" s="111" t="s">
        <v>357</v>
      </c>
      <c r="N2491" s="112" t="s">
        <v>5241</v>
      </c>
      <c r="O2491" s="171">
        <v>4670042794395</v>
      </c>
      <c r="P2491" s="172">
        <v>13.44</v>
      </c>
      <c r="Q2491" s="173">
        <v>0.03609375</v>
      </c>
      <c r="R2491" s="75">
        <f t="shared" si="586"/>
        <v>0</v>
      </c>
      <c r="S2491" s="76">
        <f t="shared" si="587"/>
        <v>0</v>
      </c>
      <c r="W2491" s="19"/>
    </row>
    <row r="2492" ht="17.1" customHeight="1" outlineLevel="1" spans="1:23">
      <c r="A2492" s="167" t="s">
        <v>5546</v>
      </c>
      <c r="B2492" s="104" t="s">
        <v>5547</v>
      </c>
      <c r="C2492" s="105" t="s">
        <v>703</v>
      </c>
      <c r="D2492" s="106"/>
      <c r="E2492" s="107">
        <v>282.04</v>
      </c>
      <c r="F2492" s="108">
        <f t="shared" si="584"/>
        <v>282.04</v>
      </c>
      <c r="G2492" s="108">
        <f t="shared" si="585"/>
        <v>225.632</v>
      </c>
      <c r="H2492" s="115">
        <v>180</v>
      </c>
      <c r="I2492" s="105"/>
      <c r="J2492" s="108" t="str">
        <f t="shared" si="575"/>
        <v/>
      </c>
      <c r="K2492" s="105">
        <v>10</v>
      </c>
      <c r="L2492" s="168">
        <v>240</v>
      </c>
      <c r="M2492" s="111" t="s">
        <v>357</v>
      </c>
      <c r="N2492" s="112" t="s">
        <v>5241</v>
      </c>
      <c r="O2492" s="171">
        <v>4670042794401</v>
      </c>
      <c r="P2492" s="172">
        <v>14.26</v>
      </c>
      <c r="Q2492" s="173">
        <v>0.03609375</v>
      </c>
      <c r="R2492" s="75">
        <f t="shared" si="586"/>
        <v>0</v>
      </c>
      <c r="S2492" s="76">
        <f t="shared" si="587"/>
        <v>0</v>
      </c>
      <c r="W2492" s="19"/>
    </row>
    <row r="2493" ht="17.1" customHeight="1" outlineLevel="1" spans="1:23">
      <c r="A2493" s="167" t="s">
        <v>5548</v>
      </c>
      <c r="B2493" s="104" t="s">
        <v>5549</v>
      </c>
      <c r="C2493" s="105" t="s">
        <v>703</v>
      </c>
      <c r="D2493" s="106"/>
      <c r="E2493" s="107">
        <v>315.33</v>
      </c>
      <c r="F2493" s="108">
        <f t="shared" si="584"/>
        <v>315.33</v>
      </c>
      <c r="G2493" s="108">
        <f t="shared" si="585"/>
        <v>252.264</v>
      </c>
      <c r="H2493" s="115">
        <v>109</v>
      </c>
      <c r="I2493" s="105"/>
      <c r="J2493" s="108" t="str">
        <f t="shared" si="575"/>
        <v/>
      </c>
      <c r="K2493" s="105">
        <v>10</v>
      </c>
      <c r="L2493" s="168">
        <v>120</v>
      </c>
      <c r="M2493" s="111" t="s">
        <v>357</v>
      </c>
      <c r="N2493" s="112" t="s">
        <v>5241</v>
      </c>
      <c r="O2493" s="171">
        <v>4670042794418</v>
      </c>
      <c r="P2493" s="172">
        <v>8.12</v>
      </c>
      <c r="Q2493" s="173">
        <v>0.03609375</v>
      </c>
      <c r="R2493" s="75">
        <f t="shared" si="586"/>
        <v>0</v>
      </c>
      <c r="S2493" s="76">
        <f t="shared" si="587"/>
        <v>0</v>
      </c>
      <c r="W2493" s="19"/>
    </row>
    <row r="2494" ht="17.1" customHeight="1" outlineLevel="1" spans="1:23">
      <c r="A2494" s="167" t="s">
        <v>5550</v>
      </c>
      <c r="B2494" s="104" t="s">
        <v>5551</v>
      </c>
      <c r="C2494" s="105" t="s">
        <v>703</v>
      </c>
      <c r="D2494" s="106"/>
      <c r="E2494" s="107">
        <v>340.24</v>
      </c>
      <c r="F2494" s="108">
        <f t="shared" si="584"/>
        <v>340.24</v>
      </c>
      <c r="G2494" s="108">
        <f t="shared" si="585"/>
        <v>272.192</v>
      </c>
      <c r="H2494" s="115">
        <v>26</v>
      </c>
      <c r="I2494" s="105"/>
      <c r="J2494" s="108" t="str">
        <f t="shared" ref="J2494:J2557" si="588">IF(D2494="","",IF(F2494="","",ROUND(D2494*F2494,2)))</f>
        <v/>
      </c>
      <c r="K2494" s="105">
        <v>6</v>
      </c>
      <c r="L2494" s="168">
        <v>120</v>
      </c>
      <c r="M2494" s="111" t="s">
        <v>357</v>
      </c>
      <c r="N2494" s="112" t="s">
        <v>5241</v>
      </c>
      <c r="O2494" s="171">
        <v>4670042794425</v>
      </c>
      <c r="P2494" s="172">
        <v>10.12</v>
      </c>
      <c r="Q2494" s="173">
        <v>0.03609375</v>
      </c>
      <c r="R2494" s="75">
        <f t="shared" si="586"/>
        <v>0</v>
      </c>
      <c r="S2494" s="76">
        <f t="shared" si="587"/>
        <v>0</v>
      </c>
      <c r="W2494" s="19"/>
    </row>
    <row r="2495" s="18" customFormat="1" ht="17.1" customHeight="1" outlineLevel="1" spans="1:23">
      <c r="A2495" s="93" t="s">
        <v>241</v>
      </c>
      <c r="B2495" s="94"/>
      <c r="C2495" s="105"/>
      <c r="D2495" s="106"/>
      <c r="E2495" s="107"/>
      <c r="F2495" s="108"/>
      <c r="G2495" s="108"/>
      <c r="H2495" s="117"/>
      <c r="I2495" s="105"/>
      <c r="J2495" s="108" t="str">
        <f t="shared" si="588"/>
        <v/>
      </c>
      <c r="K2495" s="105"/>
      <c r="L2495" s="168"/>
      <c r="M2495" s="111"/>
      <c r="N2495" s="112"/>
      <c r="O2495" s="171"/>
      <c r="P2495" s="172"/>
      <c r="Q2495" s="173"/>
      <c r="R2495" s="75"/>
      <c r="S2495" s="76"/>
      <c r="T2495" s="21"/>
      <c r="W2495" s="19"/>
    </row>
    <row r="2496" s="18" customFormat="1" ht="17.1" customHeight="1" outlineLevel="1" spans="1:23">
      <c r="A2496" s="174" t="s">
        <v>5552</v>
      </c>
      <c r="B2496" s="104" t="s">
        <v>5553</v>
      </c>
      <c r="C2496" s="105" t="s">
        <v>356</v>
      </c>
      <c r="D2496" s="106"/>
      <c r="E2496" s="107">
        <v>16.23</v>
      </c>
      <c r="F2496" s="108">
        <f t="shared" ref="F2496:F2535" si="589">E2496-E2496*$G$2%</f>
        <v>16.23</v>
      </c>
      <c r="G2496" s="108">
        <f t="shared" ref="G2496:G2535" si="590">E2496-(20*E2496/100)</f>
        <v>12.984</v>
      </c>
      <c r="H2496" s="117"/>
      <c r="I2496" s="105" t="s">
        <v>487</v>
      </c>
      <c r="J2496" s="108" t="str">
        <f t="shared" si="588"/>
        <v/>
      </c>
      <c r="K2496" s="105">
        <v>100</v>
      </c>
      <c r="L2496" s="168">
        <v>4000</v>
      </c>
      <c r="M2496" s="111" t="s">
        <v>357</v>
      </c>
      <c r="N2496" s="112" t="s">
        <v>5554</v>
      </c>
      <c r="O2496" s="171">
        <v>4620105823166</v>
      </c>
      <c r="P2496" s="172">
        <v>12.4</v>
      </c>
      <c r="Q2496" s="173">
        <v>0.0136</v>
      </c>
      <c r="R2496" s="75">
        <f t="shared" ref="R2496:R2535" si="591">P2496/L2496*D2496</f>
        <v>0</v>
      </c>
      <c r="S2496" s="76">
        <f t="shared" ref="S2496:S2535" si="592">Q2496/L2496*D2496</f>
        <v>0</v>
      </c>
      <c r="T2496" s="21"/>
      <c r="W2496" s="19"/>
    </row>
    <row r="2497" s="18" customFormat="1" ht="17.1" customHeight="1" outlineLevel="1" spans="1:23">
      <c r="A2497" s="174" t="s">
        <v>5555</v>
      </c>
      <c r="B2497" s="104" t="s">
        <v>5556</v>
      </c>
      <c r="C2497" s="105" t="s">
        <v>356</v>
      </c>
      <c r="D2497" s="106"/>
      <c r="E2497" s="107">
        <v>16.23</v>
      </c>
      <c r="F2497" s="108">
        <f t="shared" si="589"/>
        <v>16.23</v>
      </c>
      <c r="G2497" s="108">
        <f t="shared" si="590"/>
        <v>12.984</v>
      </c>
      <c r="H2497" s="117"/>
      <c r="I2497" s="105" t="s">
        <v>487</v>
      </c>
      <c r="J2497" s="108" t="str">
        <f t="shared" si="588"/>
        <v/>
      </c>
      <c r="K2497" s="105">
        <v>100</v>
      </c>
      <c r="L2497" s="168">
        <v>4000</v>
      </c>
      <c r="M2497" s="111" t="s">
        <v>357</v>
      </c>
      <c r="N2497" s="112" t="s">
        <v>5554</v>
      </c>
      <c r="O2497" s="171">
        <v>4620105823234</v>
      </c>
      <c r="P2497" s="172">
        <v>12.4</v>
      </c>
      <c r="Q2497" s="173">
        <v>0.0136</v>
      </c>
      <c r="R2497" s="75">
        <f t="shared" si="591"/>
        <v>0</v>
      </c>
      <c r="S2497" s="76">
        <f t="shared" si="592"/>
        <v>0</v>
      </c>
      <c r="T2497" s="21"/>
      <c r="W2497" s="19"/>
    </row>
    <row r="2498" s="18" customFormat="1" ht="17.1" customHeight="1" outlineLevel="1" spans="1:23">
      <c r="A2498" s="174" t="s">
        <v>5557</v>
      </c>
      <c r="B2498" s="104" t="s">
        <v>5558</v>
      </c>
      <c r="C2498" s="105" t="s">
        <v>356</v>
      </c>
      <c r="D2498" s="106"/>
      <c r="E2498" s="107">
        <v>16.23</v>
      </c>
      <c r="F2498" s="108">
        <f t="shared" si="589"/>
        <v>16.23</v>
      </c>
      <c r="G2498" s="108">
        <f t="shared" si="590"/>
        <v>12.984</v>
      </c>
      <c r="H2498" s="117"/>
      <c r="I2498" s="105" t="s">
        <v>487</v>
      </c>
      <c r="J2498" s="108" t="str">
        <f t="shared" si="588"/>
        <v/>
      </c>
      <c r="K2498" s="105">
        <v>100</v>
      </c>
      <c r="L2498" s="168">
        <v>4000</v>
      </c>
      <c r="M2498" s="111" t="s">
        <v>357</v>
      </c>
      <c r="N2498" s="112" t="s">
        <v>5554</v>
      </c>
      <c r="O2498" s="171">
        <v>4620105823326</v>
      </c>
      <c r="P2498" s="172">
        <v>12.4</v>
      </c>
      <c r="Q2498" s="173">
        <v>0.0136</v>
      </c>
      <c r="R2498" s="75">
        <f t="shared" si="591"/>
        <v>0</v>
      </c>
      <c r="S2498" s="76">
        <f t="shared" si="592"/>
        <v>0</v>
      </c>
      <c r="T2498" s="21"/>
      <c r="W2498" s="19"/>
    </row>
    <row r="2499" s="18" customFormat="1" ht="17.1" customHeight="1" outlineLevel="1" spans="1:23">
      <c r="A2499" s="174" t="s">
        <v>5559</v>
      </c>
      <c r="B2499" s="104" t="s">
        <v>5560</v>
      </c>
      <c r="C2499" s="105" t="s">
        <v>356</v>
      </c>
      <c r="D2499" s="106"/>
      <c r="E2499" s="107">
        <v>17.02</v>
      </c>
      <c r="F2499" s="108">
        <f t="shared" si="589"/>
        <v>17.02</v>
      </c>
      <c r="G2499" s="108">
        <f t="shared" si="590"/>
        <v>13.616</v>
      </c>
      <c r="H2499" s="117"/>
      <c r="I2499" s="105" t="s">
        <v>487</v>
      </c>
      <c r="J2499" s="108" t="str">
        <f t="shared" si="588"/>
        <v/>
      </c>
      <c r="K2499" s="105">
        <v>100</v>
      </c>
      <c r="L2499" s="168">
        <v>3500</v>
      </c>
      <c r="M2499" s="111" t="s">
        <v>357</v>
      </c>
      <c r="N2499" s="112" t="s">
        <v>5554</v>
      </c>
      <c r="O2499" s="171">
        <v>4620105823593</v>
      </c>
      <c r="P2499" s="172">
        <v>12.6</v>
      </c>
      <c r="Q2499" s="173">
        <v>0.0136</v>
      </c>
      <c r="R2499" s="75">
        <f t="shared" si="591"/>
        <v>0</v>
      </c>
      <c r="S2499" s="76">
        <f t="shared" si="592"/>
        <v>0</v>
      </c>
      <c r="T2499" s="21"/>
      <c r="W2499" s="19"/>
    </row>
    <row r="2500" s="18" customFormat="1" ht="17.1" customHeight="1" outlineLevel="1" spans="1:23">
      <c r="A2500" s="174" t="s">
        <v>5561</v>
      </c>
      <c r="B2500" s="104" t="s">
        <v>5562</v>
      </c>
      <c r="C2500" s="105" t="s">
        <v>356</v>
      </c>
      <c r="D2500" s="106"/>
      <c r="E2500" s="107">
        <v>17.02</v>
      </c>
      <c r="F2500" s="108">
        <f t="shared" si="589"/>
        <v>17.02</v>
      </c>
      <c r="G2500" s="108">
        <f t="shared" si="590"/>
        <v>13.616</v>
      </c>
      <c r="H2500" s="117"/>
      <c r="I2500" s="105" t="s">
        <v>487</v>
      </c>
      <c r="J2500" s="108" t="str">
        <f t="shared" si="588"/>
        <v/>
      </c>
      <c r="K2500" s="105">
        <v>100</v>
      </c>
      <c r="L2500" s="168">
        <v>3500</v>
      </c>
      <c r="M2500" s="111" t="s">
        <v>357</v>
      </c>
      <c r="N2500" s="112" t="s">
        <v>5554</v>
      </c>
      <c r="O2500" s="171">
        <v>4620105823609</v>
      </c>
      <c r="P2500" s="172">
        <v>12.6</v>
      </c>
      <c r="Q2500" s="173">
        <v>0.0136</v>
      </c>
      <c r="R2500" s="75">
        <f t="shared" si="591"/>
        <v>0</v>
      </c>
      <c r="S2500" s="76">
        <f t="shared" si="592"/>
        <v>0</v>
      </c>
      <c r="T2500" s="21"/>
      <c r="W2500" s="19"/>
    </row>
    <row r="2501" s="18" customFormat="1" ht="17.1" customHeight="1" outlineLevel="1" spans="1:23">
      <c r="A2501" s="174" t="s">
        <v>5563</v>
      </c>
      <c r="B2501" s="104" t="s">
        <v>5564</v>
      </c>
      <c r="C2501" s="105" t="s">
        <v>356</v>
      </c>
      <c r="D2501" s="106"/>
      <c r="E2501" s="107">
        <v>17.02</v>
      </c>
      <c r="F2501" s="108">
        <f t="shared" si="589"/>
        <v>17.02</v>
      </c>
      <c r="G2501" s="108">
        <f t="shared" si="590"/>
        <v>13.616</v>
      </c>
      <c r="H2501" s="117"/>
      <c r="I2501" s="105" t="s">
        <v>487</v>
      </c>
      <c r="J2501" s="108" t="str">
        <f t="shared" si="588"/>
        <v/>
      </c>
      <c r="K2501" s="105">
        <v>100</v>
      </c>
      <c r="L2501" s="168">
        <v>3500</v>
      </c>
      <c r="M2501" s="111" t="s">
        <v>357</v>
      </c>
      <c r="N2501" s="112" t="s">
        <v>5554</v>
      </c>
      <c r="O2501" s="171">
        <v>4620105823616</v>
      </c>
      <c r="P2501" s="172">
        <v>12.6</v>
      </c>
      <c r="Q2501" s="173">
        <v>0.0136</v>
      </c>
      <c r="R2501" s="75">
        <f t="shared" si="591"/>
        <v>0</v>
      </c>
      <c r="S2501" s="76">
        <f t="shared" si="592"/>
        <v>0</v>
      </c>
      <c r="T2501" s="21"/>
      <c r="W2501" s="19"/>
    </row>
    <row r="2502" s="18" customFormat="1" ht="17.1" customHeight="1" outlineLevel="1" spans="1:23">
      <c r="A2502" s="174" t="s">
        <v>5565</v>
      </c>
      <c r="B2502" s="104" t="s">
        <v>5566</v>
      </c>
      <c r="C2502" s="105" t="s">
        <v>356</v>
      </c>
      <c r="D2502" s="106"/>
      <c r="E2502" s="107">
        <v>20.04</v>
      </c>
      <c r="F2502" s="108">
        <f t="shared" si="589"/>
        <v>20.04</v>
      </c>
      <c r="G2502" s="108">
        <f t="shared" si="590"/>
        <v>16.032</v>
      </c>
      <c r="H2502" s="117"/>
      <c r="I2502" s="105" t="s">
        <v>487</v>
      </c>
      <c r="J2502" s="108" t="str">
        <f t="shared" si="588"/>
        <v/>
      </c>
      <c r="K2502" s="105">
        <v>100</v>
      </c>
      <c r="L2502" s="168">
        <v>3500</v>
      </c>
      <c r="M2502" s="111" t="s">
        <v>357</v>
      </c>
      <c r="N2502" s="112" t="s">
        <v>5554</v>
      </c>
      <c r="O2502" s="171">
        <v>4620105823623</v>
      </c>
      <c r="P2502" s="172">
        <v>13.65</v>
      </c>
      <c r="Q2502" s="173">
        <v>0.0136</v>
      </c>
      <c r="R2502" s="75">
        <f t="shared" si="591"/>
        <v>0</v>
      </c>
      <c r="S2502" s="76">
        <f t="shared" si="592"/>
        <v>0</v>
      </c>
      <c r="T2502" s="21"/>
      <c r="W2502" s="19"/>
    </row>
    <row r="2503" s="18" customFormat="1" ht="17.1" customHeight="1" outlineLevel="1" spans="1:23">
      <c r="A2503" s="174" t="s">
        <v>5567</v>
      </c>
      <c r="B2503" s="104" t="s">
        <v>5568</v>
      </c>
      <c r="C2503" s="105" t="s">
        <v>356</v>
      </c>
      <c r="D2503" s="106"/>
      <c r="E2503" s="107">
        <v>20.04</v>
      </c>
      <c r="F2503" s="108">
        <f t="shared" si="589"/>
        <v>20.04</v>
      </c>
      <c r="G2503" s="108">
        <f t="shared" si="590"/>
        <v>16.032</v>
      </c>
      <c r="H2503" s="117"/>
      <c r="I2503" s="105" t="s">
        <v>487</v>
      </c>
      <c r="J2503" s="108" t="str">
        <f t="shared" si="588"/>
        <v/>
      </c>
      <c r="K2503" s="105">
        <v>100</v>
      </c>
      <c r="L2503" s="168">
        <v>3500</v>
      </c>
      <c r="M2503" s="111" t="s">
        <v>357</v>
      </c>
      <c r="N2503" s="112" t="s">
        <v>5554</v>
      </c>
      <c r="O2503" s="171">
        <v>4620105823586</v>
      </c>
      <c r="P2503" s="172">
        <v>13.65</v>
      </c>
      <c r="Q2503" s="173">
        <v>0.0136</v>
      </c>
      <c r="R2503" s="75">
        <f t="shared" si="591"/>
        <v>0</v>
      </c>
      <c r="S2503" s="76">
        <f t="shared" si="592"/>
        <v>0</v>
      </c>
      <c r="T2503" s="21"/>
      <c r="W2503" s="19"/>
    </row>
    <row r="2504" s="18" customFormat="1" ht="17.1" customHeight="1" outlineLevel="1" spans="1:23">
      <c r="A2504" s="174" t="s">
        <v>5569</v>
      </c>
      <c r="B2504" s="104" t="s">
        <v>5570</v>
      </c>
      <c r="C2504" s="105" t="s">
        <v>356</v>
      </c>
      <c r="D2504" s="106"/>
      <c r="E2504" s="107">
        <v>20.04</v>
      </c>
      <c r="F2504" s="108">
        <f t="shared" si="589"/>
        <v>20.04</v>
      </c>
      <c r="G2504" s="108">
        <f t="shared" si="590"/>
        <v>16.032</v>
      </c>
      <c r="H2504" s="117"/>
      <c r="I2504" s="105" t="s">
        <v>487</v>
      </c>
      <c r="J2504" s="108" t="str">
        <f t="shared" si="588"/>
        <v/>
      </c>
      <c r="K2504" s="105">
        <v>100</v>
      </c>
      <c r="L2504" s="168">
        <v>3500</v>
      </c>
      <c r="M2504" s="111" t="s">
        <v>357</v>
      </c>
      <c r="N2504" s="112" t="s">
        <v>5554</v>
      </c>
      <c r="O2504" s="171">
        <v>4620105823630</v>
      </c>
      <c r="P2504" s="172">
        <v>13.65</v>
      </c>
      <c r="Q2504" s="173">
        <v>0.0136</v>
      </c>
      <c r="R2504" s="75">
        <f t="shared" si="591"/>
        <v>0</v>
      </c>
      <c r="S2504" s="76">
        <f t="shared" si="592"/>
        <v>0</v>
      </c>
      <c r="T2504" s="21"/>
      <c r="W2504" s="19"/>
    </row>
    <row r="2505" s="18" customFormat="1" ht="17.1" customHeight="1" outlineLevel="1" spans="1:23">
      <c r="A2505" s="174" t="s">
        <v>5571</v>
      </c>
      <c r="B2505" s="104" t="s">
        <v>5572</v>
      </c>
      <c r="C2505" s="105" t="s">
        <v>356</v>
      </c>
      <c r="D2505" s="106"/>
      <c r="E2505" s="107">
        <v>44.93</v>
      </c>
      <c r="F2505" s="108">
        <f t="shared" si="589"/>
        <v>44.93</v>
      </c>
      <c r="G2505" s="108">
        <f t="shared" si="590"/>
        <v>35.944</v>
      </c>
      <c r="H2505" s="117"/>
      <c r="I2505" s="105" t="s">
        <v>487</v>
      </c>
      <c r="J2505" s="108" t="str">
        <f t="shared" si="588"/>
        <v/>
      </c>
      <c r="K2505" s="105">
        <v>100</v>
      </c>
      <c r="L2505" s="168">
        <v>1300</v>
      </c>
      <c r="M2505" s="111" t="s">
        <v>357</v>
      </c>
      <c r="N2505" s="112" t="s">
        <v>5554</v>
      </c>
      <c r="O2505" s="171">
        <v>4620105823654</v>
      </c>
      <c r="P2505" s="172">
        <v>12.74</v>
      </c>
      <c r="Q2505" s="173">
        <v>0.0136</v>
      </c>
      <c r="R2505" s="75">
        <f t="shared" si="591"/>
        <v>0</v>
      </c>
      <c r="S2505" s="76">
        <f t="shared" si="592"/>
        <v>0</v>
      </c>
      <c r="T2505" s="21"/>
      <c r="W2505" s="19"/>
    </row>
    <row r="2506" s="18" customFormat="1" ht="17.1" customHeight="1" outlineLevel="1" spans="1:23">
      <c r="A2506" s="174" t="s">
        <v>5573</v>
      </c>
      <c r="B2506" s="104" t="s">
        <v>5574</v>
      </c>
      <c r="C2506" s="105" t="s">
        <v>356</v>
      </c>
      <c r="D2506" s="106"/>
      <c r="E2506" s="107">
        <v>44.93</v>
      </c>
      <c r="F2506" s="108">
        <f t="shared" si="589"/>
        <v>44.93</v>
      </c>
      <c r="G2506" s="108">
        <f t="shared" si="590"/>
        <v>35.944</v>
      </c>
      <c r="H2506" s="117"/>
      <c r="I2506" s="105" t="s">
        <v>487</v>
      </c>
      <c r="J2506" s="108" t="str">
        <f t="shared" si="588"/>
        <v/>
      </c>
      <c r="K2506" s="105">
        <v>100</v>
      </c>
      <c r="L2506" s="168">
        <v>1300</v>
      </c>
      <c r="M2506" s="111" t="s">
        <v>357</v>
      </c>
      <c r="N2506" s="112" t="s">
        <v>5554</v>
      </c>
      <c r="O2506" s="171">
        <v>4620105823661</v>
      </c>
      <c r="P2506" s="172">
        <v>12.74</v>
      </c>
      <c r="Q2506" s="173">
        <v>0.0136</v>
      </c>
      <c r="R2506" s="75">
        <f t="shared" si="591"/>
        <v>0</v>
      </c>
      <c r="S2506" s="76">
        <f t="shared" si="592"/>
        <v>0</v>
      </c>
      <c r="T2506" s="21"/>
      <c r="W2506" s="19"/>
    </row>
    <row r="2507" s="18" customFormat="1" ht="17.1" customHeight="1" outlineLevel="1" spans="1:23">
      <c r="A2507" s="174" t="s">
        <v>5575</v>
      </c>
      <c r="B2507" s="104" t="s">
        <v>5576</v>
      </c>
      <c r="C2507" s="105" t="s">
        <v>356</v>
      </c>
      <c r="D2507" s="106"/>
      <c r="E2507" s="107">
        <v>44.93</v>
      </c>
      <c r="F2507" s="108">
        <f t="shared" si="589"/>
        <v>44.93</v>
      </c>
      <c r="G2507" s="108">
        <f t="shared" si="590"/>
        <v>35.944</v>
      </c>
      <c r="H2507" s="117"/>
      <c r="I2507" s="105" t="s">
        <v>487</v>
      </c>
      <c r="J2507" s="108" t="str">
        <f t="shared" si="588"/>
        <v/>
      </c>
      <c r="K2507" s="105">
        <v>100</v>
      </c>
      <c r="L2507" s="168">
        <v>1300</v>
      </c>
      <c r="M2507" s="111" t="s">
        <v>357</v>
      </c>
      <c r="N2507" s="112" t="s">
        <v>5554</v>
      </c>
      <c r="O2507" s="171">
        <v>4620105823678</v>
      </c>
      <c r="P2507" s="172">
        <v>12.74</v>
      </c>
      <c r="Q2507" s="173">
        <v>0.0136</v>
      </c>
      <c r="R2507" s="75">
        <f t="shared" si="591"/>
        <v>0</v>
      </c>
      <c r="S2507" s="76">
        <f t="shared" si="592"/>
        <v>0</v>
      </c>
      <c r="T2507" s="21"/>
      <c r="W2507" s="19"/>
    </row>
    <row r="2508" s="18" customFormat="1" ht="17.1" customHeight="1" outlineLevel="1" spans="1:23">
      <c r="A2508" s="174" t="s">
        <v>5577</v>
      </c>
      <c r="B2508" s="104" t="s">
        <v>5578</v>
      </c>
      <c r="C2508" s="105" t="s">
        <v>356</v>
      </c>
      <c r="D2508" s="106"/>
      <c r="E2508" s="107">
        <v>55.75</v>
      </c>
      <c r="F2508" s="108">
        <f t="shared" si="589"/>
        <v>55.75</v>
      </c>
      <c r="G2508" s="108">
        <f t="shared" si="590"/>
        <v>44.6</v>
      </c>
      <c r="H2508" s="117"/>
      <c r="I2508" s="105" t="s">
        <v>487</v>
      </c>
      <c r="J2508" s="108" t="str">
        <f t="shared" si="588"/>
        <v/>
      </c>
      <c r="K2508" s="105">
        <v>100</v>
      </c>
      <c r="L2508" s="168">
        <v>1100</v>
      </c>
      <c r="M2508" s="111" t="s">
        <v>357</v>
      </c>
      <c r="N2508" s="112" t="s">
        <v>5554</v>
      </c>
      <c r="O2508" s="171">
        <v>4620105823685</v>
      </c>
      <c r="P2508" s="172">
        <v>12.76</v>
      </c>
      <c r="Q2508" s="173">
        <v>0.0136</v>
      </c>
      <c r="R2508" s="75">
        <f t="shared" si="591"/>
        <v>0</v>
      </c>
      <c r="S2508" s="76">
        <f t="shared" si="592"/>
        <v>0</v>
      </c>
      <c r="T2508" s="21"/>
      <c r="W2508" s="19"/>
    </row>
    <row r="2509" s="18" customFormat="1" ht="17.1" customHeight="1" outlineLevel="1" spans="1:23">
      <c r="A2509" s="174" t="s">
        <v>5579</v>
      </c>
      <c r="B2509" s="104" t="s">
        <v>5580</v>
      </c>
      <c r="C2509" s="105" t="s">
        <v>356</v>
      </c>
      <c r="D2509" s="106"/>
      <c r="E2509" s="107">
        <v>55.75</v>
      </c>
      <c r="F2509" s="108">
        <f t="shared" si="589"/>
        <v>55.75</v>
      </c>
      <c r="G2509" s="108">
        <f t="shared" si="590"/>
        <v>44.6</v>
      </c>
      <c r="H2509" s="117"/>
      <c r="I2509" s="105" t="s">
        <v>487</v>
      </c>
      <c r="J2509" s="108" t="str">
        <f t="shared" si="588"/>
        <v/>
      </c>
      <c r="K2509" s="105">
        <v>100</v>
      </c>
      <c r="L2509" s="168">
        <v>1100</v>
      </c>
      <c r="M2509" s="111" t="s">
        <v>357</v>
      </c>
      <c r="N2509" s="112" t="s">
        <v>5554</v>
      </c>
      <c r="O2509" s="171">
        <v>4620105823692</v>
      </c>
      <c r="P2509" s="172">
        <v>12.76</v>
      </c>
      <c r="Q2509" s="173">
        <v>0.0136</v>
      </c>
      <c r="R2509" s="75">
        <f t="shared" si="591"/>
        <v>0</v>
      </c>
      <c r="S2509" s="76">
        <f t="shared" si="592"/>
        <v>0</v>
      </c>
      <c r="T2509" s="21"/>
      <c r="W2509" s="19"/>
    </row>
    <row r="2510" s="18" customFormat="1" ht="17.1" customHeight="1" outlineLevel="1" spans="1:23">
      <c r="A2510" s="174" t="s">
        <v>5581</v>
      </c>
      <c r="B2510" s="104" t="s">
        <v>5582</v>
      </c>
      <c r="C2510" s="105" t="s">
        <v>356</v>
      </c>
      <c r="D2510" s="106"/>
      <c r="E2510" s="107">
        <v>68.51</v>
      </c>
      <c r="F2510" s="108">
        <f t="shared" si="589"/>
        <v>68.51</v>
      </c>
      <c r="G2510" s="108">
        <f t="shared" si="590"/>
        <v>54.808</v>
      </c>
      <c r="H2510" s="117"/>
      <c r="I2510" s="105" t="s">
        <v>487</v>
      </c>
      <c r="J2510" s="108" t="str">
        <f t="shared" si="588"/>
        <v/>
      </c>
      <c r="K2510" s="105">
        <v>100</v>
      </c>
      <c r="L2510" s="168">
        <v>700</v>
      </c>
      <c r="M2510" s="111"/>
      <c r="N2510" s="112" t="s">
        <v>5554</v>
      </c>
      <c r="O2510" s="171">
        <v>4620105823715</v>
      </c>
      <c r="P2510" s="172">
        <v>12.53</v>
      </c>
      <c r="Q2510" s="173">
        <v>0.0136</v>
      </c>
      <c r="R2510" s="75">
        <f t="shared" si="591"/>
        <v>0</v>
      </c>
      <c r="S2510" s="76">
        <f t="shared" si="592"/>
        <v>0</v>
      </c>
      <c r="T2510" s="21"/>
      <c r="W2510" s="19"/>
    </row>
    <row r="2511" s="18" customFormat="1" ht="17.1" customHeight="1" outlineLevel="1" spans="1:23">
      <c r="A2511" s="174" t="s">
        <v>5583</v>
      </c>
      <c r="B2511" s="104" t="s">
        <v>5584</v>
      </c>
      <c r="C2511" s="105" t="s">
        <v>356</v>
      </c>
      <c r="D2511" s="106"/>
      <c r="E2511" s="107">
        <v>70.03</v>
      </c>
      <c r="F2511" s="108">
        <f t="shared" si="589"/>
        <v>70.03</v>
      </c>
      <c r="G2511" s="108">
        <f t="shared" si="590"/>
        <v>56.024</v>
      </c>
      <c r="H2511" s="117"/>
      <c r="I2511" s="105" t="s">
        <v>487</v>
      </c>
      <c r="J2511" s="108" t="str">
        <f t="shared" si="588"/>
        <v/>
      </c>
      <c r="K2511" s="105">
        <v>100</v>
      </c>
      <c r="L2511" s="168">
        <v>700</v>
      </c>
      <c r="M2511" s="111"/>
      <c r="N2511" s="112" t="s">
        <v>5554</v>
      </c>
      <c r="O2511" s="171">
        <v>4620105823722</v>
      </c>
      <c r="P2511" s="172">
        <v>12.53</v>
      </c>
      <c r="Q2511" s="173">
        <v>0.0136</v>
      </c>
      <c r="R2511" s="75">
        <f t="shared" si="591"/>
        <v>0</v>
      </c>
      <c r="S2511" s="76">
        <f t="shared" si="592"/>
        <v>0</v>
      </c>
      <c r="T2511" s="21"/>
      <c r="W2511" s="19"/>
    </row>
    <row r="2512" s="18" customFormat="1" ht="17.1" customHeight="1" outlineLevel="1" spans="1:23">
      <c r="A2512" s="174" t="s">
        <v>5585</v>
      </c>
      <c r="B2512" s="104" t="s">
        <v>5586</v>
      </c>
      <c r="C2512" s="105" t="s">
        <v>356</v>
      </c>
      <c r="D2512" s="106"/>
      <c r="E2512" s="107">
        <v>66.43</v>
      </c>
      <c r="F2512" s="108">
        <f t="shared" si="589"/>
        <v>66.43</v>
      </c>
      <c r="G2512" s="108">
        <f t="shared" si="590"/>
        <v>53.144</v>
      </c>
      <c r="H2512" s="117"/>
      <c r="I2512" s="105" t="s">
        <v>487</v>
      </c>
      <c r="J2512" s="108" t="str">
        <f t="shared" si="588"/>
        <v/>
      </c>
      <c r="K2512" s="105">
        <v>100</v>
      </c>
      <c r="L2512" s="168">
        <v>700</v>
      </c>
      <c r="M2512" s="111"/>
      <c r="N2512" s="112" t="s">
        <v>5554</v>
      </c>
      <c r="O2512" s="171">
        <v>4620105823739</v>
      </c>
      <c r="P2512" s="172">
        <v>13.23</v>
      </c>
      <c r="Q2512" s="173">
        <v>0.0136</v>
      </c>
      <c r="R2512" s="75">
        <f t="shared" si="591"/>
        <v>0</v>
      </c>
      <c r="S2512" s="76">
        <f t="shared" si="592"/>
        <v>0</v>
      </c>
      <c r="T2512" s="21"/>
      <c r="W2512" s="19"/>
    </row>
    <row r="2513" s="18" customFormat="1" ht="17.1" customHeight="1" outlineLevel="1" spans="1:23">
      <c r="A2513" s="174" t="s">
        <v>5587</v>
      </c>
      <c r="B2513" s="104" t="s">
        <v>5588</v>
      </c>
      <c r="C2513" s="105" t="s">
        <v>356</v>
      </c>
      <c r="D2513" s="106"/>
      <c r="E2513" s="107">
        <v>72.13</v>
      </c>
      <c r="F2513" s="108">
        <f t="shared" si="589"/>
        <v>72.13</v>
      </c>
      <c r="G2513" s="108">
        <f t="shared" si="590"/>
        <v>57.704</v>
      </c>
      <c r="H2513" s="117"/>
      <c r="I2513" s="105" t="s">
        <v>487</v>
      </c>
      <c r="J2513" s="108" t="str">
        <f t="shared" si="588"/>
        <v/>
      </c>
      <c r="K2513" s="105">
        <v>100</v>
      </c>
      <c r="L2513" s="168">
        <v>700</v>
      </c>
      <c r="M2513" s="111"/>
      <c r="N2513" s="112" t="s">
        <v>5554</v>
      </c>
      <c r="O2513" s="171">
        <v>4620105823746</v>
      </c>
      <c r="P2513" s="172">
        <v>13.23</v>
      </c>
      <c r="Q2513" s="173">
        <v>0.0136</v>
      </c>
      <c r="R2513" s="75">
        <f t="shared" si="591"/>
        <v>0</v>
      </c>
      <c r="S2513" s="76">
        <f t="shared" si="592"/>
        <v>0</v>
      </c>
      <c r="T2513" s="21"/>
      <c r="W2513" s="19"/>
    </row>
    <row r="2514" s="18" customFormat="1" ht="17.1" customHeight="1" outlineLevel="1" spans="1:23">
      <c r="A2514" s="174" t="s">
        <v>5589</v>
      </c>
      <c r="B2514" s="104" t="s">
        <v>5590</v>
      </c>
      <c r="C2514" s="105" t="s">
        <v>356</v>
      </c>
      <c r="D2514" s="106"/>
      <c r="E2514" s="107">
        <v>72.13</v>
      </c>
      <c r="F2514" s="108">
        <f t="shared" si="589"/>
        <v>72.13</v>
      </c>
      <c r="G2514" s="108">
        <f t="shared" si="590"/>
        <v>57.704</v>
      </c>
      <c r="H2514" s="117"/>
      <c r="I2514" s="105" t="s">
        <v>487</v>
      </c>
      <c r="J2514" s="108" t="str">
        <f t="shared" si="588"/>
        <v/>
      </c>
      <c r="K2514" s="105">
        <v>100</v>
      </c>
      <c r="L2514" s="168">
        <v>700</v>
      </c>
      <c r="M2514" s="111"/>
      <c r="N2514" s="112" t="s">
        <v>5554</v>
      </c>
      <c r="O2514" s="171">
        <v>4620105823760</v>
      </c>
      <c r="P2514" s="172">
        <v>13.23</v>
      </c>
      <c r="Q2514" s="173">
        <v>0.0136</v>
      </c>
      <c r="R2514" s="75">
        <f t="shared" si="591"/>
        <v>0</v>
      </c>
      <c r="S2514" s="76">
        <f t="shared" si="592"/>
        <v>0</v>
      </c>
      <c r="T2514" s="21"/>
      <c r="W2514" s="19"/>
    </row>
    <row r="2515" s="18" customFormat="1" ht="17.1" customHeight="1" outlineLevel="1" spans="1:23">
      <c r="A2515" s="174" t="s">
        <v>5591</v>
      </c>
      <c r="B2515" s="104" t="s">
        <v>5592</v>
      </c>
      <c r="C2515" s="105" t="s">
        <v>356</v>
      </c>
      <c r="D2515" s="106"/>
      <c r="E2515" s="107">
        <v>102.9</v>
      </c>
      <c r="F2515" s="108">
        <f t="shared" si="589"/>
        <v>102.9</v>
      </c>
      <c r="G2515" s="108">
        <f t="shared" si="590"/>
        <v>82.32</v>
      </c>
      <c r="H2515" s="117"/>
      <c r="I2515" s="105" t="s">
        <v>487</v>
      </c>
      <c r="J2515" s="108" t="str">
        <f t="shared" si="588"/>
        <v/>
      </c>
      <c r="K2515" s="105">
        <v>50</v>
      </c>
      <c r="L2515" s="168">
        <v>500</v>
      </c>
      <c r="M2515" s="111"/>
      <c r="N2515" s="112" t="s">
        <v>5554</v>
      </c>
      <c r="O2515" s="171">
        <v>4620105823821</v>
      </c>
      <c r="P2515" s="172">
        <v>13.65</v>
      </c>
      <c r="Q2515" s="173">
        <v>0.0136</v>
      </c>
      <c r="R2515" s="75">
        <f t="shared" si="591"/>
        <v>0</v>
      </c>
      <c r="S2515" s="76">
        <f t="shared" si="592"/>
        <v>0</v>
      </c>
      <c r="T2515" s="21"/>
      <c r="W2515" s="19"/>
    </row>
    <row r="2516" s="18" customFormat="1" ht="17.1" customHeight="1" outlineLevel="1" spans="1:23">
      <c r="A2516" s="174" t="s">
        <v>5593</v>
      </c>
      <c r="B2516" s="104" t="s">
        <v>5594</v>
      </c>
      <c r="C2516" s="105" t="s">
        <v>356</v>
      </c>
      <c r="D2516" s="106"/>
      <c r="E2516" s="107">
        <v>115.82</v>
      </c>
      <c r="F2516" s="108">
        <f t="shared" si="589"/>
        <v>115.82</v>
      </c>
      <c r="G2516" s="108">
        <f t="shared" si="590"/>
        <v>92.656</v>
      </c>
      <c r="H2516" s="117"/>
      <c r="I2516" s="105" t="s">
        <v>487</v>
      </c>
      <c r="J2516" s="108" t="str">
        <f t="shared" si="588"/>
        <v/>
      </c>
      <c r="K2516" s="105">
        <v>50</v>
      </c>
      <c r="L2516" s="168">
        <v>500</v>
      </c>
      <c r="M2516" s="111"/>
      <c r="N2516" s="112" t="s">
        <v>5554</v>
      </c>
      <c r="O2516" s="171">
        <v>4620105823814</v>
      </c>
      <c r="P2516" s="172">
        <v>13.8</v>
      </c>
      <c r="Q2516" s="173">
        <v>0.0136</v>
      </c>
      <c r="R2516" s="75">
        <f t="shared" si="591"/>
        <v>0</v>
      </c>
      <c r="S2516" s="76">
        <f t="shared" si="592"/>
        <v>0</v>
      </c>
      <c r="T2516" s="21"/>
      <c r="W2516" s="19"/>
    </row>
    <row r="2517" s="18" customFormat="1" ht="17.1" customHeight="1" outlineLevel="1" spans="1:23">
      <c r="A2517" s="167" t="s">
        <v>5595</v>
      </c>
      <c r="B2517" s="104" t="s">
        <v>5596</v>
      </c>
      <c r="C2517" s="105" t="s">
        <v>356</v>
      </c>
      <c r="D2517" s="106"/>
      <c r="E2517" s="107">
        <v>102.9</v>
      </c>
      <c r="F2517" s="108">
        <f t="shared" si="589"/>
        <v>102.9</v>
      </c>
      <c r="G2517" s="108">
        <f t="shared" si="590"/>
        <v>82.32</v>
      </c>
      <c r="H2517" s="117"/>
      <c r="I2517" s="105"/>
      <c r="J2517" s="108" t="str">
        <f t="shared" si="588"/>
        <v/>
      </c>
      <c r="K2517" s="105">
        <v>50</v>
      </c>
      <c r="L2517" s="168">
        <v>500</v>
      </c>
      <c r="M2517" s="111"/>
      <c r="N2517" s="112" t="s">
        <v>5554</v>
      </c>
      <c r="O2517" s="171">
        <v>4620105823784</v>
      </c>
      <c r="P2517" s="172">
        <v>13.65</v>
      </c>
      <c r="Q2517" s="173">
        <v>0.0136</v>
      </c>
      <c r="R2517" s="75">
        <f t="shared" si="591"/>
        <v>0</v>
      </c>
      <c r="S2517" s="76">
        <f t="shared" si="592"/>
        <v>0</v>
      </c>
      <c r="T2517" s="21"/>
      <c r="W2517" s="19"/>
    </row>
    <row r="2518" s="18" customFormat="1" ht="17.1" customHeight="1" outlineLevel="1" spans="1:23">
      <c r="A2518" s="167" t="s">
        <v>5597</v>
      </c>
      <c r="B2518" s="104" t="s">
        <v>5598</v>
      </c>
      <c r="C2518" s="105" t="s">
        <v>356</v>
      </c>
      <c r="D2518" s="106"/>
      <c r="E2518" s="107">
        <v>115.82</v>
      </c>
      <c r="F2518" s="108">
        <f t="shared" si="589"/>
        <v>115.82</v>
      </c>
      <c r="G2518" s="108">
        <f t="shared" si="590"/>
        <v>92.656</v>
      </c>
      <c r="H2518" s="117"/>
      <c r="I2518" s="105"/>
      <c r="J2518" s="108" t="str">
        <f t="shared" si="588"/>
        <v/>
      </c>
      <c r="K2518" s="105">
        <v>50</v>
      </c>
      <c r="L2518" s="168">
        <v>500</v>
      </c>
      <c r="M2518" s="111"/>
      <c r="N2518" s="112" t="s">
        <v>5554</v>
      </c>
      <c r="O2518" s="171">
        <v>4620105823777</v>
      </c>
      <c r="P2518" s="172">
        <v>13.8</v>
      </c>
      <c r="Q2518" s="173">
        <v>0.0136</v>
      </c>
      <c r="R2518" s="75">
        <f t="shared" si="591"/>
        <v>0</v>
      </c>
      <c r="S2518" s="76">
        <f t="shared" si="592"/>
        <v>0</v>
      </c>
      <c r="T2518" s="21"/>
      <c r="W2518" s="19"/>
    </row>
    <row r="2519" s="18" customFormat="1" ht="17.1" customHeight="1" outlineLevel="1" spans="1:23">
      <c r="A2519" s="167" t="s">
        <v>5599</v>
      </c>
      <c r="B2519" s="104" t="s">
        <v>5600</v>
      </c>
      <c r="C2519" s="105" t="s">
        <v>356</v>
      </c>
      <c r="D2519" s="106"/>
      <c r="E2519" s="107">
        <v>102.9</v>
      </c>
      <c r="F2519" s="108">
        <f t="shared" si="589"/>
        <v>102.9</v>
      </c>
      <c r="G2519" s="108">
        <f t="shared" si="590"/>
        <v>82.32</v>
      </c>
      <c r="H2519" s="117"/>
      <c r="I2519" s="105"/>
      <c r="J2519" s="108" t="str">
        <f t="shared" si="588"/>
        <v/>
      </c>
      <c r="K2519" s="105">
        <v>50</v>
      </c>
      <c r="L2519" s="168">
        <v>500</v>
      </c>
      <c r="M2519" s="111"/>
      <c r="N2519" s="112" t="s">
        <v>5554</v>
      </c>
      <c r="O2519" s="171">
        <v>4620105823807</v>
      </c>
      <c r="P2519" s="172">
        <v>13.65</v>
      </c>
      <c r="Q2519" s="173">
        <v>0.0136</v>
      </c>
      <c r="R2519" s="75">
        <f t="shared" si="591"/>
        <v>0</v>
      </c>
      <c r="S2519" s="76">
        <f t="shared" si="592"/>
        <v>0</v>
      </c>
      <c r="T2519" s="21"/>
      <c r="W2519" s="19"/>
    </row>
    <row r="2520" s="18" customFormat="1" ht="17.1" customHeight="1" outlineLevel="1" spans="1:23">
      <c r="A2520" s="167" t="s">
        <v>5601</v>
      </c>
      <c r="B2520" s="104" t="s">
        <v>5602</v>
      </c>
      <c r="C2520" s="105" t="s">
        <v>356</v>
      </c>
      <c r="D2520" s="106"/>
      <c r="E2520" s="107">
        <v>115.82</v>
      </c>
      <c r="F2520" s="108">
        <f t="shared" si="589"/>
        <v>115.82</v>
      </c>
      <c r="G2520" s="108">
        <f t="shared" si="590"/>
        <v>92.656</v>
      </c>
      <c r="H2520" s="117"/>
      <c r="I2520" s="105"/>
      <c r="J2520" s="108" t="str">
        <f t="shared" si="588"/>
        <v/>
      </c>
      <c r="K2520" s="105">
        <v>50</v>
      </c>
      <c r="L2520" s="168">
        <v>500</v>
      </c>
      <c r="M2520" s="111"/>
      <c r="N2520" s="112" t="s">
        <v>5554</v>
      </c>
      <c r="O2520" s="171">
        <v>4620105823791</v>
      </c>
      <c r="P2520" s="172">
        <v>13.8</v>
      </c>
      <c r="Q2520" s="173">
        <v>0.0136</v>
      </c>
      <c r="R2520" s="75">
        <f t="shared" si="591"/>
        <v>0</v>
      </c>
      <c r="S2520" s="76">
        <f t="shared" si="592"/>
        <v>0</v>
      </c>
      <c r="T2520" s="21"/>
      <c r="W2520" s="19"/>
    </row>
    <row r="2521" s="18" customFormat="1" ht="17.1" customHeight="1" outlineLevel="1" spans="1:23">
      <c r="A2521" s="167" t="s">
        <v>5603</v>
      </c>
      <c r="B2521" s="104" t="s">
        <v>5604</v>
      </c>
      <c r="C2521" s="105" t="s">
        <v>356</v>
      </c>
      <c r="D2521" s="106"/>
      <c r="E2521" s="107">
        <v>132.08</v>
      </c>
      <c r="F2521" s="108">
        <f t="shared" si="589"/>
        <v>132.08</v>
      </c>
      <c r="G2521" s="108">
        <f t="shared" si="590"/>
        <v>105.664</v>
      </c>
      <c r="H2521" s="117"/>
      <c r="I2521" s="105"/>
      <c r="J2521" s="108" t="str">
        <f t="shared" si="588"/>
        <v/>
      </c>
      <c r="K2521" s="105">
        <v>50</v>
      </c>
      <c r="L2521" s="168">
        <v>400</v>
      </c>
      <c r="M2521" s="111"/>
      <c r="N2521" s="112" t="s">
        <v>5554</v>
      </c>
      <c r="O2521" s="171">
        <v>4620105823838</v>
      </c>
      <c r="P2521" s="172">
        <v>12.56</v>
      </c>
      <c r="Q2521" s="173">
        <v>0.0136</v>
      </c>
      <c r="R2521" s="75">
        <f t="shared" si="591"/>
        <v>0</v>
      </c>
      <c r="S2521" s="76">
        <f t="shared" si="592"/>
        <v>0</v>
      </c>
      <c r="T2521" s="21"/>
      <c r="W2521" s="19"/>
    </row>
    <row r="2522" s="18" customFormat="1" ht="17.1" customHeight="1" outlineLevel="1" spans="1:23">
      <c r="A2522" s="167" t="s">
        <v>5605</v>
      </c>
      <c r="B2522" s="104" t="s">
        <v>5606</v>
      </c>
      <c r="C2522" s="105" t="s">
        <v>356</v>
      </c>
      <c r="D2522" s="106"/>
      <c r="E2522" s="107">
        <v>132.08</v>
      </c>
      <c r="F2522" s="108">
        <f t="shared" si="589"/>
        <v>132.08</v>
      </c>
      <c r="G2522" s="108">
        <f t="shared" si="590"/>
        <v>105.664</v>
      </c>
      <c r="H2522" s="117"/>
      <c r="I2522" s="105"/>
      <c r="J2522" s="108" t="str">
        <f t="shared" si="588"/>
        <v/>
      </c>
      <c r="K2522" s="105">
        <v>20</v>
      </c>
      <c r="L2522" s="168">
        <v>400</v>
      </c>
      <c r="M2522" s="111"/>
      <c r="N2522" s="112" t="s">
        <v>5554</v>
      </c>
      <c r="O2522" s="171">
        <v>4620105823852</v>
      </c>
      <c r="P2522" s="172">
        <v>12.56</v>
      </c>
      <c r="Q2522" s="173">
        <v>0.0136</v>
      </c>
      <c r="R2522" s="75">
        <f t="shared" si="591"/>
        <v>0</v>
      </c>
      <c r="S2522" s="76">
        <f t="shared" si="592"/>
        <v>0</v>
      </c>
      <c r="T2522" s="21"/>
      <c r="W2522" s="19"/>
    </row>
    <row r="2523" s="18" customFormat="1" ht="17.1" customHeight="1" outlineLevel="1" spans="1:23">
      <c r="A2523" s="167" t="s">
        <v>5607</v>
      </c>
      <c r="B2523" s="104" t="s">
        <v>5608</v>
      </c>
      <c r="C2523" s="105" t="s">
        <v>356</v>
      </c>
      <c r="D2523" s="106"/>
      <c r="E2523" s="107">
        <v>132.08</v>
      </c>
      <c r="F2523" s="108">
        <f t="shared" si="589"/>
        <v>132.08</v>
      </c>
      <c r="G2523" s="108">
        <f t="shared" si="590"/>
        <v>105.664</v>
      </c>
      <c r="H2523" s="117"/>
      <c r="I2523" s="105"/>
      <c r="J2523" s="108" t="str">
        <f t="shared" si="588"/>
        <v/>
      </c>
      <c r="K2523" s="105">
        <v>20</v>
      </c>
      <c r="L2523" s="168">
        <v>400</v>
      </c>
      <c r="M2523" s="111"/>
      <c r="N2523" s="112" t="s">
        <v>5554</v>
      </c>
      <c r="O2523" s="171">
        <v>4620105823876</v>
      </c>
      <c r="P2523" s="172">
        <v>12.56</v>
      </c>
      <c r="Q2523" s="173">
        <v>0.0136</v>
      </c>
      <c r="R2523" s="75">
        <f t="shared" si="591"/>
        <v>0</v>
      </c>
      <c r="S2523" s="76">
        <f t="shared" si="592"/>
        <v>0</v>
      </c>
      <c r="T2523" s="21"/>
      <c r="W2523" s="19"/>
    </row>
    <row r="2524" s="18" customFormat="1" ht="17.1" customHeight="1" outlineLevel="1" spans="1:23">
      <c r="A2524" s="167" t="s">
        <v>5609</v>
      </c>
      <c r="B2524" s="104" t="s">
        <v>5610</v>
      </c>
      <c r="C2524" s="105" t="s">
        <v>356</v>
      </c>
      <c r="D2524" s="106"/>
      <c r="E2524" s="107">
        <v>168.7</v>
      </c>
      <c r="F2524" s="108">
        <f t="shared" si="589"/>
        <v>168.7</v>
      </c>
      <c r="G2524" s="108">
        <f t="shared" si="590"/>
        <v>134.96</v>
      </c>
      <c r="H2524" s="117"/>
      <c r="I2524" s="105"/>
      <c r="J2524" s="108" t="str">
        <f t="shared" si="588"/>
        <v/>
      </c>
      <c r="K2524" s="105">
        <v>20</v>
      </c>
      <c r="L2524" s="168">
        <v>360</v>
      </c>
      <c r="M2524" s="111"/>
      <c r="N2524" s="112" t="s">
        <v>5554</v>
      </c>
      <c r="O2524" s="171">
        <v>4620105823890</v>
      </c>
      <c r="P2524" s="172">
        <v>13.09</v>
      </c>
      <c r="Q2524" s="173">
        <v>0.0136</v>
      </c>
      <c r="R2524" s="75">
        <f t="shared" si="591"/>
        <v>0</v>
      </c>
      <c r="S2524" s="76">
        <f t="shared" si="592"/>
        <v>0</v>
      </c>
      <c r="T2524" s="21"/>
      <c r="W2524" s="19"/>
    </row>
    <row r="2525" s="18" customFormat="1" ht="17.1" customHeight="1" outlineLevel="1" spans="1:23">
      <c r="A2525" s="167" t="s">
        <v>5611</v>
      </c>
      <c r="B2525" s="104" t="s">
        <v>5612</v>
      </c>
      <c r="C2525" s="105" t="s">
        <v>356</v>
      </c>
      <c r="D2525" s="106"/>
      <c r="E2525" s="107">
        <v>168.7</v>
      </c>
      <c r="F2525" s="108">
        <f t="shared" si="589"/>
        <v>168.7</v>
      </c>
      <c r="G2525" s="108">
        <f t="shared" si="590"/>
        <v>134.96</v>
      </c>
      <c r="H2525" s="117"/>
      <c r="I2525" s="105"/>
      <c r="J2525" s="108" t="str">
        <f t="shared" si="588"/>
        <v/>
      </c>
      <c r="K2525" s="105">
        <v>20</v>
      </c>
      <c r="L2525" s="168">
        <v>360</v>
      </c>
      <c r="M2525" s="111"/>
      <c r="N2525" s="112" t="s">
        <v>5554</v>
      </c>
      <c r="O2525" s="171">
        <v>4620105823906</v>
      </c>
      <c r="P2525" s="172">
        <v>13.09</v>
      </c>
      <c r="Q2525" s="173">
        <v>0.0136</v>
      </c>
      <c r="R2525" s="75">
        <f t="shared" si="591"/>
        <v>0</v>
      </c>
      <c r="S2525" s="76">
        <f t="shared" si="592"/>
        <v>0</v>
      </c>
      <c r="T2525" s="21"/>
      <c r="W2525" s="19"/>
    </row>
    <row r="2526" s="18" customFormat="1" ht="17.1" customHeight="1" outlineLevel="1" spans="1:23">
      <c r="A2526" s="167" t="s">
        <v>5613</v>
      </c>
      <c r="B2526" s="104" t="s">
        <v>5614</v>
      </c>
      <c r="C2526" s="105" t="s">
        <v>356</v>
      </c>
      <c r="D2526" s="106"/>
      <c r="E2526" s="107">
        <v>272.85</v>
      </c>
      <c r="F2526" s="108">
        <f t="shared" si="589"/>
        <v>272.85</v>
      </c>
      <c r="G2526" s="108">
        <f t="shared" si="590"/>
        <v>218.28</v>
      </c>
      <c r="H2526" s="117"/>
      <c r="I2526" s="105"/>
      <c r="J2526" s="108" t="str">
        <f t="shared" si="588"/>
        <v/>
      </c>
      <c r="K2526" s="105">
        <v>20</v>
      </c>
      <c r="L2526" s="168">
        <v>200</v>
      </c>
      <c r="M2526" s="111"/>
      <c r="N2526" s="112" t="s">
        <v>5554</v>
      </c>
      <c r="O2526" s="171">
        <v>4620105823913</v>
      </c>
      <c r="P2526" s="172">
        <v>13.08</v>
      </c>
      <c r="Q2526" s="173">
        <v>0.0136</v>
      </c>
      <c r="R2526" s="75">
        <f t="shared" si="591"/>
        <v>0</v>
      </c>
      <c r="S2526" s="76">
        <f t="shared" si="592"/>
        <v>0</v>
      </c>
      <c r="T2526" s="21"/>
      <c r="W2526" s="19"/>
    </row>
    <row r="2527" s="18" customFormat="1" ht="17.1" customHeight="1" outlineLevel="1" spans="1:23">
      <c r="A2527" s="167" t="s">
        <v>5615</v>
      </c>
      <c r="B2527" s="104" t="s">
        <v>5616</v>
      </c>
      <c r="C2527" s="105" t="s">
        <v>356</v>
      </c>
      <c r="D2527" s="106"/>
      <c r="E2527" s="107">
        <v>272.85</v>
      </c>
      <c r="F2527" s="108">
        <f t="shared" si="589"/>
        <v>272.85</v>
      </c>
      <c r="G2527" s="108">
        <f t="shared" si="590"/>
        <v>218.28</v>
      </c>
      <c r="H2527" s="117"/>
      <c r="I2527" s="105"/>
      <c r="J2527" s="108" t="str">
        <f t="shared" si="588"/>
        <v/>
      </c>
      <c r="K2527" s="105">
        <v>20</v>
      </c>
      <c r="L2527" s="168">
        <v>200</v>
      </c>
      <c r="M2527" s="111"/>
      <c r="N2527" s="112" t="s">
        <v>5554</v>
      </c>
      <c r="O2527" s="171">
        <v>4620105823944</v>
      </c>
      <c r="P2527" s="172">
        <v>13.08</v>
      </c>
      <c r="Q2527" s="173">
        <v>0.0136</v>
      </c>
      <c r="R2527" s="75">
        <f t="shared" si="591"/>
        <v>0</v>
      </c>
      <c r="S2527" s="76">
        <f t="shared" si="592"/>
        <v>0</v>
      </c>
      <c r="T2527" s="21"/>
      <c r="W2527" s="19"/>
    </row>
    <row r="2528" s="18" customFormat="1" ht="17.1" customHeight="1" outlineLevel="1" spans="1:23">
      <c r="A2528" s="167" t="s">
        <v>5617</v>
      </c>
      <c r="B2528" s="104" t="s">
        <v>5618</v>
      </c>
      <c r="C2528" s="105" t="s">
        <v>356</v>
      </c>
      <c r="D2528" s="106"/>
      <c r="E2528" s="107">
        <v>401.75</v>
      </c>
      <c r="F2528" s="108">
        <f t="shared" si="589"/>
        <v>401.75</v>
      </c>
      <c r="G2528" s="108">
        <f t="shared" si="590"/>
        <v>321.4</v>
      </c>
      <c r="H2528" s="117"/>
      <c r="I2528" s="105"/>
      <c r="J2528" s="108" t="str">
        <f t="shared" si="588"/>
        <v/>
      </c>
      <c r="K2528" s="105">
        <v>20</v>
      </c>
      <c r="L2528" s="168">
        <v>120</v>
      </c>
      <c r="M2528" s="111"/>
      <c r="N2528" s="112" t="s">
        <v>5554</v>
      </c>
      <c r="O2528" s="171">
        <v>4620105823968</v>
      </c>
      <c r="P2528" s="172">
        <v>12.54</v>
      </c>
      <c r="Q2528" s="173">
        <v>0.0136458</v>
      </c>
      <c r="R2528" s="75">
        <f t="shared" si="591"/>
        <v>0</v>
      </c>
      <c r="S2528" s="76">
        <f t="shared" si="592"/>
        <v>0</v>
      </c>
      <c r="T2528" s="21"/>
      <c r="W2528" s="19"/>
    </row>
    <row r="2529" s="18" customFormat="1" ht="17.1" customHeight="1" outlineLevel="1" spans="1:23">
      <c r="A2529" s="167" t="s">
        <v>5619</v>
      </c>
      <c r="B2529" s="104" t="s">
        <v>5620</v>
      </c>
      <c r="C2529" s="105" t="s">
        <v>356</v>
      </c>
      <c r="D2529" s="106"/>
      <c r="E2529" s="107">
        <v>401.75</v>
      </c>
      <c r="F2529" s="108">
        <f t="shared" si="589"/>
        <v>401.75</v>
      </c>
      <c r="G2529" s="108">
        <f t="shared" si="590"/>
        <v>321.4</v>
      </c>
      <c r="H2529" s="117"/>
      <c r="I2529" s="105"/>
      <c r="J2529" s="108" t="str">
        <f t="shared" si="588"/>
        <v/>
      </c>
      <c r="K2529" s="105">
        <v>20</v>
      </c>
      <c r="L2529" s="168">
        <v>120</v>
      </c>
      <c r="M2529" s="111"/>
      <c r="N2529" s="112" t="s">
        <v>5554</v>
      </c>
      <c r="O2529" s="171">
        <v>4620105823982</v>
      </c>
      <c r="P2529" s="172">
        <v>12.54</v>
      </c>
      <c r="Q2529" s="173">
        <v>0.0136458</v>
      </c>
      <c r="R2529" s="75">
        <f t="shared" si="591"/>
        <v>0</v>
      </c>
      <c r="S2529" s="76">
        <f t="shared" si="592"/>
        <v>0</v>
      </c>
      <c r="T2529" s="21"/>
      <c r="W2529" s="19"/>
    </row>
    <row r="2530" s="18" customFormat="1" ht="17.1" customHeight="1" outlineLevel="1" spans="1:23">
      <c r="A2530" s="167" t="s">
        <v>5621</v>
      </c>
      <c r="B2530" s="104" t="s">
        <v>5622</v>
      </c>
      <c r="C2530" s="105" t="s">
        <v>356</v>
      </c>
      <c r="D2530" s="106"/>
      <c r="E2530" s="107">
        <v>605.7</v>
      </c>
      <c r="F2530" s="108">
        <f t="shared" si="589"/>
        <v>605.7</v>
      </c>
      <c r="G2530" s="108">
        <f t="shared" si="590"/>
        <v>484.56</v>
      </c>
      <c r="H2530" s="117"/>
      <c r="I2530" s="105"/>
      <c r="J2530" s="108" t="str">
        <f t="shared" si="588"/>
        <v/>
      </c>
      <c r="K2530" s="105">
        <v>10</v>
      </c>
      <c r="L2530" s="168">
        <v>90</v>
      </c>
      <c r="M2530" s="111"/>
      <c r="N2530" s="112" t="s">
        <v>5554</v>
      </c>
      <c r="O2530" s="171">
        <v>4620105824002</v>
      </c>
      <c r="P2530" s="172">
        <v>13.842</v>
      </c>
      <c r="Q2530" s="173">
        <v>0.0136458</v>
      </c>
      <c r="R2530" s="75">
        <f t="shared" si="591"/>
        <v>0</v>
      </c>
      <c r="S2530" s="76">
        <f t="shared" si="592"/>
        <v>0</v>
      </c>
      <c r="T2530" s="21"/>
      <c r="W2530" s="19"/>
    </row>
    <row r="2531" s="18" customFormat="1" ht="17.1" customHeight="1" outlineLevel="1" spans="1:23">
      <c r="A2531" s="167" t="s">
        <v>5623</v>
      </c>
      <c r="B2531" s="104" t="s">
        <v>5624</v>
      </c>
      <c r="C2531" s="105" t="s">
        <v>356</v>
      </c>
      <c r="D2531" s="106"/>
      <c r="E2531" s="107">
        <v>605.7</v>
      </c>
      <c r="F2531" s="108">
        <f t="shared" si="589"/>
        <v>605.7</v>
      </c>
      <c r="G2531" s="108">
        <f t="shared" si="590"/>
        <v>484.56</v>
      </c>
      <c r="H2531" s="117"/>
      <c r="I2531" s="105"/>
      <c r="J2531" s="108" t="str">
        <f t="shared" si="588"/>
        <v/>
      </c>
      <c r="K2531" s="105">
        <v>10</v>
      </c>
      <c r="L2531" s="168">
        <v>90</v>
      </c>
      <c r="M2531" s="111"/>
      <c r="N2531" s="112" t="s">
        <v>5554</v>
      </c>
      <c r="O2531" s="171">
        <v>4620105824026</v>
      </c>
      <c r="P2531" s="172">
        <v>13.842</v>
      </c>
      <c r="Q2531" s="173">
        <v>0.0136458</v>
      </c>
      <c r="R2531" s="75">
        <f t="shared" si="591"/>
        <v>0</v>
      </c>
      <c r="S2531" s="76">
        <f t="shared" si="592"/>
        <v>0</v>
      </c>
      <c r="T2531" s="21"/>
      <c r="W2531" s="19"/>
    </row>
    <row r="2532" s="18" customFormat="1" ht="17.1" customHeight="1" outlineLevel="1" spans="1:23">
      <c r="A2532" s="167" t="s">
        <v>5625</v>
      </c>
      <c r="B2532" s="104" t="s">
        <v>5626</v>
      </c>
      <c r="C2532" s="105" t="s">
        <v>356</v>
      </c>
      <c r="D2532" s="106"/>
      <c r="E2532" s="107">
        <v>775.26</v>
      </c>
      <c r="F2532" s="108">
        <f t="shared" si="589"/>
        <v>775.26</v>
      </c>
      <c r="G2532" s="108">
        <f t="shared" si="590"/>
        <v>620.208</v>
      </c>
      <c r="H2532" s="117"/>
      <c r="I2532" s="105"/>
      <c r="J2532" s="108" t="str">
        <f t="shared" si="588"/>
        <v/>
      </c>
      <c r="K2532" s="105">
        <v>10</v>
      </c>
      <c r="L2532" s="168">
        <v>70</v>
      </c>
      <c r="M2532" s="111"/>
      <c r="N2532" s="112" t="s">
        <v>5554</v>
      </c>
      <c r="O2532" s="171">
        <v>4620105824040</v>
      </c>
      <c r="P2532" s="172">
        <v>12.67</v>
      </c>
      <c r="Q2532" s="173">
        <v>0.0136458</v>
      </c>
      <c r="R2532" s="75">
        <f t="shared" si="591"/>
        <v>0</v>
      </c>
      <c r="S2532" s="76">
        <f t="shared" si="592"/>
        <v>0</v>
      </c>
      <c r="T2532" s="21"/>
      <c r="W2532" s="19"/>
    </row>
    <row r="2533" s="18" customFormat="1" ht="17.1" customHeight="1" outlineLevel="1" spans="1:23">
      <c r="A2533" s="167" t="s">
        <v>5627</v>
      </c>
      <c r="B2533" s="104" t="s">
        <v>5628</v>
      </c>
      <c r="C2533" s="105" t="s">
        <v>356</v>
      </c>
      <c r="D2533" s="106"/>
      <c r="E2533" s="107">
        <v>1254.25</v>
      </c>
      <c r="F2533" s="108">
        <f t="shared" si="589"/>
        <v>1254.25</v>
      </c>
      <c r="G2533" s="108">
        <f t="shared" si="590"/>
        <v>1003.4</v>
      </c>
      <c r="H2533" s="117"/>
      <c r="I2533" s="105"/>
      <c r="J2533" s="108" t="str">
        <f t="shared" si="588"/>
        <v/>
      </c>
      <c r="K2533" s="105">
        <v>10</v>
      </c>
      <c r="L2533" s="168">
        <v>50</v>
      </c>
      <c r="M2533" s="111"/>
      <c r="N2533" s="112" t="s">
        <v>5554</v>
      </c>
      <c r="O2533" s="171">
        <v>4620105824088</v>
      </c>
      <c r="P2533" s="172">
        <v>13.63</v>
      </c>
      <c r="Q2533" s="173">
        <v>0.0136458</v>
      </c>
      <c r="R2533" s="75">
        <f t="shared" si="591"/>
        <v>0</v>
      </c>
      <c r="S2533" s="76">
        <f t="shared" si="592"/>
        <v>0</v>
      </c>
      <c r="T2533" s="21"/>
      <c r="W2533" s="19"/>
    </row>
    <row r="2534" s="18" customFormat="1" ht="17.1" customHeight="1" outlineLevel="1" spans="1:23">
      <c r="A2534" s="167" t="s">
        <v>5629</v>
      </c>
      <c r="B2534" s="104" t="s">
        <v>5630</v>
      </c>
      <c r="C2534" s="105" t="s">
        <v>356</v>
      </c>
      <c r="D2534" s="106"/>
      <c r="E2534" s="107">
        <v>1254.25</v>
      </c>
      <c r="F2534" s="108">
        <f t="shared" si="589"/>
        <v>1254.25</v>
      </c>
      <c r="G2534" s="108">
        <f t="shared" si="590"/>
        <v>1003.4</v>
      </c>
      <c r="H2534" s="117"/>
      <c r="I2534" s="105"/>
      <c r="J2534" s="108" t="str">
        <f t="shared" si="588"/>
        <v/>
      </c>
      <c r="K2534" s="105">
        <v>10</v>
      </c>
      <c r="L2534" s="168">
        <v>50</v>
      </c>
      <c r="M2534" s="111"/>
      <c r="N2534" s="112" t="s">
        <v>5554</v>
      </c>
      <c r="O2534" s="171">
        <v>4620105824095</v>
      </c>
      <c r="P2534" s="172">
        <v>13.63</v>
      </c>
      <c r="Q2534" s="173">
        <v>0.0136458</v>
      </c>
      <c r="R2534" s="75">
        <f t="shared" si="591"/>
        <v>0</v>
      </c>
      <c r="S2534" s="76">
        <f t="shared" si="592"/>
        <v>0</v>
      </c>
      <c r="T2534" s="21"/>
      <c r="W2534" s="19"/>
    </row>
    <row r="2535" s="18" customFormat="1" ht="17.1" customHeight="1" outlineLevel="1" spans="1:23">
      <c r="A2535" s="167" t="s">
        <v>5631</v>
      </c>
      <c r="B2535" s="104" t="s">
        <v>5632</v>
      </c>
      <c r="C2535" s="105" t="s">
        <v>356</v>
      </c>
      <c r="D2535" s="106"/>
      <c r="E2535" s="107">
        <v>1629.83</v>
      </c>
      <c r="F2535" s="108">
        <f t="shared" si="589"/>
        <v>1629.83</v>
      </c>
      <c r="G2535" s="108">
        <f t="shared" si="590"/>
        <v>1303.864</v>
      </c>
      <c r="H2535" s="117"/>
      <c r="I2535" s="105"/>
      <c r="J2535" s="108" t="str">
        <f t="shared" si="588"/>
        <v/>
      </c>
      <c r="K2535" s="105">
        <v>10</v>
      </c>
      <c r="L2535" s="168">
        <v>50</v>
      </c>
      <c r="M2535" s="111"/>
      <c r="N2535" s="112" t="s">
        <v>5554</v>
      </c>
      <c r="O2535" s="171">
        <v>4620105824101</v>
      </c>
      <c r="P2535" s="172">
        <v>14</v>
      </c>
      <c r="Q2535" s="173">
        <v>0.0136458</v>
      </c>
      <c r="R2535" s="75">
        <f t="shared" si="591"/>
        <v>0</v>
      </c>
      <c r="S2535" s="76">
        <f t="shared" si="592"/>
        <v>0</v>
      </c>
      <c r="T2535" s="21"/>
      <c r="W2535" s="19"/>
    </row>
    <row r="2536" s="18" customFormat="1" ht="17.1" customHeight="1" outlineLevel="1" spans="1:23">
      <c r="A2536" s="93" t="s">
        <v>242</v>
      </c>
      <c r="B2536" s="104"/>
      <c r="C2536" s="105"/>
      <c r="D2536" s="106"/>
      <c r="E2536" s="107"/>
      <c r="F2536" s="108"/>
      <c r="G2536" s="108"/>
      <c r="H2536" s="117"/>
      <c r="I2536" s="105"/>
      <c r="J2536" s="108"/>
      <c r="K2536" s="105"/>
      <c r="L2536" s="168"/>
      <c r="M2536" s="111"/>
      <c r="N2536" s="112"/>
      <c r="O2536" s="171"/>
      <c r="P2536" s="172"/>
      <c r="Q2536" s="173"/>
      <c r="R2536" s="75"/>
      <c r="S2536" s="76"/>
      <c r="T2536" s="21"/>
      <c r="W2536" s="19"/>
    </row>
    <row r="2537" s="18" customFormat="1" ht="17.1" customHeight="1" outlineLevel="1" spans="1:23">
      <c r="A2537" s="167" t="s">
        <v>5633</v>
      </c>
      <c r="B2537" s="104" t="s">
        <v>5634</v>
      </c>
      <c r="C2537" s="105" t="s">
        <v>356</v>
      </c>
      <c r="D2537" s="106"/>
      <c r="E2537" s="107"/>
      <c r="F2537" s="108"/>
      <c r="G2537" s="108"/>
      <c r="H2537" s="117"/>
      <c r="I2537" s="105"/>
      <c r="J2537" s="108" t="str">
        <f t="shared" ref="J2537:J2569" si="593">IF(D2537="","",IF(F2537="","",ROUND(D2537*F2537,2)))</f>
        <v/>
      </c>
      <c r="K2537" s="105">
        <v>100</v>
      </c>
      <c r="L2537" s="168">
        <v>4000</v>
      </c>
      <c r="M2537" s="111"/>
      <c r="N2537" s="112" t="s">
        <v>5635</v>
      </c>
      <c r="O2537" s="171">
        <v>4650358710371</v>
      </c>
      <c r="P2537" s="172"/>
      <c r="Q2537" s="173"/>
      <c r="R2537" s="75">
        <f t="shared" ref="R2537:R2569" si="594">P2537/L2537*D2537</f>
        <v>0</v>
      </c>
      <c r="S2537" s="76">
        <f t="shared" ref="S2537:S2569" si="595">Q2537/L2537*D2537</f>
        <v>0</v>
      </c>
      <c r="T2537" s="21"/>
      <c r="W2537" s="19"/>
    </row>
    <row r="2538" s="18" customFormat="1" ht="17.1" customHeight="1" outlineLevel="1" spans="1:23">
      <c r="A2538" s="167" t="s">
        <v>5636</v>
      </c>
      <c r="B2538" s="104" t="s">
        <v>5637</v>
      </c>
      <c r="C2538" s="105" t="s">
        <v>356</v>
      </c>
      <c r="D2538" s="106"/>
      <c r="E2538" s="107"/>
      <c r="F2538" s="108"/>
      <c r="G2538" s="108"/>
      <c r="H2538" s="117"/>
      <c r="I2538" s="105"/>
      <c r="J2538" s="108" t="str">
        <f t="shared" si="593"/>
        <v/>
      </c>
      <c r="K2538" s="105">
        <v>100</v>
      </c>
      <c r="L2538" s="168">
        <v>4000</v>
      </c>
      <c r="M2538" s="111"/>
      <c r="N2538" s="112" t="s">
        <v>5635</v>
      </c>
      <c r="O2538" s="171">
        <v>4650358710395</v>
      </c>
      <c r="P2538" s="172"/>
      <c r="Q2538" s="173"/>
      <c r="R2538" s="75">
        <f t="shared" si="594"/>
        <v>0</v>
      </c>
      <c r="S2538" s="76">
        <f t="shared" si="595"/>
        <v>0</v>
      </c>
      <c r="T2538" s="21"/>
      <c r="W2538" s="19"/>
    </row>
    <row r="2539" s="18" customFormat="1" ht="17.1" customHeight="1" outlineLevel="1" spans="1:23">
      <c r="A2539" s="167" t="s">
        <v>5638</v>
      </c>
      <c r="B2539" s="104" t="s">
        <v>5639</v>
      </c>
      <c r="C2539" s="105" t="s">
        <v>356</v>
      </c>
      <c r="D2539" s="106"/>
      <c r="E2539" s="107"/>
      <c r="F2539" s="108"/>
      <c r="G2539" s="108"/>
      <c r="H2539" s="117"/>
      <c r="I2539" s="105"/>
      <c r="J2539" s="108" t="str">
        <f t="shared" si="593"/>
        <v/>
      </c>
      <c r="K2539" s="105">
        <v>100</v>
      </c>
      <c r="L2539" s="168">
        <v>4000</v>
      </c>
      <c r="M2539" s="111"/>
      <c r="N2539" s="112" t="s">
        <v>5635</v>
      </c>
      <c r="O2539" s="171">
        <v>4650358710418</v>
      </c>
      <c r="P2539" s="172"/>
      <c r="Q2539" s="173"/>
      <c r="R2539" s="75">
        <f t="shared" si="594"/>
        <v>0</v>
      </c>
      <c r="S2539" s="76">
        <f t="shared" si="595"/>
        <v>0</v>
      </c>
      <c r="T2539" s="21"/>
      <c r="W2539" s="19"/>
    </row>
    <row r="2540" s="18" customFormat="1" ht="17.1" customHeight="1" outlineLevel="1" spans="1:23">
      <c r="A2540" s="167" t="s">
        <v>5640</v>
      </c>
      <c r="B2540" s="104" t="s">
        <v>5641</v>
      </c>
      <c r="C2540" s="105" t="s">
        <v>356</v>
      </c>
      <c r="D2540" s="106"/>
      <c r="E2540" s="107"/>
      <c r="F2540" s="108"/>
      <c r="G2540" s="108"/>
      <c r="H2540" s="117"/>
      <c r="I2540" s="105"/>
      <c r="J2540" s="108" t="str">
        <f t="shared" si="593"/>
        <v/>
      </c>
      <c r="K2540" s="105">
        <v>100</v>
      </c>
      <c r="L2540" s="168">
        <v>3500</v>
      </c>
      <c r="M2540" s="111"/>
      <c r="N2540" s="112" t="s">
        <v>5635</v>
      </c>
      <c r="O2540" s="171">
        <v>4650358710432</v>
      </c>
      <c r="P2540" s="172"/>
      <c r="Q2540" s="173"/>
      <c r="R2540" s="75">
        <f t="shared" si="594"/>
        <v>0</v>
      </c>
      <c r="S2540" s="76">
        <f t="shared" si="595"/>
        <v>0</v>
      </c>
      <c r="T2540" s="21"/>
      <c r="W2540" s="19"/>
    </row>
    <row r="2541" s="18" customFormat="1" ht="17.1" customHeight="1" outlineLevel="1" spans="1:23">
      <c r="A2541" s="167" t="s">
        <v>5642</v>
      </c>
      <c r="B2541" s="104" t="s">
        <v>5643</v>
      </c>
      <c r="C2541" s="105" t="s">
        <v>356</v>
      </c>
      <c r="D2541" s="106"/>
      <c r="E2541" s="107"/>
      <c r="F2541" s="108"/>
      <c r="G2541" s="108"/>
      <c r="H2541" s="117"/>
      <c r="I2541" s="105"/>
      <c r="J2541" s="108" t="str">
        <f t="shared" si="593"/>
        <v/>
      </c>
      <c r="K2541" s="105">
        <v>100</v>
      </c>
      <c r="L2541" s="168">
        <v>3500</v>
      </c>
      <c r="M2541" s="111"/>
      <c r="N2541" s="112" t="s">
        <v>5635</v>
      </c>
      <c r="O2541" s="171">
        <v>4650358710456</v>
      </c>
      <c r="P2541" s="172"/>
      <c r="Q2541" s="173"/>
      <c r="R2541" s="75">
        <f t="shared" si="594"/>
        <v>0</v>
      </c>
      <c r="S2541" s="76">
        <f t="shared" si="595"/>
        <v>0</v>
      </c>
      <c r="T2541" s="21"/>
      <c r="W2541" s="19"/>
    </row>
    <row r="2542" s="18" customFormat="1" ht="17.1" customHeight="1" outlineLevel="1" spans="1:23">
      <c r="A2542" s="167" t="s">
        <v>5644</v>
      </c>
      <c r="B2542" s="104" t="s">
        <v>5645</v>
      </c>
      <c r="C2542" s="105" t="s">
        <v>356</v>
      </c>
      <c r="D2542" s="106"/>
      <c r="E2542" s="107"/>
      <c r="F2542" s="108"/>
      <c r="G2542" s="108"/>
      <c r="H2542" s="117"/>
      <c r="I2542" s="105"/>
      <c r="J2542" s="108" t="str">
        <f t="shared" si="593"/>
        <v/>
      </c>
      <c r="K2542" s="105">
        <v>100</v>
      </c>
      <c r="L2542" s="168">
        <v>3500</v>
      </c>
      <c r="M2542" s="111"/>
      <c r="N2542" s="112" t="s">
        <v>5635</v>
      </c>
      <c r="O2542" s="171">
        <v>4650358710470</v>
      </c>
      <c r="P2542" s="172"/>
      <c r="Q2542" s="173"/>
      <c r="R2542" s="75">
        <f t="shared" si="594"/>
        <v>0</v>
      </c>
      <c r="S2542" s="76">
        <f t="shared" si="595"/>
        <v>0</v>
      </c>
      <c r="T2542" s="21"/>
      <c r="W2542" s="19"/>
    </row>
    <row r="2543" s="18" customFormat="1" ht="17.1" customHeight="1" outlineLevel="1" spans="1:23">
      <c r="A2543" s="167" t="s">
        <v>5646</v>
      </c>
      <c r="B2543" s="104" t="s">
        <v>5647</v>
      </c>
      <c r="C2543" s="105" t="s">
        <v>356</v>
      </c>
      <c r="D2543" s="106"/>
      <c r="E2543" s="107"/>
      <c r="F2543" s="108"/>
      <c r="G2543" s="108"/>
      <c r="H2543" s="117"/>
      <c r="I2543" s="105"/>
      <c r="J2543" s="108" t="str">
        <f t="shared" si="593"/>
        <v/>
      </c>
      <c r="K2543" s="105">
        <v>100</v>
      </c>
      <c r="L2543" s="168">
        <v>3500</v>
      </c>
      <c r="M2543" s="111"/>
      <c r="N2543" s="112" t="s">
        <v>5635</v>
      </c>
      <c r="O2543" s="171">
        <v>4650358710494</v>
      </c>
      <c r="P2543" s="172"/>
      <c r="Q2543" s="173"/>
      <c r="R2543" s="75">
        <f t="shared" si="594"/>
        <v>0</v>
      </c>
      <c r="S2543" s="76">
        <f t="shared" si="595"/>
        <v>0</v>
      </c>
      <c r="T2543" s="21"/>
      <c r="W2543" s="19"/>
    </row>
    <row r="2544" s="18" customFormat="1" ht="17.1" customHeight="1" outlineLevel="1" spans="1:23">
      <c r="A2544" s="167" t="s">
        <v>5648</v>
      </c>
      <c r="B2544" s="104" t="s">
        <v>5649</v>
      </c>
      <c r="C2544" s="105" t="s">
        <v>356</v>
      </c>
      <c r="D2544" s="106"/>
      <c r="E2544" s="107"/>
      <c r="F2544" s="108"/>
      <c r="G2544" s="108"/>
      <c r="H2544" s="117"/>
      <c r="I2544" s="105"/>
      <c r="J2544" s="108" t="str">
        <f t="shared" si="593"/>
        <v/>
      </c>
      <c r="K2544" s="105">
        <v>100</v>
      </c>
      <c r="L2544" s="168">
        <v>1300</v>
      </c>
      <c r="M2544" s="111"/>
      <c r="N2544" s="112" t="s">
        <v>5635</v>
      </c>
      <c r="O2544" s="171">
        <v>4650358710517</v>
      </c>
      <c r="P2544" s="172"/>
      <c r="Q2544" s="173"/>
      <c r="R2544" s="75">
        <f t="shared" si="594"/>
        <v>0</v>
      </c>
      <c r="S2544" s="76">
        <f t="shared" si="595"/>
        <v>0</v>
      </c>
      <c r="T2544" s="21"/>
      <c r="W2544" s="19"/>
    </row>
    <row r="2545" s="18" customFormat="1" ht="17.1" customHeight="1" outlineLevel="1" spans="1:23">
      <c r="A2545" s="167" t="s">
        <v>5650</v>
      </c>
      <c r="B2545" s="104" t="s">
        <v>5651</v>
      </c>
      <c r="C2545" s="105" t="s">
        <v>356</v>
      </c>
      <c r="D2545" s="106"/>
      <c r="E2545" s="107"/>
      <c r="F2545" s="108"/>
      <c r="G2545" s="108"/>
      <c r="H2545" s="117"/>
      <c r="I2545" s="105"/>
      <c r="J2545" s="108" t="str">
        <f t="shared" si="593"/>
        <v/>
      </c>
      <c r="K2545" s="105">
        <v>100</v>
      </c>
      <c r="L2545" s="168">
        <v>1300</v>
      </c>
      <c r="M2545" s="111"/>
      <c r="N2545" s="112" t="s">
        <v>5635</v>
      </c>
      <c r="O2545" s="171">
        <v>4650358710548</v>
      </c>
      <c r="P2545" s="172"/>
      <c r="Q2545" s="173"/>
      <c r="R2545" s="75">
        <f t="shared" si="594"/>
        <v>0</v>
      </c>
      <c r="S2545" s="76">
        <f t="shared" si="595"/>
        <v>0</v>
      </c>
      <c r="T2545" s="21"/>
      <c r="W2545" s="19"/>
    </row>
    <row r="2546" s="18" customFormat="1" ht="17.1" customHeight="1" outlineLevel="1" spans="1:23">
      <c r="A2546" s="167" t="s">
        <v>5652</v>
      </c>
      <c r="B2546" s="104" t="s">
        <v>5653</v>
      </c>
      <c r="C2546" s="105" t="s">
        <v>356</v>
      </c>
      <c r="D2546" s="106"/>
      <c r="E2546" s="107"/>
      <c r="F2546" s="108"/>
      <c r="G2546" s="108"/>
      <c r="H2546" s="117"/>
      <c r="I2546" s="105"/>
      <c r="J2546" s="108" t="str">
        <f t="shared" si="593"/>
        <v/>
      </c>
      <c r="K2546" s="105">
        <v>100</v>
      </c>
      <c r="L2546" s="168">
        <v>1300</v>
      </c>
      <c r="M2546" s="111"/>
      <c r="N2546" s="112" t="s">
        <v>5635</v>
      </c>
      <c r="O2546" s="171">
        <v>4650358710609</v>
      </c>
      <c r="P2546" s="172"/>
      <c r="Q2546" s="173"/>
      <c r="R2546" s="75">
        <f t="shared" si="594"/>
        <v>0</v>
      </c>
      <c r="S2546" s="76">
        <f t="shared" si="595"/>
        <v>0</v>
      </c>
      <c r="T2546" s="21"/>
      <c r="W2546" s="19"/>
    </row>
    <row r="2547" s="18" customFormat="1" ht="17.1" customHeight="1" outlineLevel="1" spans="1:23">
      <c r="A2547" s="167" t="s">
        <v>5654</v>
      </c>
      <c r="B2547" s="104" t="s">
        <v>5655</v>
      </c>
      <c r="C2547" s="105" t="s">
        <v>356</v>
      </c>
      <c r="D2547" s="106"/>
      <c r="E2547" s="107"/>
      <c r="F2547" s="108"/>
      <c r="G2547" s="108"/>
      <c r="H2547" s="117"/>
      <c r="I2547" s="105"/>
      <c r="J2547" s="108" t="str">
        <f t="shared" si="593"/>
        <v/>
      </c>
      <c r="K2547" s="105">
        <v>100</v>
      </c>
      <c r="L2547" s="168">
        <v>1100</v>
      </c>
      <c r="M2547" s="111"/>
      <c r="N2547" s="112" t="s">
        <v>5635</v>
      </c>
      <c r="O2547" s="171">
        <v>4650358710623</v>
      </c>
      <c r="P2547" s="172"/>
      <c r="Q2547" s="173"/>
      <c r="R2547" s="75">
        <f t="shared" si="594"/>
        <v>0</v>
      </c>
      <c r="S2547" s="76">
        <f t="shared" si="595"/>
        <v>0</v>
      </c>
      <c r="T2547" s="21"/>
      <c r="W2547" s="19"/>
    </row>
    <row r="2548" s="18" customFormat="1" ht="17.1" customHeight="1" outlineLevel="1" spans="1:23">
      <c r="A2548" s="167" t="s">
        <v>5656</v>
      </c>
      <c r="B2548" s="104" t="s">
        <v>5657</v>
      </c>
      <c r="C2548" s="105" t="s">
        <v>356</v>
      </c>
      <c r="D2548" s="106"/>
      <c r="E2548" s="107"/>
      <c r="F2548" s="108"/>
      <c r="G2548" s="108"/>
      <c r="H2548" s="117"/>
      <c r="I2548" s="105"/>
      <c r="J2548" s="108" t="str">
        <f t="shared" si="593"/>
        <v/>
      </c>
      <c r="K2548" s="105">
        <v>100</v>
      </c>
      <c r="L2548" s="168">
        <v>1100</v>
      </c>
      <c r="M2548" s="111"/>
      <c r="N2548" s="112" t="s">
        <v>5635</v>
      </c>
      <c r="O2548" s="171">
        <v>4650358710654</v>
      </c>
      <c r="P2548" s="172"/>
      <c r="Q2548" s="173"/>
      <c r="R2548" s="75">
        <f t="shared" si="594"/>
        <v>0</v>
      </c>
      <c r="S2548" s="76">
        <f t="shared" si="595"/>
        <v>0</v>
      </c>
      <c r="T2548" s="21"/>
      <c r="W2548" s="19"/>
    </row>
    <row r="2549" s="18" customFormat="1" ht="17.1" customHeight="1" outlineLevel="1" spans="1:23">
      <c r="A2549" s="167" t="s">
        <v>5658</v>
      </c>
      <c r="B2549" s="104" t="s">
        <v>5659</v>
      </c>
      <c r="C2549" s="105" t="s">
        <v>356</v>
      </c>
      <c r="D2549" s="106"/>
      <c r="E2549" s="107"/>
      <c r="F2549" s="108"/>
      <c r="G2549" s="108"/>
      <c r="H2549" s="117"/>
      <c r="I2549" s="105"/>
      <c r="J2549" s="108" t="str">
        <f t="shared" si="593"/>
        <v/>
      </c>
      <c r="K2549" s="105">
        <v>100</v>
      </c>
      <c r="L2549" s="168">
        <v>700</v>
      </c>
      <c r="M2549" s="111"/>
      <c r="N2549" s="112" t="s">
        <v>5635</v>
      </c>
      <c r="O2549" s="171">
        <v>4650358710678</v>
      </c>
      <c r="P2549" s="172"/>
      <c r="Q2549" s="173"/>
      <c r="R2549" s="75">
        <f t="shared" si="594"/>
        <v>0</v>
      </c>
      <c r="S2549" s="76">
        <f t="shared" si="595"/>
        <v>0</v>
      </c>
      <c r="T2549" s="21"/>
      <c r="W2549" s="19"/>
    </row>
    <row r="2550" s="18" customFormat="1" ht="17.1" customHeight="1" outlineLevel="1" spans="1:23">
      <c r="A2550" s="167" t="s">
        <v>5660</v>
      </c>
      <c r="B2550" s="104" t="s">
        <v>5661</v>
      </c>
      <c r="C2550" s="105" t="s">
        <v>356</v>
      </c>
      <c r="D2550" s="106"/>
      <c r="E2550" s="107"/>
      <c r="F2550" s="108"/>
      <c r="G2550" s="108"/>
      <c r="H2550" s="117"/>
      <c r="I2550" s="105"/>
      <c r="J2550" s="108" t="str">
        <f t="shared" si="593"/>
        <v/>
      </c>
      <c r="K2550" s="105">
        <v>100</v>
      </c>
      <c r="L2550" s="168">
        <v>700</v>
      </c>
      <c r="M2550" s="111"/>
      <c r="N2550" s="112" t="s">
        <v>5635</v>
      </c>
      <c r="O2550" s="171">
        <v>4650358710692</v>
      </c>
      <c r="P2550" s="172"/>
      <c r="Q2550" s="173"/>
      <c r="R2550" s="75">
        <f t="shared" si="594"/>
        <v>0</v>
      </c>
      <c r="S2550" s="76">
        <f t="shared" si="595"/>
        <v>0</v>
      </c>
      <c r="T2550" s="21"/>
      <c r="W2550" s="19"/>
    </row>
    <row r="2551" s="18" customFormat="1" ht="17.1" customHeight="1" outlineLevel="1" spans="1:23">
      <c r="A2551" s="167" t="s">
        <v>5662</v>
      </c>
      <c r="B2551" s="104" t="s">
        <v>5663</v>
      </c>
      <c r="C2551" s="105" t="s">
        <v>356</v>
      </c>
      <c r="D2551" s="106"/>
      <c r="E2551" s="107"/>
      <c r="F2551" s="108"/>
      <c r="G2551" s="108"/>
      <c r="H2551" s="117"/>
      <c r="I2551" s="105"/>
      <c r="J2551" s="108" t="str">
        <f t="shared" si="593"/>
        <v/>
      </c>
      <c r="K2551" s="105">
        <v>50</v>
      </c>
      <c r="L2551" s="168">
        <v>500</v>
      </c>
      <c r="M2551" s="111"/>
      <c r="N2551" s="112" t="s">
        <v>5635</v>
      </c>
      <c r="O2551" s="171">
        <v>4650358710715</v>
      </c>
      <c r="P2551" s="172"/>
      <c r="Q2551" s="173"/>
      <c r="R2551" s="75">
        <f t="shared" si="594"/>
        <v>0</v>
      </c>
      <c r="S2551" s="76">
        <f t="shared" si="595"/>
        <v>0</v>
      </c>
      <c r="T2551" s="21"/>
      <c r="W2551" s="19"/>
    </row>
    <row r="2552" s="18" customFormat="1" ht="17.1" customHeight="1" outlineLevel="1" spans="1:23">
      <c r="A2552" s="167" t="s">
        <v>5664</v>
      </c>
      <c r="B2552" s="104" t="s">
        <v>5665</v>
      </c>
      <c r="C2552" s="105" t="s">
        <v>356</v>
      </c>
      <c r="D2552" s="106"/>
      <c r="E2552" s="107"/>
      <c r="F2552" s="108"/>
      <c r="G2552" s="108"/>
      <c r="H2552" s="117"/>
      <c r="I2552" s="105"/>
      <c r="J2552" s="108" t="str">
        <f t="shared" si="593"/>
        <v/>
      </c>
      <c r="K2552" s="105">
        <v>50</v>
      </c>
      <c r="L2552" s="168">
        <v>500</v>
      </c>
      <c r="M2552" s="111"/>
      <c r="N2552" s="112" t="s">
        <v>5635</v>
      </c>
      <c r="O2552" s="171">
        <v>4650358710739</v>
      </c>
      <c r="P2552" s="172"/>
      <c r="Q2552" s="173"/>
      <c r="R2552" s="75">
        <f t="shared" si="594"/>
        <v>0</v>
      </c>
      <c r="S2552" s="76">
        <f t="shared" si="595"/>
        <v>0</v>
      </c>
      <c r="T2552" s="21"/>
      <c r="W2552" s="19"/>
    </row>
    <row r="2553" s="18" customFormat="1" ht="17.1" customHeight="1" outlineLevel="1" spans="1:23">
      <c r="A2553" s="167" t="s">
        <v>5666</v>
      </c>
      <c r="B2553" s="104" t="s">
        <v>5667</v>
      </c>
      <c r="C2553" s="105" t="s">
        <v>356</v>
      </c>
      <c r="D2553" s="106"/>
      <c r="E2553" s="107"/>
      <c r="F2553" s="108"/>
      <c r="G2553" s="108"/>
      <c r="H2553" s="117"/>
      <c r="I2553" s="105"/>
      <c r="J2553" s="108" t="str">
        <f t="shared" si="593"/>
        <v/>
      </c>
      <c r="K2553" s="105">
        <v>50</v>
      </c>
      <c r="L2553" s="168">
        <v>500</v>
      </c>
      <c r="M2553" s="111"/>
      <c r="N2553" s="112" t="s">
        <v>5635</v>
      </c>
      <c r="O2553" s="171">
        <v>4650358710753</v>
      </c>
      <c r="P2553" s="172"/>
      <c r="Q2553" s="173"/>
      <c r="R2553" s="75">
        <f t="shared" si="594"/>
        <v>0</v>
      </c>
      <c r="S2553" s="76">
        <f t="shared" si="595"/>
        <v>0</v>
      </c>
      <c r="T2553" s="21"/>
      <c r="W2553" s="19"/>
    </row>
    <row r="2554" s="18" customFormat="1" ht="17.1" customHeight="1" outlineLevel="1" spans="1:23">
      <c r="A2554" s="167" t="s">
        <v>5668</v>
      </c>
      <c r="B2554" s="104" t="s">
        <v>5669</v>
      </c>
      <c r="C2554" s="105" t="s">
        <v>356</v>
      </c>
      <c r="D2554" s="106"/>
      <c r="E2554" s="107"/>
      <c r="F2554" s="108"/>
      <c r="G2554" s="108"/>
      <c r="H2554" s="117"/>
      <c r="I2554" s="105"/>
      <c r="J2554" s="108" t="str">
        <f t="shared" si="593"/>
        <v/>
      </c>
      <c r="K2554" s="105">
        <v>50</v>
      </c>
      <c r="L2554" s="168">
        <v>400</v>
      </c>
      <c r="M2554" s="111"/>
      <c r="N2554" s="112" t="s">
        <v>5635</v>
      </c>
      <c r="O2554" s="171">
        <v>4650358710777</v>
      </c>
      <c r="P2554" s="172"/>
      <c r="Q2554" s="173"/>
      <c r="R2554" s="75">
        <f t="shared" si="594"/>
        <v>0</v>
      </c>
      <c r="S2554" s="76">
        <f t="shared" si="595"/>
        <v>0</v>
      </c>
      <c r="T2554" s="21"/>
      <c r="W2554" s="19"/>
    </row>
    <row r="2555" s="18" customFormat="1" ht="17.1" customHeight="1" outlineLevel="1" spans="1:23">
      <c r="A2555" s="167" t="s">
        <v>5670</v>
      </c>
      <c r="B2555" s="104" t="s">
        <v>5671</v>
      </c>
      <c r="C2555" s="105" t="s">
        <v>356</v>
      </c>
      <c r="D2555" s="106"/>
      <c r="E2555" s="107"/>
      <c r="F2555" s="108"/>
      <c r="G2555" s="108"/>
      <c r="H2555" s="117"/>
      <c r="I2555" s="105"/>
      <c r="J2555" s="108" t="str">
        <f t="shared" si="593"/>
        <v/>
      </c>
      <c r="K2555" s="105">
        <v>50</v>
      </c>
      <c r="L2555" s="168">
        <v>400</v>
      </c>
      <c r="M2555" s="111"/>
      <c r="N2555" s="112" t="s">
        <v>5635</v>
      </c>
      <c r="O2555" s="171">
        <v>4650358710807</v>
      </c>
      <c r="P2555" s="172"/>
      <c r="Q2555" s="173"/>
      <c r="R2555" s="75">
        <f t="shared" si="594"/>
        <v>0</v>
      </c>
      <c r="S2555" s="76">
        <f t="shared" si="595"/>
        <v>0</v>
      </c>
      <c r="T2555" s="21"/>
      <c r="W2555" s="19"/>
    </row>
    <row r="2556" s="18" customFormat="1" ht="17.1" customHeight="1" outlineLevel="1" spans="1:23">
      <c r="A2556" s="167" t="s">
        <v>5672</v>
      </c>
      <c r="B2556" s="104" t="s">
        <v>5673</v>
      </c>
      <c r="C2556" s="105" t="s">
        <v>356</v>
      </c>
      <c r="D2556" s="106"/>
      <c r="E2556" s="107"/>
      <c r="F2556" s="108"/>
      <c r="G2556" s="108"/>
      <c r="H2556" s="117"/>
      <c r="I2556" s="105"/>
      <c r="J2556" s="108" t="str">
        <f t="shared" si="593"/>
        <v/>
      </c>
      <c r="K2556" s="105">
        <v>50</v>
      </c>
      <c r="L2556" s="168">
        <v>400</v>
      </c>
      <c r="M2556" s="111"/>
      <c r="N2556" s="112" t="s">
        <v>5635</v>
      </c>
      <c r="O2556" s="171">
        <v>4650358710821</v>
      </c>
      <c r="P2556" s="172"/>
      <c r="Q2556" s="173"/>
      <c r="R2556" s="75">
        <f t="shared" si="594"/>
        <v>0</v>
      </c>
      <c r="S2556" s="76">
        <f t="shared" si="595"/>
        <v>0</v>
      </c>
      <c r="T2556" s="21"/>
      <c r="W2556" s="19"/>
    </row>
    <row r="2557" s="18" customFormat="1" ht="17.1" customHeight="1" outlineLevel="1" spans="1:23">
      <c r="A2557" s="167" t="s">
        <v>5674</v>
      </c>
      <c r="B2557" s="104" t="s">
        <v>5675</v>
      </c>
      <c r="C2557" s="105" t="s">
        <v>356</v>
      </c>
      <c r="D2557" s="106"/>
      <c r="E2557" s="107"/>
      <c r="F2557" s="108"/>
      <c r="G2557" s="108"/>
      <c r="H2557" s="117"/>
      <c r="I2557" s="105"/>
      <c r="J2557" s="108" t="str">
        <f t="shared" si="593"/>
        <v/>
      </c>
      <c r="K2557" s="105">
        <v>25</v>
      </c>
      <c r="L2557" s="168">
        <v>350</v>
      </c>
      <c r="M2557" s="111"/>
      <c r="N2557" s="112" t="s">
        <v>5635</v>
      </c>
      <c r="O2557" s="171">
        <v>4650358710845</v>
      </c>
      <c r="P2557" s="172"/>
      <c r="Q2557" s="173"/>
      <c r="R2557" s="75">
        <f t="shared" si="594"/>
        <v>0</v>
      </c>
      <c r="S2557" s="76">
        <f t="shared" si="595"/>
        <v>0</v>
      </c>
      <c r="T2557" s="21"/>
      <c r="W2557" s="19"/>
    </row>
    <row r="2558" s="18" customFormat="1" ht="17.1" customHeight="1" outlineLevel="1" spans="1:23">
      <c r="A2558" s="167" t="s">
        <v>5676</v>
      </c>
      <c r="B2558" s="104" t="s">
        <v>5677</v>
      </c>
      <c r="C2558" s="105" t="s">
        <v>356</v>
      </c>
      <c r="D2558" s="106"/>
      <c r="E2558" s="107"/>
      <c r="F2558" s="108"/>
      <c r="G2558" s="108"/>
      <c r="H2558" s="117"/>
      <c r="I2558" s="105"/>
      <c r="J2558" s="108" t="str">
        <f t="shared" si="593"/>
        <v/>
      </c>
      <c r="K2558" s="105">
        <v>25</v>
      </c>
      <c r="L2558" s="168">
        <v>350</v>
      </c>
      <c r="M2558" s="111"/>
      <c r="N2558" s="112" t="s">
        <v>5635</v>
      </c>
      <c r="O2558" s="171">
        <v>4650358710869</v>
      </c>
      <c r="P2558" s="172"/>
      <c r="Q2558" s="173"/>
      <c r="R2558" s="75">
        <f t="shared" si="594"/>
        <v>0</v>
      </c>
      <c r="S2558" s="76">
        <f t="shared" si="595"/>
        <v>0</v>
      </c>
      <c r="T2558" s="21"/>
      <c r="W2558" s="19"/>
    </row>
    <row r="2559" s="18" customFormat="1" ht="17.1" customHeight="1" outlineLevel="1" spans="1:23">
      <c r="A2559" s="167" t="s">
        <v>5678</v>
      </c>
      <c r="B2559" s="104" t="s">
        <v>5679</v>
      </c>
      <c r="C2559" s="105" t="s">
        <v>356</v>
      </c>
      <c r="D2559" s="106"/>
      <c r="E2559" s="107"/>
      <c r="F2559" s="108"/>
      <c r="G2559" s="108"/>
      <c r="H2559" s="117"/>
      <c r="I2559" s="105"/>
      <c r="J2559" s="108" t="str">
        <f t="shared" si="593"/>
        <v/>
      </c>
      <c r="K2559" s="105">
        <v>25</v>
      </c>
      <c r="L2559" s="168">
        <v>200</v>
      </c>
      <c r="M2559" s="111"/>
      <c r="N2559" s="112" t="s">
        <v>5635</v>
      </c>
      <c r="O2559" s="171">
        <v>4650358710883</v>
      </c>
      <c r="P2559" s="172"/>
      <c r="Q2559" s="173"/>
      <c r="R2559" s="75">
        <f t="shared" si="594"/>
        <v>0</v>
      </c>
      <c r="S2559" s="76">
        <f t="shared" si="595"/>
        <v>0</v>
      </c>
      <c r="T2559" s="21"/>
      <c r="W2559" s="19"/>
    </row>
    <row r="2560" s="18" customFormat="1" ht="17.1" customHeight="1" outlineLevel="1" spans="1:23">
      <c r="A2560" s="167" t="s">
        <v>5680</v>
      </c>
      <c r="B2560" s="104" t="s">
        <v>5681</v>
      </c>
      <c r="C2560" s="105" t="s">
        <v>356</v>
      </c>
      <c r="D2560" s="106"/>
      <c r="E2560" s="107"/>
      <c r="F2560" s="108"/>
      <c r="G2560" s="108"/>
      <c r="H2560" s="117"/>
      <c r="I2560" s="105"/>
      <c r="J2560" s="108" t="str">
        <f t="shared" si="593"/>
        <v/>
      </c>
      <c r="K2560" s="105">
        <v>25</v>
      </c>
      <c r="L2560" s="168">
        <v>200</v>
      </c>
      <c r="M2560" s="111"/>
      <c r="N2560" s="112" t="s">
        <v>5635</v>
      </c>
      <c r="O2560" s="171">
        <v>4650358710906</v>
      </c>
      <c r="P2560" s="172"/>
      <c r="Q2560" s="173"/>
      <c r="R2560" s="75">
        <f t="shared" si="594"/>
        <v>0</v>
      </c>
      <c r="S2560" s="76">
        <f t="shared" si="595"/>
        <v>0</v>
      </c>
      <c r="T2560" s="21"/>
      <c r="W2560" s="19"/>
    </row>
    <row r="2561" s="18" customFormat="1" ht="17.1" customHeight="1" outlineLevel="1" spans="1:23">
      <c r="A2561" s="167" t="s">
        <v>5682</v>
      </c>
      <c r="B2561" s="104" t="s">
        <v>5683</v>
      </c>
      <c r="C2561" s="105" t="s">
        <v>356</v>
      </c>
      <c r="D2561" s="106"/>
      <c r="E2561" s="107"/>
      <c r="F2561" s="108"/>
      <c r="G2561" s="108"/>
      <c r="H2561" s="117"/>
      <c r="I2561" s="105"/>
      <c r="J2561" s="108" t="str">
        <f t="shared" si="593"/>
        <v/>
      </c>
      <c r="K2561" s="105">
        <v>10</v>
      </c>
      <c r="L2561" s="168">
        <v>120</v>
      </c>
      <c r="M2561" s="111"/>
      <c r="N2561" s="112" t="s">
        <v>5635</v>
      </c>
      <c r="O2561" s="171">
        <v>4650358710920</v>
      </c>
      <c r="P2561" s="172"/>
      <c r="Q2561" s="173"/>
      <c r="R2561" s="75">
        <f t="shared" si="594"/>
        <v>0</v>
      </c>
      <c r="S2561" s="76">
        <f t="shared" si="595"/>
        <v>0</v>
      </c>
      <c r="T2561" s="21"/>
      <c r="W2561" s="19"/>
    </row>
    <row r="2562" s="18" customFormat="1" ht="17.1" customHeight="1" outlineLevel="1" spans="1:23">
      <c r="A2562" s="167" t="s">
        <v>5684</v>
      </c>
      <c r="B2562" s="104" t="s">
        <v>5685</v>
      </c>
      <c r="C2562" s="105" t="s">
        <v>356</v>
      </c>
      <c r="D2562" s="106"/>
      <c r="E2562" s="107"/>
      <c r="F2562" s="108"/>
      <c r="G2562" s="108"/>
      <c r="H2562" s="117"/>
      <c r="I2562" s="105"/>
      <c r="J2562" s="108" t="str">
        <f t="shared" si="593"/>
        <v/>
      </c>
      <c r="K2562" s="105">
        <v>10</v>
      </c>
      <c r="L2562" s="168">
        <v>120</v>
      </c>
      <c r="M2562" s="111"/>
      <c r="N2562" s="112" t="s">
        <v>5635</v>
      </c>
      <c r="O2562" s="171">
        <v>4650358710944</v>
      </c>
      <c r="P2562" s="172"/>
      <c r="Q2562" s="173"/>
      <c r="R2562" s="75">
        <f t="shared" si="594"/>
        <v>0</v>
      </c>
      <c r="S2562" s="76">
        <f t="shared" si="595"/>
        <v>0</v>
      </c>
      <c r="T2562" s="21"/>
      <c r="W2562" s="19"/>
    </row>
    <row r="2563" s="18" customFormat="1" ht="17.1" customHeight="1" outlineLevel="1" spans="1:23">
      <c r="A2563" s="167" t="s">
        <v>5686</v>
      </c>
      <c r="B2563" s="104" t="s">
        <v>5687</v>
      </c>
      <c r="C2563" s="105" t="s">
        <v>356</v>
      </c>
      <c r="D2563" s="106"/>
      <c r="E2563" s="107"/>
      <c r="F2563" s="108"/>
      <c r="G2563" s="108"/>
      <c r="H2563" s="117"/>
      <c r="I2563" s="105"/>
      <c r="J2563" s="108" t="str">
        <f t="shared" si="593"/>
        <v/>
      </c>
      <c r="K2563" s="105">
        <v>10</v>
      </c>
      <c r="L2563" s="168">
        <v>90</v>
      </c>
      <c r="M2563" s="111"/>
      <c r="N2563" s="112" t="s">
        <v>5635</v>
      </c>
      <c r="O2563" s="171">
        <v>4650358711033</v>
      </c>
      <c r="P2563" s="172"/>
      <c r="Q2563" s="173"/>
      <c r="R2563" s="75">
        <f t="shared" si="594"/>
        <v>0</v>
      </c>
      <c r="S2563" s="76">
        <f t="shared" si="595"/>
        <v>0</v>
      </c>
      <c r="T2563" s="21"/>
      <c r="W2563" s="19"/>
    </row>
    <row r="2564" s="18" customFormat="1" ht="17.1" customHeight="1" outlineLevel="1" spans="1:23">
      <c r="A2564" s="167" t="s">
        <v>5688</v>
      </c>
      <c r="B2564" s="104" t="s">
        <v>5689</v>
      </c>
      <c r="C2564" s="105" t="s">
        <v>356</v>
      </c>
      <c r="D2564" s="106"/>
      <c r="E2564" s="107"/>
      <c r="F2564" s="108"/>
      <c r="G2564" s="108"/>
      <c r="H2564" s="117"/>
      <c r="I2564" s="105"/>
      <c r="J2564" s="108" t="str">
        <f t="shared" si="593"/>
        <v/>
      </c>
      <c r="K2564" s="105">
        <v>10</v>
      </c>
      <c r="L2564" s="168">
        <v>90</v>
      </c>
      <c r="M2564" s="111"/>
      <c r="N2564" s="112" t="s">
        <v>5635</v>
      </c>
      <c r="O2564" s="171">
        <v>4650358711057</v>
      </c>
      <c r="P2564" s="172"/>
      <c r="Q2564" s="173"/>
      <c r="R2564" s="75">
        <f t="shared" si="594"/>
        <v>0</v>
      </c>
      <c r="S2564" s="76">
        <f t="shared" si="595"/>
        <v>0</v>
      </c>
      <c r="T2564" s="21"/>
      <c r="W2564" s="19"/>
    </row>
    <row r="2565" s="18" customFormat="1" ht="17.1" customHeight="1" outlineLevel="1" spans="1:23">
      <c r="A2565" s="167" t="s">
        <v>5690</v>
      </c>
      <c r="B2565" s="104" t="s">
        <v>5691</v>
      </c>
      <c r="C2565" s="105" t="s">
        <v>356</v>
      </c>
      <c r="D2565" s="106"/>
      <c r="E2565" s="107"/>
      <c r="F2565" s="108"/>
      <c r="G2565" s="108"/>
      <c r="H2565" s="117"/>
      <c r="I2565" s="105"/>
      <c r="J2565" s="108" t="str">
        <f t="shared" si="593"/>
        <v/>
      </c>
      <c r="K2565" s="105">
        <v>10</v>
      </c>
      <c r="L2565" s="168">
        <v>70</v>
      </c>
      <c r="M2565" s="111"/>
      <c r="N2565" s="112" t="s">
        <v>5635</v>
      </c>
      <c r="O2565" s="171">
        <v>4650358711071</v>
      </c>
      <c r="P2565" s="172"/>
      <c r="Q2565" s="173"/>
      <c r="R2565" s="75">
        <f t="shared" si="594"/>
        <v>0</v>
      </c>
      <c r="S2565" s="76">
        <f t="shared" si="595"/>
        <v>0</v>
      </c>
      <c r="T2565" s="21"/>
      <c r="W2565" s="19"/>
    </row>
    <row r="2566" s="18" customFormat="1" ht="17.1" customHeight="1" outlineLevel="1" spans="1:23">
      <c r="A2566" s="167" t="s">
        <v>5692</v>
      </c>
      <c r="B2566" s="104" t="s">
        <v>5693</v>
      </c>
      <c r="C2566" s="105" t="s">
        <v>356</v>
      </c>
      <c r="D2566" s="106"/>
      <c r="E2566" s="107"/>
      <c r="F2566" s="108"/>
      <c r="G2566" s="108"/>
      <c r="H2566" s="117"/>
      <c r="I2566" s="105"/>
      <c r="J2566" s="108" t="str">
        <f t="shared" si="593"/>
        <v/>
      </c>
      <c r="K2566" s="105">
        <v>10</v>
      </c>
      <c r="L2566" s="168">
        <v>70</v>
      </c>
      <c r="M2566" s="111"/>
      <c r="N2566" s="112" t="s">
        <v>5635</v>
      </c>
      <c r="O2566" s="171">
        <v>4650358711095</v>
      </c>
      <c r="P2566" s="172"/>
      <c r="Q2566" s="173"/>
      <c r="R2566" s="75">
        <f t="shared" si="594"/>
        <v>0</v>
      </c>
      <c r="S2566" s="76">
        <f t="shared" si="595"/>
        <v>0</v>
      </c>
      <c r="T2566" s="21"/>
      <c r="W2566" s="19"/>
    </row>
    <row r="2567" s="18" customFormat="1" ht="17.1" customHeight="1" outlineLevel="1" spans="1:23">
      <c r="A2567" s="167" t="s">
        <v>5694</v>
      </c>
      <c r="B2567" s="104" t="s">
        <v>5695</v>
      </c>
      <c r="C2567" s="105" t="s">
        <v>356</v>
      </c>
      <c r="D2567" s="106"/>
      <c r="E2567" s="107"/>
      <c r="F2567" s="108"/>
      <c r="G2567" s="108"/>
      <c r="H2567" s="117"/>
      <c r="I2567" s="105"/>
      <c r="J2567" s="108" t="str">
        <f t="shared" si="593"/>
        <v/>
      </c>
      <c r="K2567" s="105">
        <v>5</v>
      </c>
      <c r="L2567" s="168">
        <v>50</v>
      </c>
      <c r="M2567" s="111"/>
      <c r="N2567" s="112" t="s">
        <v>5635</v>
      </c>
      <c r="O2567" s="171">
        <v>4650358711118</v>
      </c>
      <c r="P2567" s="172"/>
      <c r="Q2567" s="173"/>
      <c r="R2567" s="75">
        <f t="shared" si="594"/>
        <v>0</v>
      </c>
      <c r="S2567" s="76">
        <f t="shared" si="595"/>
        <v>0</v>
      </c>
      <c r="T2567" s="21"/>
      <c r="W2567" s="19"/>
    </row>
    <row r="2568" s="18" customFormat="1" ht="17.1" customHeight="1" outlineLevel="1" spans="1:23">
      <c r="A2568" s="167" t="s">
        <v>5696</v>
      </c>
      <c r="B2568" s="104" t="s">
        <v>5697</v>
      </c>
      <c r="C2568" s="105" t="s">
        <v>356</v>
      </c>
      <c r="D2568" s="106"/>
      <c r="E2568" s="107"/>
      <c r="F2568" s="108"/>
      <c r="G2568" s="108"/>
      <c r="H2568" s="117"/>
      <c r="I2568" s="105"/>
      <c r="J2568" s="108" t="str">
        <f t="shared" si="593"/>
        <v/>
      </c>
      <c r="K2568" s="105">
        <v>5</v>
      </c>
      <c r="L2568" s="168">
        <v>50</v>
      </c>
      <c r="M2568" s="111"/>
      <c r="N2568" s="112" t="s">
        <v>5635</v>
      </c>
      <c r="O2568" s="171">
        <v>4650358711132</v>
      </c>
      <c r="P2568" s="172"/>
      <c r="Q2568" s="173"/>
      <c r="R2568" s="75">
        <f t="shared" si="594"/>
        <v>0</v>
      </c>
      <c r="S2568" s="76">
        <f t="shared" si="595"/>
        <v>0</v>
      </c>
      <c r="T2568" s="21"/>
      <c r="W2568" s="19"/>
    </row>
    <row r="2569" s="18" customFormat="1" ht="17.1" customHeight="1" outlineLevel="1" spans="1:23">
      <c r="A2569" s="167" t="s">
        <v>5698</v>
      </c>
      <c r="B2569" s="104" t="s">
        <v>5699</v>
      </c>
      <c r="C2569" s="105" t="s">
        <v>356</v>
      </c>
      <c r="D2569" s="106"/>
      <c r="E2569" s="107"/>
      <c r="F2569" s="108"/>
      <c r="G2569" s="108"/>
      <c r="H2569" s="117"/>
      <c r="I2569" s="105"/>
      <c r="J2569" s="108" t="str">
        <f t="shared" si="593"/>
        <v/>
      </c>
      <c r="K2569" s="105">
        <v>5</v>
      </c>
      <c r="L2569" s="168">
        <v>50</v>
      </c>
      <c r="M2569" s="111"/>
      <c r="N2569" s="112" t="s">
        <v>5635</v>
      </c>
      <c r="O2569" s="171">
        <v>4650358711156</v>
      </c>
      <c r="P2569" s="172"/>
      <c r="Q2569" s="173"/>
      <c r="R2569" s="75">
        <f t="shared" si="594"/>
        <v>0</v>
      </c>
      <c r="S2569" s="76">
        <f t="shared" si="595"/>
        <v>0</v>
      </c>
      <c r="T2569" s="21"/>
      <c r="W2569" s="19"/>
    </row>
    <row r="2570" s="18" customFormat="1" ht="17.1" customHeight="1" outlineLevel="1" spans="1:23">
      <c r="A2570" s="93" t="s">
        <v>243</v>
      </c>
      <c r="B2570" s="104"/>
      <c r="C2570" s="105"/>
      <c r="D2570" s="106"/>
      <c r="E2570" s="107"/>
      <c r="F2570" s="108"/>
      <c r="G2570" s="108"/>
      <c r="H2570" s="117"/>
      <c r="I2570" s="105"/>
      <c r="J2570" s="108"/>
      <c r="K2570" s="105"/>
      <c r="L2570" s="168"/>
      <c r="M2570" s="111"/>
      <c r="N2570" s="112"/>
      <c r="O2570" s="171"/>
      <c r="P2570" s="172"/>
      <c r="Q2570" s="173"/>
      <c r="R2570" s="75"/>
      <c r="S2570" s="76"/>
      <c r="T2570" s="21"/>
      <c r="W2570" s="19"/>
    </row>
    <row r="2571" s="18" customFormat="1" ht="17.1" customHeight="1" outlineLevel="1" spans="1:23">
      <c r="A2571" s="167" t="s">
        <v>5700</v>
      </c>
      <c r="B2571" s="104" t="s">
        <v>5701</v>
      </c>
      <c r="C2571" s="105" t="s">
        <v>356</v>
      </c>
      <c r="D2571" s="106"/>
      <c r="E2571" s="107">
        <v>11.01</v>
      </c>
      <c r="F2571" s="108">
        <f t="shared" ref="F2571:F2584" si="596">E2571-E2571*$G$2%</f>
        <v>11.01</v>
      </c>
      <c r="G2571" s="108">
        <f t="shared" ref="G2571:G2584" si="597">E2571-(20*E2571/100)</f>
        <v>8.808</v>
      </c>
      <c r="H2571" s="117"/>
      <c r="I2571" s="105"/>
      <c r="J2571" s="108" t="str">
        <f t="shared" ref="J2571:J2584" si="598">IF(D2571="","",IF(F2571="","",ROUND(D2571*F2571,2)))</f>
        <v/>
      </c>
      <c r="K2571" s="105">
        <v>100</v>
      </c>
      <c r="L2571" s="168">
        <v>5000</v>
      </c>
      <c r="M2571" s="111"/>
      <c r="N2571" s="112" t="s">
        <v>5702</v>
      </c>
      <c r="O2571" s="171">
        <v>4650358711187</v>
      </c>
      <c r="P2571" s="172"/>
      <c r="Q2571" s="173"/>
      <c r="R2571" s="75">
        <f t="shared" ref="R2571:R2584" si="599">P2571/L2571*D2571</f>
        <v>0</v>
      </c>
      <c r="S2571" s="76">
        <f t="shared" ref="S2571:S2584" si="600">Q2571/L2571*D2571</f>
        <v>0</v>
      </c>
      <c r="T2571" s="21"/>
      <c r="W2571" s="19"/>
    </row>
    <row r="2572" s="18" customFormat="1" ht="17.1" customHeight="1" outlineLevel="1" spans="1:23">
      <c r="A2572" s="167" t="s">
        <v>5703</v>
      </c>
      <c r="B2572" s="104" t="s">
        <v>5704</v>
      </c>
      <c r="C2572" s="105" t="s">
        <v>356</v>
      </c>
      <c r="D2572" s="106"/>
      <c r="E2572" s="107">
        <v>18.84</v>
      </c>
      <c r="F2572" s="108">
        <f t="shared" si="596"/>
        <v>18.84</v>
      </c>
      <c r="G2572" s="108">
        <f t="shared" si="597"/>
        <v>15.072</v>
      </c>
      <c r="H2572" s="117"/>
      <c r="I2572" s="105"/>
      <c r="J2572" s="108" t="str">
        <f t="shared" si="598"/>
        <v/>
      </c>
      <c r="K2572" s="105">
        <v>100</v>
      </c>
      <c r="L2572" s="168">
        <v>4000</v>
      </c>
      <c r="M2572" s="111"/>
      <c r="N2572" s="112" t="s">
        <v>5702</v>
      </c>
      <c r="O2572" s="171">
        <v>4650358711200</v>
      </c>
      <c r="P2572" s="172"/>
      <c r="Q2572" s="173"/>
      <c r="R2572" s="75">
        <f t="shared" si="599"/>
        <v>0</v>
      </c>
      <c r="S2572" s="76">
        <f t="shared" si="600"/>
        <v>0</v>
      </c>
      <c r="T2572" s="21"/>
      <c r="W2572" s="19"/>
    </row>
    <row r="2573" s="18" customFormat="1" ht="17.1" customHeight="1" outlineLevel="1" spans="1:23">
      <c r="A2573" s="167" t="s">
        <v>5705</v>
      </c>
      <c r="B2573" s="104" t="s">
        <v>5706</v>
      </c>
      <c r="C2573" s="105" t="s">
        <v>356</v>
      </c>
      <c r="D2573" s="106"/>
      <c r="E2573" s="107">
        <v>22.08</v>
      </c>
      <c r="F2573" s="108">
        <f t="shared" si="596"/>
        <v>22.08</v>
      </c>
      <c r="G2573" s="108">
        <f t="shared" si="597"/>
        <v>17.664</v>
      </c>
      <c r="H2573" s="117"/>
      <c r="I2573" s="105"/>
      <c r="J2573" s="108" t="str">
        <f t="shared" si="598"/>
        <v/>
      </c>
      <c r="K2573" s="105">
        <v>100</v>
      </c>
      <c r="L2573" s="168">
        <v>3000</v>
      </c>
      <c r="M2573" s="111"/>
      <c r="N2573" s="112" t="s">
        <v>5702</v>
      </c>
      <c r="O2573" s="171">
        <v>4650358711224</v>
      </c>
      <c r="P2573" s="172"/>
      <c r="Q2573" s="173"/>
      <c r="R2573" s="75">
        <f t="shared" si="599"/>
        <v>0</v>
      </c>
      <c r="S2573" s="76">
        <f t="shared" si="600"/>
        <v>0</v>
      </c>
      <c r="T2573" s="21"/>
      <c r="W2573" s="19"/>
    </row>
    <row r="2574" s="18" customFormat="1" ht="17.1" customHeight="1" outlineLevel="1" spans="1:23">
      <c r="A2574" s="167" t="s">
        <v>5707</v>
      </c>
      <c r="B2574" s="104" t="s">
        <v>5708</v>
      </c>
      <c r="C2574" s="105" t="s">
        <v>356</v>
      </c>
      <c r="D2574" s="106"/>
      <c r="E2574" s="107">
        <v>35.19</v>
      </c>
      <c r="F2574" s="108">
        <f t="shared" si="596"/>
        <v>35.19</v>
      </c>
      <c r="G2574" s="108">
        <f t="shared" si="597"/>
        <v>28.152</v>
      </c>
      <c r="H2574" s="117"/>
      <c r="I2574" s="105"/>
      <c r="J2574" s="108" t="str">
        <f t="shared" si="598"/>
        <v/>
      </c>
      <c r="K2574" s="105">
        <v>100</v>
      </c>
      <c r="L2574" s="168">
        <v>1500</v>
      </c>
      <c r="M2574" s="111"/>
      <c r="N2574" s="112" t="s">
        <v>5702</v>
      </c>
      <c r="O2574" s="171">
        <v>4650358711248</v>
      </c>
      <c r="P2574" s="172"/>
      <c r="Q2574" s="173"/>
      <c r="R2574" s="75">
        <f t="shared" si="599"/>
        <v>0</v>
      </c>
      <c r="S2574" s="76">
        <f t="shared" si="600"/>
        <v>0</v>
      </c>
      <c r="T2574" s="21"/>
      <c r="W2574" s="19"/>
    </row>
    <row r="2575" s="18" customFormat="1" ht="17.1" customHeight="1" outlineLevel="1" spans="1:23">
      <c r="A2575" s="167" t="s">
        <v>5709</v>
      </c>
      <c r="B2575" s="104" t="s">
        <v>5710</v>
      </c>
      <c r="C2575" s="105" t="s">
        <v>356</v>
      </c>
      <c r="D2575" s="106"/>
      <c r="E2575" s="107">
        <v>40.02</v>
      </c>
      <c r="F2575" s="108">
        <f t="shared" si="596"/>
        <v>40.02</v>
      </c>
      <c r="G2575" s="108">
        <f t="shared" si="597"/>
        <v>32.016</v>
      </c>
      <c r="H2575" s="117"/>
      <c r="I2575" s="105"/>
      <c r="J2575" s="108" t="str">
        <f t="shared" si="598"/>
        <v/>
      </c>
      <c r="K2575" s="105">
        <v>100</v>
      </c>
      <c r="L2575" s="168">
        <v>1300</v>
      </c>
      <c r="M2575" s="111"/>
      <c r="N2575" s="112" t="s">
        <v>5702</v>
      </c>
      <c r="O2575" s="171">
        <v>4650358711262</v>
      </c>
      <c r="P2575" s="172"/>
      <c r="Q2575" s="173"/>
      <c r="R2575" s="75">
        <f t="shared" si="599"/>
        <v>0</v>
      </c>
      <c r="S2575" s="76">
        <f t="shared" si="600"/>
        <v>0</v>
      </c>
      <c r="T2575" s="21"/>
      <c r="W2575" s="19"/>
    </row>
    <row r="2576" s="18" customFormat="1" ht="17.1" customHeight="1" outlineLevel="1" spans="1:23">
      <c r="A2576" s="167" t="s">
        <v>5711</v>
      </c>
      <c r="B2576" s="104" t="s">
        <v>5712</v>
      </c>
      <c r="C2576" s="105" t="s">
        <v>356</v>
      </c>
      <c r="D2576" s="106"/>
      <c r="E2576" s="107">
        <v>65.17</v>
      </c>
      <c r="F2576" s="108">
        <f t="shared" si="596"/>
        <v>65.17</v>
      </c>
      <c r="G2576" s="108">
        <f t="shared" si="597"/>
        <v>52.136</v>
      </c>
      <c r="H2576" s="117"/>
      <c r="I2576" s="105"/>
      <c r="J2576" s="108" t="str">
        <f t="shared" si="598"/>
        <v/>
      </c>
      <c r="K2576" s="105">
        <v>100</v>
      </c>
      <c r="L2576" s="168">
        <v>800</v>
      </c>
      <c r="M2576" s="111"/>
      <c r="N2576" s="112" t="s">
        <v>5702</v>
      </c>
      <c r="O2576" s="171">
        <v>4650358711286</v>
      </c>
      <c r="P2576" s="172"/>
      <c r="Q2576" s="173"/>
      <c r="R2576" s="75">
        <f t="shared" si="599"/>
        <v>0</v>
      </c>
      <c r="S2576" s="76">
        <f t="shared" si="600"/>
        <v>0</v>
      </c>
      <c r="T2576" s="21"/>
      <c r="W2576" s="19"/>
    </row>
    <row r="2577" s="18" customFormat="1" ht="17.1" customHeight="1" outlineLevel="1" spans="1:23">
      <c r="A2577" s="167" t="s">
        <v>5713</v>
      </c>
      <c r="B2577" s="104" t="s">
        <v>5714</v>
      </c>
      <c r="C2577" s="105" t="s">
        <v>356</v>
      </c>
      <c r="D2577" s="106"/>
      <c r="E2577" s="107">
        <v>88.58</v>
      </c>
      <c r="F2577" s="108">
        <f t="shared" si="596"/>
        <v>88.58</v>
      </c>
      <c r="G2577" s="108">
        <f t="shared" si="597"/>
        <v>70.864</v>
      </c>
      <c r="H2577" s="117"/>
      <c r="I2577" s="105"/>
      <c r="J2577" s="108" t="str">
        <f t="shared" si="598"/>
        <v/>
      </c>
      <c r="K2577" s="105">
        <v>50</v>
      </c>
      <c r="L2577" s="168">
        <v>500</v>
      </c>
      <c r="M2577" s="111"/>
      <c r="N2577" s="112" t="s">
        <v>5702</v>
      </c>
      <c r="O2577" s="171">
        <v>4650358711309</v>
      </c>
      <c r="P2577" s="172"/>
      <c r="Q2577" s="173"/>
      <c r="R2577" s="75">
        <f t="shared" si="599"/>
        <v>0</v>
      </c>
      <c r="S2577" s="76">
        <f t="shared" si="600"/>
        <v>0</v>
      </c>
      <c r="T2577" s="21"/>
      <c r="W2577" s="19"/>
    </row>
    <row r="2578" s="18" customFormat="1" ht="17.1" customHeight="1" outlineLevel="1" spans="1:23">
      <c r="A2578" s="167" t="s">
        <v>5715</v>
      </c>
      <c r="B2578" s="104" t="s">
        <v>5716</v>
      </c>
      <c r="C2578" s="105" t="s">
        <v>356</v>
      </c>
      <c r="D2578" s="106"/>
      <c r="E2578" s="107">
        <v>110.06</v>
      </c>
      <c r="F2578" s="108">
        <f t="shared" si="596"/>
        <v>110.06</v>
      </c>
      <c r="G2578" s="108">
        <f t="shared" si="597"/>
        <v>88.048</v>
      </c>
      <c r="H2578" s="117"/>
      <c r="I2578" s="105"/>
      <c r="J2578" s="108" t="str">
        <f t="shared" si="598"/>
        <v/>
      </c>
      <c r="K2578" s="105">
        <v>50</v>
      </c>
      <c r="L2578" s="168">
        <v>500</v>
      </c>
      <c r="M2578" s="111"/>
      <c r="N2578" s="112" t="s">
        <v>5702</v>
      </c>
      <c r="O2578" s="171">
        <v>4650358711323</v>
      </c>
      <c r="P2578" s="172"/>
      <c r="Q2578" s="173"/>
      <c r="R2578" s="75">
        <f t="shared" si="599"/>
        <v>0</v>
      </c>
      <c r="S2578" s="76">
        <f t="shared" si="600"/>
        <v>0</v>
      </c>
      <c r="T2578" s="21"/>
      <c r="W2578" s="19"/>
    </row>
    <row r="2579" s="18" customFormat="1" ht="17.1" customHeight="1" outlineLevel="1" spans="1:23">
      <c r="A2579" s="167" t="s">
        <v>5717</v>
      </c>
      <c r="B2579" s="104" t="s">
        <v>5718</v>
      </c>
      <c r="C2579" s="105" t="s">
        <v>356</v>
      </c>
      <c r="D2579" s="106"/>
      <c r="E2579" s="107">
        <v>145.28</v>
      </c>
      <c r="F2579" s="108">
        <f t="shared" si="596"/>
        <v>145.28</v>
      </c>
      <c r="G2579" s="108">
        <f t="shared" si="597"/>
        <v>116.224</v>
      </c>
      <c r="H2579" s="117"/>
      <c r="I2579" s="105"/>
      <c r="J2579" s="108" t="str">
        <f t="shared" si="598"/>
        <v/>
      </c>
      <c r="K2579" s="105">
        <v>25</v>
      </c>
      <c r="L2579" s="168">
        <v>400</v>
      </c>
      <c r="M2579" s="111"/>
      <c r="N2579" s="112" t="s">
        <v>5702</v>
      </c>
      <c r="O2579" s="171">
        <v>4650358711347</v>
      </c>
      <c r="P2579" s="172"/>
      <c r="Q2579" s="173"/>
      <c r="R2579" s="75">
        <f t="shared" si="599"/>
        <v>0</v>
      </c>
      <c r="S2579" s="76">
        <f t="shared" si="600"/>
        <v>0</v>
      </c>
      <c r="T2579" s="21"/>
      <c r="W2579" s="19"/>
    </row>
    <row r="2580" s="18" customFormat="1" ht="17.1" customHeight="1" outlineLevel="1" spans="1:23">
      <c r="A2580" s="167" t="s">
        <v>5719</v>
      </c>
      <c r="B2580" s="104" t="s">
        <v>5720</v>
      </c>
      <c r="C2580" s="105" t="s">
        <v>356</v>
      </c>
      <c r="D2580" s="106"/>
      <c r="E2580" s="107">
        <v>280.67</v>
      </c>
      <c r="F2580" s="108">
        <f t="shared" si="596"/>
        <v>280.67</v>
      </c>
      <c r="G2580" s="108">
        <f t="shared" si="597"/>
        <v>224.536</v>
      </c>
      <c r="H2580" s="117"/>
      <c r="I2580" s="105"/>
      <c r="J2580" s="108" t="str">
        <f t="shared" si="598"/>
        <v/>
      </c>
      <c r="K2580" s="105">
        <v>25</v>
      </c>
      <c r="L2580" s="168">
        <v>200</v>
      </c>
      <c r="M2580" s="111"/>
      <c r="N2580" s="112" t="s">
        <v>5702</v>
      </c>
      <c r="O2580" s="171">
        <v>4650358711361</v>
      </c>
      <c r="P2580" s="172"/>
      <c r="Q2580" s="173"/>
      <c r="R2580" s="75">
        <f t="shared" si="599"/>
        <v>0</v>
      </c>
      <c r="S2580" s="76">
        <f t="shared" si="600"/>
        <v>0</v>
      </c>
      <c r="T2580" s="21"/>
      <c r="W2580" s="19"/>
    </row>
    <row r="2581" s="18" customFormat="1" ht="17.1" customHeight="1" outlineLevel="1" spans="1:23">
      <c r="A2581" s="167" t="s">
        <v>5721</v>
      </c>
      <c r="B2581" s="104" t="s">
        <v>5722</v>
      </c>
      <c r="C2581" s="105" t="s">
        <v>356</v>
      </c>
      <c r="D2581" s="106"/>
      <c r="E2581" s="107">
        <v>398.48</v>
      </c>
      <c r="F2581" s="108">
        <f t="shared" si="596"/>
        <v>398.48</v>
      </c>
      <c r="G2581" s="108">
        <f t="shared" si="597"/>
        <v>318.784</v>
      </c>
      <c r="H2581" s="117"/>
      <c r="I2581" s="105"/>
      <c r="J2581" s="108" t="str">
        <f t="shared" si="598"/>
        <v/>
      </c>
      <c r="K2581" s="105">
        <v>10</v>
      </c>
      <c r="L2581" s="168">
        <v>150</v>
      </c>
      <c r="M2581" s="111"/>
      <c r="N2581" s="112" t="s">
        <v>5702</v>
      </c>
      <c r="O2581" s="171">
        <v>4650358711385</v>
      </c>
      <c r="P2581" s="172"/>
      <c r="Q2581" s="173"/>
      <c r="R2581" s="75">
        <f t="shared" si="599"/>
        <v>0</v>
      </c>
      <c r="S2581" s="76">
        <f t="shared" si="600"/>
        <v>0</v>
      </c>
      <c r="T2581" s="21"/>
      <c r="W2581" s="19"/>
    </row>
    <row r="2582" s="18" customFormat="1" ht="17.1" customHeight="1" outlineLevel="1" spans="1:23">
      <c r="A2582" s="167" t="s">
        <v>5723</v>
      </c>
      <c r="B2582" s="104" t="s">
        <v>5724</v>
      </c>
      <c r="C2582" s="105" t="s">
        <v>356</v>
      </c>
      <c r="D2582" s="106"/>
      <c r="E2582" s="107">
        <v>518.06</v>
      </c>
      <c r="F2582" s="108">
        <f t="shared" si="596"/>
        <v>518.06</v>
      </c>
      <c r="G2582" s="108">
        <f t="shared" si="597"/>
        <v>414.448</v>
      </c>
      <c r="H2582" s="117"/>
      <c r="I2582" s="105"/>
      <c r="J2582" s="108" t="str">
        <f t="shared" si="598"/>
        <v/>
      </c>
      <c r="K2582" s="105">
        <v>10</v>
      </c>
      <c r="L2582" s="168">
        <v>100</v>
      </c>
      <c r="M2582" s="111"/>
      <c r="N2582" s="112" t="s">
        <v>5702</v>
      </c>
      <c r="O2582" s="171">
        <v>4650358711408</v>
      </c>
      <c r="P2582" s="172"/>
      <c r="Q2582" s="173"/>
      <c r="R2582" s="75">
        <f t="shared" si="599"/>
        <v>0</v>
      </c>
      <c r="S2582" s="76">
        <f t="shared" si="600"/>
        <v>0</v>
      </c>
      <c r="T2582" s="21"/>
      <c r="W2582" s="19"/>
    </row>
    <row r="2583" s="18" customFormat="1" ht="17.1" customHeight="1" outlineLevel="1" spans="1:23">
      <c r="A2583" s="167" t="s">
        <v>5725</v>
      </c>
      <c r="B2583" s="104" t="s">
        <v>5726</v>
      </c>
      <c r="C2583" s="105" t="s">
        <v>356</v>
      </c>
      <c r="D2583" s="106"/>
      <c r="E2583" s="107">
        <v>625.29</v>
      </c>
      <c r="F2583" s="108">
        <f t="shared" si="596"/>
        <v>625.29</v>
      </c>
      <c r="G2583" s="108">
        <f t="shared" si="597"/>
        <v>500.232</v>
      </c>
      <c r="H2583" s="117"/>
      <c r="I2583" s="105"/>
      <c r="J2583" s="108" t="str">
        <f t="shared" si="598"/>
        <v/>
      </c>
      <c r="K2583" s="105">
        <v>10</v>
      </c>
      <c r="L2583" s="168">
        <v>90</v>
      </c>
      <c r="M2583" s="111"/>
      <c r="N2583" s="112" t="s">
        <v>5702</v>
      </c>
      <c r="O2583" s="171">
        <v>4650358711422</v>
      </c>
      <c r="P2583" s="172"/>
      <c r="Q2583" s="173"/>
      <c r="R2583" s="75">
        <f t="shared" si="599"/>
        <v>0</v>
      </c>
      <c r="S2583" s="76">
        <f t="shared" si="600"/>
        <v>0</v>
      </c>
      <c r="T2583" s="21"/>
      <c r="W2583" s="19"/>
    </row>
    <row r="2584" s="18" customFormat="1" ht="17.1" customHeight="1" outlineLevel="1" spans="1:23">
      <c r="A2584" s="167" t="s">
        <v>5727</v>
      </c>
      <c r="B2584" s="104" t="s">
        <v>5728</v>
      </c>
      <c r="C2584" s="105" t="s">
        <v>356</v>
      </c>
      <c r="D2584" s="106"/>
      <c r="E2584" s="107">
        <v>732.92</v>
      </c>
      <c r="F2584" s="108">
        <f t="shared" si="596"/>
        <v>732.92</v>
      </c>
      <c r="G2584" s="108">
        <f t="shared" si="597"/>
        <v>586.336</v>
      </c>
      <c r="H2584" s="117"/>
      <c r="I2584" s="105"/>
      <c r="J2584" s="108" t="str">
        <f t="shared" si="598"/>
        <v/>
      </c>
      <c r="K2584" s="105">
        <v>5</v>
      </c>
      <c r="L2584" s="168">
        <v>60</v>
      </c>
      <c r="M2584" s="111"/>
      <c r="N2584" s="112" t="s">
        <v>5702</v>
      </c>
      <c r="O2584" s="171">
        <v>4650358711446</v>
      </c>
      <c r="P2584" s="172"/>
      <c r="Q2584" s="173"/>
      <c r="R2584" s="75">
        <f t="shared" si="599"/>
        <v>0</v>
      </c>
      <c r="S2584" s="76">
        <f t="shared" si="600"/>
        <v>0</v>
      </c>
      <c r="T2584" s="21"/>
      <c r="W2584" s="19"/>
    </row>
    <row r="2585" s="18" customFormat="1" ht="17.1" customHeight="1" outlineLevel="1" spans="1:23">
      <c r="A2585" s="93" t="s">
        <v>244</v>
      </c>
      <c r="B2585" s="104"/>
      <c r="C2585" s="105"/>
      <c r="D2585" s="106"/>
      <c r="E2585" s="107"/>
      <c r="F2585" s="108"/>
      <c r="G2585" s="108"/>
      <c r="H2585" s="117"/>
      <c r="I2585" s="105"/>
      <c r="J2585" s="108"/>
      <c r="K2585" s="105"/>
      <c r="L2585" s="168"/>
      <c r="M2585" s="111"/>
      <c r="N2585" s="112"/>
      <c r="O2585" s="171"/>
      <c r="P2585" s="172"/>
      <c r="Q2585" s="173"/>
      <c r="R2585" s="75"/>
      <c r="S2585" s="76"/>
      <c r="T2585" s="21"/>
      <c r="W2585" s="19"/>
    </row>
    <row r="2586" s="18" customFormat="1" ht="17.1" customHeight="1" outlineLevel="1" spans="1:23">
      <c r="A2586" s="167" t="s">
        <v>5729</v>
      </c>
      <c r="B2586" s="104" t="s">
        <v>5730</v>
      </c>
      <c r="C2586" s="105" t="s">
        <v>356</v>
      </c>
      <c r="D2586" s="106"/>
      <c r="E2586" s="107">
        <v>92.8</v>
      </c>
      <c r="F2586" s="108">
        <f t="shared" ref="F2586:F2592" si="601">E2586-E2586*$G$2%</f>
        <v>92.8</v>
      </c>
      <c r="G2586" s="108">
        <f t="shared" ref="G2586:G2592" si="602">E2586-(20*E2586/100)</f>
        <v>74.24</v>
      </c>
      <c r="H2586" s="117"/>
      <c r="I2586" s="105"/>
      <c r="J2586" s="108" t="str">
        <f t="shared" ref="J2586:J2614" si="603">IF(D2586="","",IF(F2586="","",ROUND(D2586*F2586,2)))</f>
        <v/>
      </c>
      <c r="K2586" s="105">
        <v>100</v>
      </c>
      <c r="L2586" s="168">
        <v>1500</v>
      </c>
      <c r="M2586" s="111"/>
      <c r="N2586" s="112" t="s">
        <v>5635</v>
      </c>
      <c r="O2586" s="171">
        <v>4650358711460</v>
      </c>
      <c r="P2586" s="172"/>
      <c r="Q2586" s="173"/>
      <c r="R2586" s="75">
        <f t="shared" ref="R2586:R2592" si="604">P2586/L2586*D2586</f>
        <v>0</v>
      </c>
      <c r="S2586" s="76">
        <f t="shared" ref="S2586:S2592" si="605">Q2586/L2586*D2586</f>
        <v>0</v>
      </c>
      <c r="T2586" s="21"/>
      <c r="W2586" s="19"/>
    </row>
    <row r="2587" s="18" customFormat="1" ht="17.1" customHeight="1" outlineLevel="1" spans="1:23">
      <c r="A2587" s="167" t="s">
        <v>5731</v>
      </c>
      <c r="B2587" s="104" t="s">
        <v>5732</v>
      </c>
      <c r="C2587" s="105" t="s">
        <v>356</v>
      </c>
      <c r="D2587" s="106"/>
      <c r="E2587" s="107">
        <v>121.58</v>
      </c>
      <c r="F2587" s="108">
        <f t="shared" si="601"/>
        <v>121.58</v>
      </c>
      <c r="G2587" s="108">
        <f t="shared" si="602"/>
        <v>97.264</v>
      </c>
      <c r="H2587" s="117"/>
      <c r="I2587" s="105"/>
      <c r="J2587" s="108" t="str">
        <f t="shared" si="603"/>
        <v/>
      </c>
      <c r="K2587" s="105">
        <v>100</v>
      </c>
      <c r="L2587" s="168">
        <v>1400</v>
      </c>
      <c r="M2587" s="111"/>
      <c r="N2587" s="112" t="s">
        <v>5635</v>
      </c>
      <c r="O2587" s="171">
        <v>4650358710531</v>
      </c>
      <c r="P2587" s="172"/>
      <c r="Q2587" s="173"/>
      <c r="R2587" s="75">
        <f t="shared" si="604"/>
        <v>0</v>
      </c>
      <c r="S2587" s="76">
        <f t="shared" si="605"/>
        <v>0</v>
      </c>
      <c r="T2587" s="21"/>
      <c r="W2587" s="19"/>
    </row>
    <row r="2588" s="18" customFormat="1" ht="17.1" customHeight="1" outlineLevel="1" spans="1:23">
      <c r="A2588" s="167" t="s">
        <v>5733</v>
      </c>
      <c r="B2588" s="104" t="s">
        <v>5734</v>
      </c>
      <c r="C2588" s="105" t="s">
        <v>356</v>
      </c>
      <c r="D2588" s="106"/>
      <c r="E2588" s="107">
        <v>180.14</v>
      </c>
      <c r="F2588" s="108">
        <f t="shared" si="601"/>
        <v>180.14</v>
      </c>
      <c r="G2588" s="108">
        <f t="shared" si="602"/>
        <v>144.112</v>
      </c>
      <c r="H2588" s="117"/>
      <c r="I2588" s="105"/>
      <c r="J2588" s="108" t="str">
        <f t="shared" si="603"/>
        <v/>
      </c>
      <c r="K2588" s="105">
        <v>100</v>
      </c>
      <c r="L2588" s="168">
        <v>1300</v>
      </c>
      <c r="M2588" s="111"/>
      <c r="N2588" s="112" t="s">
        <v>5635</v>
      </c>
      <c r="O2588" s="171">
        <v>4650358710562</v>
      </c>
      <c r="P2588" s="172"/>
      <c r="Q2588" s="173"/>
      <c r="R2588" s="75">
        <f t="shared" si="604"/>
        <v>0</v>
      </c>
      <c r="S2588" s="76">
        <f t="shared" si="605"/>
        <v>0</v>
      </c>
      <c r="T2588" s="21"/>
      <c r="W2588" s="19"/>
    </row>
    <row r="2589" s="18" customFormat="1" ht="17.1" customHeight="1" outlineLevel="1" spans="1:23">
      <c r="A2589" s="167" t="s">
        <v>5735</v>
      </c>
      <c r="B2589" s="104" t="s">
        <v>5736</v>
      </c>
      <c r="C2589" s="105" t="s">
        <v>356</v>
      </c>
      <c r="D2589" s="106"/>
      <c r="E2589" s="107">
        <v>215.7</v>
      </c>
      <c r="F2589" s="108">
        <f t="shared" si="601"/>
        <v>215.7</v>
      </c>
      <c r="G2589" s="108">
        <f t="shared" si="602"/>
        <v>172.56</v>
      </c>
      <c r="H2589" s="117"/>
      <c r="I2589" s="105"/>
      <c r="J2589" s="108" t="str">
        <f t="shared" si="603"/>
        <v/>
      </c>
      <c r="K2589" s="105">
        <v>50</v>
      </c>
      <c r="L2589" s="168">
        <v>550</v>
      </c>
      <c r="M2589" s="111"/>
      <c r="N2589" s="112" t="s">
        <v>5635</v>
      </c>
      <c r="O2589" s="171">
        <v>4650358710586</v>
      </c>
      <c r="P2589" s="172"/>
      <c r="Q2589" s="173"/>
      <c r="R2589" s="75">
        <f t="shared" si="604"/>
        <v>0</v>
      </c>
      <c r="S2589" s="76">
        <f t="shared" si="605"/>
        <v>0</v>
      </c>
      <c r="T2589" s="21"/>
      <c r="W2589" s="19"/>
    </row>
    <row r="2590" s="18" customFormat="1" ht="17.1" customHeight="1" outlineLevel="1" spans="1:23">
      <c r="A2590" s="167" t="s">
        <v>5737</v>
      </c>
      <c r="B2590" s="104" t="s">
        <v>5738</v>
      </c>
      <c r="C2590" s="105" t="s">
        <v>356</v>
      </c>
      <c r="D2590" s="106"/>
      <c r="E2590" s="107">
        <v>261.76</v>
      </c>
      <c r="F2590" s="108">
        <f t="shared" si="601"/>
        <v>261.76</v>
      </c>
      <c r="G2590" s="108">
        <f t="shared" si="602"/>
        <v>209.408</v>
      </c>
      <c r="H2590" s="117"/>
      <c r="I2590" s="105"/>
      <c r="J2590" s="108" t="str">
        <f t="shared" si="603"/>
        <v/>
      </c>
      <c r="K2590" s="105">
        <v>50</v>
      </c>
      <c r="L2590" s="168">
        <v>450</v>
      </c>
      <c r="M2590" s="111"/>
      <c r="N2590" s="112" t="s">
        <v>5635</v>
      </c>
      <c r="O2590" s="171">
        <v>4650358710791</v>
      </c>
      <c r="P2590" s="172"/>
      <c r="Q2590" s="173"/>
      <c r="R2590" s="75">
        <f t="shared" si="604"/>
        <v>0</v>
      </c>
      <c r="S2590" s="76">
        <f t="shared" si="605"/>
        <v>0</v>
      </c>
      <c r="T2590" s="21"/>
      <c r="W2590" s="19"/>
    </row>
    <row r="2591" s="18" customFormat="1" ht="17.1" customHeight="1" outlineLevel="1" spans="1:23">
      <c r="A2591" s="167" t="s">
        <v>5739</v>
      </c>
      <c r="B2591" s="104" t="s">
        <v>5740</v>
      </c>
      <c r="C2591" s="105" t="s">
        <v>356</v>
      </c>
      <c r="D2591" s="106"/>
      <c r="E2591" s="107">
        <v>280.03</v>
      </c>
      <c r="F2591" s="108">
        <f t="shared" si="601"/>
        <v>280.03</v>
      </c>
      <c r="G2591" s="108">
        <f t="shared" si="602"/>
        <v>224.024</v>
      </c>
      <c r="H2591" s="117"/>
      <c r="I2591" s="105"/>
      <c r="J2591" s="108" t="str">
        <f t="shared" si="603"/>
        <v/>
      </c>
      <c r="K2591" s="105">
        <v>50</v>
      </c>
      <c r="L2591" s="168">
        <v>450</v>
      </c>
      <c r="M2591" s="111"/>
      <c r="N2591" s="112" t="s">
        <v>5635</v>
      </c>
      <c r="O2591" s="171">
        <v>4650358710968</v>
      </c>
      <c r="P2591" s="172"/>
      <c r="Q2591" s="173"/>
      <c r="R2591" s="75">
        <f t="shared" si="604"/>
        <v>0</v>
      </c>
      <c r="S2591" s="76">
        <f t="shared" si="605"/>
        <v>0</v>
      </c>
      <c r="T2591" s="21"/>
      <c r="W2591" s="19"/>
    </row>
    <row r="2592" s="18" customFormat="1" ht="17.1" customHeight="1" outlineLevel="1" spans="1:23">
      <c r="A2592" s="167" t="s">
        <v>5741</v>
      </c>
      <c r="B2592" s="104" t="s">
        <v>5742</v>
      </c>
      <c r="C2592" s="105" t="s">
        <v>356</v>
      </c>
      <c r="D2592" s="106"/>
      <c r="E2592" s="107">
        <v>335.76</v>
      </c>
      <c r="F2592" s="108">
        <f t="shared" si="601"/>
        <v>335.76</v>
      </c>
      <c r="G2592" s="108">
        <f t="shared" si="602"/>
        <v>268.608</v>
      </c>
      <c r="H2592" s="117"/>
      <c r="I2592" s="105"/>
      <c r="J2592" s="108" t="str">
        <f t="shared" si="603"/>
        <v/>
      </c>
      <c r="K2592" s="105">
        <v>25</v>
      </c>
      <c r="L2592" s="168">
        <v>400</v>
      </c>
      <c r="M2592" s="111"/>
      <c r="N2592" s="112" t="s">
        <v>5635</v>
      </c>
      <c r="O2592" s="171">
        <v>4650358710982</v>
      </c>
      <c r="P2592" s="172"/>
      <c r="Q2592" s="173"/>
      <c r="R2592" s="75">
        <f t="shared" si="604"/>
        <v>0</v>
      </c>
      <c r="S2592" s="76">
        <f t="shared" si="605"/>
        <v>0</v>
      </c>
      <c r="T2592" s="21"/>
      <c r="W2592" s="19"/>
    </row>
    <row r="2593" ht="17.1" customHeight="1" outlineLevel="1" spans="1:23">
      <c r="A2593" s="93" t="s">
        <v>245</v>
      </c>
      <c r="B2593" s="94"/>
      <c r="C2593" s="105"/>
      <c r="D2593" s="106"/>
      <c r="E2593" s="107"/>
      <c r="F2593" s="108"/>
      <c r="G2593" s="108"/>
      <c r="H2593" s="117"/>
      <c r="I2593" s="105"/>
      <c r="J2593" s="108" t="str">
        <f t="shared" si="603"/>
        <v/>
      </c>
      <c r="K2593" s="105"/>
      <c r="L2593" s="168"/>
      <c r="M2593" s="111"/>
      <c r="N2593" s="112"/>
      <c r="O2593" s="171"/>
      <c r="P2593" s="172"/>
      <c r="Q2593" s="173"/>
      <c r="R2593" s="75"/>
      <c r="S2593" s="76"/>
      <c r="W2593" s="19"/>
    </row>
    <row r="2594" ht="18" customHeight="1" outlineLevel="1" spans="1:23">
      <c r="A2594" s="167" t="s">
        <v>5743</v>
      </c>
      <c r="B2594" s="104" t="s">
        <v>5744</v>
      </c>
      <c r="C2594" s="105" t="s">
        <v>356</v>
      </c>
      <c r="D2594" s="106"/>
      <c r="E2594" s="107">
        <v>1541.23</v>
      </c>
      <c r="F2594" s="108">
        <f t="shared" ref="F2594:F2603" si="606">E2594-E2594*$G$2%</f>
        <v>1541.23</v>
      </c>
      <c r="G2594" s="108">
        <f t="shared" ref="G2594:G2603" si="607">E2594-(20*E2594/100)</f>
        <v>1232.984</v>
      </c>
      <c r="H2594" s="115">
        <v>97</v>
      </c>
      <c r="I2594" s="105"/>
      <c r="J2594" s="108" t="str">
        <f t="shared" si="603"/>
        <v/>
      </c>
      <c r="K2594" s="105">
        <v>1</v>
      </c>
      <c r="L2594" s="168">
        <v>40</v>
      </c>
      <c r="M2594" s="111" t="s">
        <v>357</v>
      </c>
      <c r="N2594" s="112" t="s">
        <v>5745</v>
      </c>
      <c r="O2594" s="171">
        <v>4620105826242</v>
      </c>
      <c r="P2594" s="172">
        <v>21.95</v>
      </c>
      <c r="Q2594" s="173">
        <v>0.038735</v>
      </c>
      <c r="R2594" s="75">
        <f t="shared" ref="R2594:R2603" si="608">P2594/L2594*D2594</f>
        <v>0</v>
      </c>
      <c r="S2594" s="76">
        <f t="shared" ref="S2594:S2603" si="609">Q2594/L2594*D2594</f>
        <v>0</v>
      </c>
      <c r="W2594" s="19"/>
    </row>
    <row r="2595" ht="18" customHeight="1" outlineLevel="1" spans="1:23">
      <c r="A2595" s="167" t="s">
        <v>5746</v>
      </c>
      <c r="B2595" s="104" t="s">
        <v>5747</v>
      </c>
      <c r="C2595" s="105" t="s">
        <v>356</v>
      </c>
      <c r="D2595" s="106"/>
      <c r="E2595" s="107">
        <v>1541.23</v>
      </c>
      <c r="F2595" s="108">
        <f t="shared" si="606"/>
        <v>1541.23</v>
      </c>
      <c r="G2595" s="108">
        <f t="shared" si="607"/>
        <v>1232.984</v>
      </c>
      <c r="H2595" s="115">
        <v>114</v>
      </c>
      <c r="I2595" s="105"/>
      <c r="J2595" s="108" t="str">
        <f t="shared" si="603"/>
        <v/>
      </c>
      <c r="K2595" s="105">
        <v>1</v>
      </c>
      <c r="L2595" s="168">
        <v>40</v>
      </c>
      <c r="M2595" s="111" t="s">
        <v>357</v>
      </c>
      <c r="N2595" s="112" t="s">
        <v>5745</v>
      </c>
      <c r="O2595" s="171">
        <v>4620105826259</v>
      </c>
      <c r="P2595" s="172">
        <v>22.85</v>
      </c>
      <c r="Q2595" s="173">
        <v>0.038735</v>
      </c>
      <c r="R2595" s="75">
        <f t="shared" si="608"/>
        <v>0</v>
      </c>
      <c r="S2595" s="76">
        <f t="shared" si="609"/>
        <v>0</v>
      </c>
      <c r="W2595" s="19"/>
    </row>
    <row r="2596" ht="18" customHeight="1" outlineLevel="1" spans="1:23">
      <c r="A2596" s="167" t="s">
        <v>5748</v>
      </c>
      <c r="B2596" s="104" t="s">
        <v>5749</v>
      </c>
      <c r="C2596" s="105" t="s">
        <v>356</v>
      </c>
      <c r="D2596" s="106"/>
      <c r="E2596" s="107">
        <v>1514.36</v>
      </c>
      <c r="F2596" s="108">
        <f t="shared" si="606"/>
        <v>1514.36</v>
      </c>
      <c r="G2596" s="108">
        <f t="shared" si="607"/>
        <v>1211.488</v>
      </c>
      <c r="H2596" s="115">
        <v>74</v>
      </c>
      <c r="I2596" s="105"/>
      <c r="J2596" s="108" t="str">
        <f t="shared" si="603"/>
        <v/>
      </c>
      <c r="K2596" s="105">
        <v>1</v>
      </c>
      <c r="L2596" s="168">
        <v>40</v>
      </c>
      <c r="M2596" s="111" t="s">
        <v>357</v>
      </c>
      <c r="N2596" s="112" t="s">
        <v>5745</v>
      </c>
      <c r="O2596" s="171">
        <v>4620105826266</v>
      </c>
      <c r="P2596" s="172">
        <v>23.25</v>
      </c>
      <c r="Q2596" s="173">
        <v>0.038735</v>
      </c>
      <c r="R2596" s="75">
        <f t="shared" si="608"/>
        <v>0</v>
      </c>
      <c r="S2596" s="76">
        <f t="shared" si="609"/>
        <v>0</v>
      </c>
      <c r="W2596" s="19"/>
    </row>
    <row r="2597" ht="18" customHeight="1" outlineLevel="1" spans="1:23">
      <c r="A2597" s="167" t="s">
        <v>5750</v>
      </c>
      <c r="B2597" s="104" t="s">
        <v>5751</v>
      </c>
      <c r="C2597" s="105" t="s">
        <v>356</v>
      </c>
      <c r="D2597" s="106"/>
      <c r="E2597" s="107">
        <v>1644.26</v>
      </c>
      <c r="F2597" s="108">
        <f t="shared" si="606"/>
        <v>1644.26</v>
      </c>
      <c r="G2597" s="108">
        <f t="shared" si="607"/>
        <v>1315.408</v>
      </c>
      <c r="H2597" s="115">
        <v>42</v>
      </c>
      <c r="I2597" s="105"/>
      <c r="J2597" s="108" t="str">
        <f t="shared" si="603"/>
        <v/>
      </c>
      <c r="K2597" s="105">
        <v>1</v>
      </c>
      <c r="L2597" s="168">
        <v>40</v>
      </c>
      <c r="M2597" s="111" t="s">
        <v>357</v>
      </c>
      <c r="N2597" s="112" t="s">
        <v>5745</v>
      </c>
      <c r="O2597" s="171">
        <v>4620105826273</v>
      </c>
      <c r="P2597" s="172">
        <v>22.1</v>
      </c>
      <c r="Q2597" s="173">
        <v>0.038735</v>
      </c>
      <c r="R2597" s="75">
        <f t="shared" si="608"/>
        <v>0</v>
      </c>
      <c r="S2597" s="76">
        <f t="shared" si="609"/>
        <v>0</v>
      </c>
      <c r="W2597" s="19"/>
    </row>
    <row r="2598" ht="18" customHeight="1" outlineLevel="1" spans="1:23">
      <c r="A2598" s="167" t="s">
        <v>5752</v>
      </c>
      <c r="B2598" s="104" t="s">
        <v>5753</v>
      </c>
      <c r="C2598" s="105" t="s">
        <v>356</v>
      </c>
      <c r="D2598" s="106"/>
      <c r="E2598" s="107">
        <v>1671.48</v>
      </c>
      <c r="F2598" s="108">
        <f t="shared" si="606"/>
        <v>1671.48</v>
      </c>
      <c r="G2598" s="108">
        <f t="shared" si="607"/>
        <v>1337.184</v>
      </c>
      <c r="H2598" s="115">
        <v>43</v>
      </c>
      <c r="I2598" s="105"/>
      <c r="J2598" s="108" t="str">
        <f t="shared" si="603"/>
        <v/>
      </c>
      <c r="K2598" s="105">
        <v>1</v>
      </c>
      <c r="L2598" s="168">
        <v>40</v>
      </c>
      <c r="M2598" s="111" t="s">
        <v>357</v>
      </c>
      <c r="N2598" s="112" t="s">
        <v>5745</v>
      </c>
      <c r="O2598" s="171">
        <v>4620105826280</v>
      </c>
      <c r="P2598" s="172">
        <v>21.9</v>
      </c>
      <c r="Q2598" s="173">
        <v>0.038735</v>
      </c>
      <c r="R2598" s="75">
        <f t="shared" si="608"/>
        <v>0</v>
      </c>
      <c r="S2598" s="76">
        <f t="shared" si="609"/>
        <v>0</v>
      </c>
      <c r="W2598" s="19"/>
    </row>
    <row r="2599" ht="18" customHeight="1" outlineLevel="1" spans="1:23">
      <c r="A2599" s="167" t="s">
        <v>5754</v>
      </c>
      <c r="B2599" s="104" t="s">
        <v>5755</v>
      </c>
      <c r="C2599" s="105" t="s">
        <v>356</v>
      </c>
      <c r="D2599" s="106"/>
      <c r="E2599" s="107">
        <v>1953.98</v>
      </c>
      <c r="F2599" s="108">
        <f t="shared" si="606"/>
        <v>1953.98</v>
      </c>
      <c r="G2599" s="108">
        <f t="shared" si="607"/>
        <v>1563.184</v>
      </c>
      <c r="H2599" s="115">
        <v>118</v>
      </c>
      <c r="I2599" s="105"/>
      <c r="J2599" s="108" t="str">
        <f t="shared" si="603"/>
        <v/>
      </c>
      <c r="K2599" s="105">
        <v>1</v>
      </c>
      <c r="L2599" s="168">
        <v>40</v>
      </c>
      <c r="M2599" s="111" t="s">
        <v>357</v>
      </c>
      <c r="N2599" s="112" t="s">
        <v>5745</v>
      </c>
      <c r="O2599" s="171">
        <v>4620105826303</v>
      </c>
      <c r="P2599" s="172">
        <v>22.1</v>
      </c>
      <c r="Q2599" s="173">
        <v>0.038735</v>
      </c>
      <c r="R2599" s="75">
        <f t="shared" si="608"/>
        <v>0</v>
      </c>
      <c r="S2599" s="76">
        <f t="shared" si="609"/>
        <v>0</v>
      </c>
      <c r="W2599" s="19"/>
    </row>
    <row r="2600" ht="18" customHeight="1" outlineLevel="1" spans="1:23">
      <c r="A2600" s="167" t="s">
        <v>5756</v>
      </c>
      <c r="B2600" s="104" t="s">
        <v>5757</v>
      </c>
      <c r="C2600" s="105" t="s">
        <v>356</v>
      </c>
      <c r="D2600" s="106"/>
      <c r="E2600" s="107">
        <v>1671.48</v>
      </c>
      <c r="F2600" s="108">
        <f t="shared" si="606"/>
        <v>1671.48</v>
      </c>
      <c r="G2600" s="108">
        <f t="shared" si="607"/>
        <v>1337.184</v>
      </c>
      <c r="H2600" s="115">
        <v>75</v>
      </c>
      <c r="I2600" s="105"/>
      <c r="J2600" s="108" t="str">
        <f t="shared" si="603"/>
        <v/>
      </c>
      <c r="K2600" s="105">
        <v>1</v>
      </c>
      <c r="L2600" s="168">
        <v>40</v>
      </c>
      <c r="M2600" s="111" t="s">
        <v>357</v>
      </c>
      <c r="N2600" s="112" t="s">
        <v>5745</v>
      </c>
      <c r="O2600" s="171">
        <v>4620105826310</v>
      </c>
      <c r="P2600" s="172">
        <v>22.8</v>
      </c>
      <c r="Q2600" s="173">
        <v>0.038735</v>
      </c>
      <c r="R2600" s="75">
        <f t="shared" si="608"/>
        <v>0</v>
      </c>
      <c r="S2600" s="76">
        <f t="shared" si="609"/>
        <v>0</v>
      </c>
      <c r="W2600" s="19"/>
    </row>
    <row r="2601" ht="18" customHeight="1" outlineLevel="1" spans="1:23">
      <c r="A2601" s="167" t="s">
        <v>5758</v>
      </c>
      <c r="B2601" s="104" t="s">
        <v>5759</v>
      </c>
      <c r="C2601" s="105" t="s">
        <v>356</v>
      </c>
      <c r="D2601" s="106"/>
      <c r="E2601" s="107">
        <v>1644.7</v>
      </c>
      <c r="F2601" s="108">
        <f t="shared" si="606"/>
        <v>1644.7</v>
      </c>
      <c r="G2601" s="108">
        <f t="shared" si="607"/>
        <v>1315.76</v>
      </c>
      <c r="H2601" s="114">
        <v>127</v>
      </c>
      <c r="I2601" s="105"/>
      <c r="J2601" s="108" t="str">
        <f t="shared" si="603"/>
        <v/>
      </c>
      <c r="K2601" s="105">
        <v>1</v>
      </c>
      <c r="L2601" s="168">
        <v>40</v>
      </c>
      <c r="M2601" s="111" t="s">
        <v>357</v>
      </c>
      <c r="N2601" s="112" t="s">
        <v>5745</v>
      </c>
      <c r="O2601" s="171">
        <v>4620105826327</v>
      </c>
      <c r="P2601" s="172">
        <v>22.55</v>
      </c>
      <c r="Q2601" s="173">
        <v>0.038735</v>
      </c>
      <c r="R2601" s="75">
        <f t="shared" si="608"/>
        <v>0</v>
      </c>
      <c r="S2601" s="76">
        <f t="shared" si="609"/>
        <v>0</v>
      </c>
      <c r="W2601" s="19"/>
    </row>
    <row r="2602" ht="18" customHeight="1" outlineLevel="1" spans="1:23">
      <c r="A2602" s="167" t="s">
        <v>5760</v>
      </c>
      <c r="B2602" s="104" t="s">
        <v>5761</v>
      </c>
      <c r="C2602" s="105" t="s">
        <v>356</v>
      </c>
      <c r="D2602" s="106"/>
      <c r="E2602" s="107">
        <v>1644.7</v>
      </c>
      <c r="F2602" s="108">
        <f t="shared" si="606"/>
        <v>1644.7</v>
      </c>
      <c r="G2602" s="108">
        <f t="shared" si="607"/>
        <v>1315.76</v>
      </c>
      <c r="H2602" s="114">
        <v>87</v>
      </c>
      <c r="I2602" s="105"/>
      <c r="J2602" s="108" t="str">
        <f t="shared" si="603"/>
        <v/>
      </c>
      <c r="K2602" s="105">
        <v>1</v>
      </c>
      <c r="L2602" s="168">
        <v>40</v>
      </c>
      <c r="M2602" s="111" t="s">
        <v>357</v>
      </c>
      <c r="N2602" s="112" t="s">
        <v>5745</v>
      </c>
      <c r="O2602" s="171">
        <v>4620105826334</v>
      </c>
      <c r="P2602" s="172">
        <v>22.75</v>
      </c>
      <c r="Q2602" s="173">
        <v>0.038735</v>
      </c>
      <c r="R2602" s="75">
        <f t="shared" si="608"/>
        <v>0</v>
      </c>
      <c r="S2602" s="76">
        <f t="shared" si="609"/>
        <v>0</v>
      </c>
      <c r="W2602" s="19"/>
    </row>
    <row r="2603" ht="17.1" customHeight="1" outlineLevel="1" spans="1:23">
      <c r="A2603" s="167" t="s">
        <v>5762</v>
      </c>
      <c r="B2603" s="104" t="s">
        <v>5763</v>
      </c>
      <c r="C2603" s="105" t="s">
        <v>356</v>
      </c>
      <c r="D2603" s="106"/>
      <c r="E2603" s="107">
        <v>2021.9</v>
      </c>
      <c r="F2603" s="108">
        <f t="shared" si="606"/>
        <v>2021.9</v>
      </c>
      <c r="G2603" s="108">
        <f t="shared" si="607"/>
        <v>1617.52</v>
      </c>
      <c r="H2603" s="115">
        <v>68</v>
      </c>
      <c r="I2603" s="105"/>
      <c r="J2603" s="108" t="str">
        <f t="shared" si="603"/>
        <v/>
      </c>
      <c r="K2603" s="105">
        <v>1</v>
      </c>
      <c r="L2603" s="168">
        <v>40</v>
      </c>
      <c r="M2603" s="111" t="s">
        <v>357</v>
      </c>
      <c r="N2603" s="112" t="s">
        <v>5745</v>
      </c>
      <c r="O2603" s="171">
        <v>4620105826341</v>
      </c>
      <c r="P2603" s="172">
        <v>22.1</v>
      </c>
      <c r="Q2603" s="173">
        <v>0.038735</v>
      </c>
      <c r="R2603" s="75">
        <f t="shared" si="608"/>
        <v>0</v>
      </c>
      <c r="S2603" s="76">
        <f t="shared" si="609"/>
        <v>0</v>
      </c>
      <c r="W2603" s="19"/>
    </row>
    <row r="2604" ht="17.1" customHeight="1" outlineLevel="1" spans="1:23">
      <c r="A2604" s="93" t="s">
        <v>246</v>
      </c>
      <c r="B2604" s="94"/>
      <c r="C2604" s="105"/>
      <c r="D2604" s="106"/>
      <c r="E2604" s="107"/>
      <c r="F2604" s="108"/>
      <c r="G2604" s="108"/>
      <c r="H2604" s="117"/>
      <c r="I2604" s="105"/>
      <c r="J2604" s="108" t="str">
        <f t="shared" si="603"/>
        <v/>
      </c>
      <c r="K2604" s="105"/>
      <c r="L2604" s="168"/>
      <c r="M2604" s="111"/>
      <c r="N2604" s="112"/>
      <c r="O2604" s="171"/>
      <c r="P2604" s="172"/>
      <c r="Q2604" s="173"/>
      <c r="R2604" s="75"/>
      <c r="S2604" s="76"/>
      <c r="W2604" s="19"/>
    </row>
    <row r="2605" ht="17.1" customHeight="1" outlineLevel="1" spans="1:23">
      <c r="A2605" s="167" t="s">
        <v>5764</v>
      </c>
      <c r="B2605" s="104" t="s">
        <v>5765</v>
      </c>
      <c r="C2605" s="105" t="s">
        <v>356</v>
      </c>
      <c r="D2605" s="106"/>
      <c r="E2605" s="107">
        <v>2327.87</v>
      </c>
      <c r="F2605" s="108">
        <f t="shared" ref="F2605:F2610" si="610">E2605-E2605*$G$2%</f>
        <v>2327.87</v>
      </c>
      <c r="G2605" s="108">
        <f t="shared" ref="G2605:G2610" si="611">E2605-(20*E2605/100)</f>
        <v>1862.296</v>
      </c>
      <c r="H2605" s="114">
        <v>157</v>
      </c>
      <c r="I2605" s="105"/>
      <c r="J2605" s="108" t="str">
        <f t="shared" si="603"/>
        <v/>
      </c>
      <c r="K2605" s="105">
        <v>1</v>
      </c>
      <c r="L2605" s="168">
        <v>40</v>
      </c>
      <c r="M2605" s="111" t="s">
        <v>357</v>
      </c>
      <c r="N2605" s="112" t="s">
        <v>5745</v>
      </c>
      <c r="O2605" s="171">
        <v>4620105828208</v>
      </c>
      <c r="P2605" s="172">
        <v>18</v>
      </c>
      <c r="Q2605" s="173">
        <v>0.03705</v>
      </c>
      <c r="R2605" s="75">
        <f t="shared" ref="R2605:R2610" si="612">P2605/L2605*D2605</f>
        <v>0</v>
      </c>
      <c r="S2605" s="76">
        <f t="shared" ref="S2605:S2610" si="613">Q2605/L2605*D2605</f>
        <v>0</v>
      </c>
      <c r="W2605" s="19"/>
    </row>
    <row r="2606" ht="17.1" customHeight="1" outlineLevel="1" spans="1:23">
      <c r="A2606" s="167" t="s">
        <v>5766</v>
      </c>
      <c r="B2606" s="104" t="s">
        <v>5767</v>
      </c>
      <c r="C2606" s="105" t="s">
        <v>356</v>
      </c>
      <c r="D2606" s="106"/>
      <c r="E2606" s="107">
        <v>2581.53</v>
      </c>
      <c r="F2606" s="108">
        <f t="shared" si="610"/>
        <v>2581.53</v>
      </c>
      <c r="G2606" s="108">
        <f t="shared" si="611"/>
        <v>2065.224</v>
      </c>
      <c r="H2606" s="115">
        <v>111</v>
      </c>
      <c r="I2606" s="105"/>
      <c r="J2606" s="108" t="str">
        <f t="shared" si="603"/>
        <v/>
      </c>
      <c r="K2606" s="105">
        <v>1</v>
      </c>
      <c r="L2606" s="168">
        <v>40</v>
      </c>
      <c r="M2606" s="111" t="s">
        <v>357</v>
      </c>
      <c r="N2606" s="112" t="s">
        <v>5745</v>
      </c>
      <c r="O2606" s="171">
        <v>4620105828215</v>
      </c>
      <c r="P2606" s="172">
        <v>18</v>
      </c>
      <c r="Q2606" s="173">
        <v>0.03705</v>
      </c>
      <c r="R2606" s="75">
        <f t="shared" si="612"/>
        <v>0</v>
      </c>
      <c r="S2606" s="76">
        <f t="shared" si="613"/>
        <v>0</v>
      </c>
      <c r="W2606" s="19"/>
    </row>
    <row r="2607" ht="17.1" customHeight="1" outlineLevel="1" spans="1:23">
      <c r="A2607" s="167" t="s">
        <v>5768</v>
      </c>
      <c r="B2607" s="104" t="s">
        <v>5769</v>
      </c>
      <c r="C2607" s="105" t="s">
        <v>356</v>
      </c>
      <c r="D2607" s="106"/>
      <c r="E2607" s="107">
        <v>2782.94</v>
      </c>
      <c r="F2607" s="108">
        <f t="shared" si="610"/>
        <v>2782.94</v>
      </c>
      <c r="G2607" s="108">
        <f t="shared" si="611"/>
        <v>2226.352</v>
      </c>
      <c r="H2607" s="114">
        <v>56</v>
      </c>
      <c r="I2607" s="105"/>
      <c r="J2607" s="108" t="str">
        <f t="shared" si="603"/>
        <v/>
      </c>
      <c r="K2607" s="105">
        <v>1</v>
      </c>
      <c r="L2607" s="168">
        <v>40</v>
      </c>
      <c r="M2607" s="111" t="s">
        <v>357</v>
      </c>
      <c r="N2607" s="112" t="s">
        <v>5745</v>
      </c>
      <c r="O2607" s="171">
        <v>4620105828222</v>
      </c>
      <c r="P2607" s="172">
        <v>25</v>
      </c>
      <c r="Q2607" s="173">
        <v>0.04275</v>
      </c>
      <c r="R2607" s="75">
        <f t="shared" si="612"/>
        <v>0</v>
      </c>
      <c r="S2607" s="76">
        <f t="shared" si="613"/>
        <v>0</v>
      </c>
      <c r="W2607" s="19"/>
    </row>
    <row r="2608" ht="17.1" customHeight="1" outlineLevel="1" spans="1:23">
      <c r="A2608" s="167" t="s">
        <v>5770</v>
      </c>
      <c r="B2608" s="104" t="s">
        <v>5771</v>
      </c>
      <c r="C2608" s="105" t="s">
        <v>356</v>
      </c>
      <c r="D2608" s="106"/>
      <c r="E2608" s="107">
        <v>3919.09</v>
      </c>
      <c r="F2608" s="108">
        <f t="shared" si="610"/>
        <v>3919.09</v>
      </c>
      <c r="G2608" s="108">
        <f t="shared" si="611"/>
        <v>3135.272</v>
      </c>
      <c r="H2608" s="114">
        <v>36</v>
      </c>
      <c r="I2608" s="105"/>
      <c r="J2608" s="108" t="str">
        <f t="shared" si="603"/>
        <v/>
      </c>
      <c r="K2608" s="105">
        <v>1</v>
      </c>
      <c r="L2608" s="168">
        <v>40</v>
      </c>
      <c r="M2608" s="111" t="s">
        <v>357</v>
      </c>
      <c r="N2608" s="112" t="s">
        <v>5745</v>
      </c>
      <c r="O2608" s="171">
        <v>4620105828246</v>
      </c>
      <c r="P2608" s="172">
        <v>25</v>
      </c>
      <c r="Q2608" s="173">
        <v>0.04275</v>
      </c>
      <c r="R2608" s="75">
        <f t="shared" si="612"/>
        <v>0</v>
      </c>
      <c r="S2608" s="76">
        <f t="shared" si="613"/>
        <v>0</v>
      </c>
      <c r="W2608" s="19"/>
    </row>
    <row r="2609" ht="17.1" customHeight="1" outlineLevel="1" spans="1:23">
      <c r="A2609" s="167" t="s">
        <v>5772</v>
      </c>
      <c r="B2609" s="104" t="s">
        <v>5773</v>
      </c>
      <c r="C2609" s="105" t="s">
        <v>356</v>
      </c>
      <c r="D2609" s="106"/>
      <c r="E2609" s="107">
        <v>2976.78</v>
      </c>
      <c r="F2609" s="108">
        <f t="shared" si="610"/>
        <v>2976.78</v>
      </c>
      <c r="G2609" s="108">
        <f t="shared" si="611"/>
        <v>2381.424</v>
      </c>
      <c r="H2609" s="115">
        <v>223</v>
      </c>
      <c r="I2609" s="105"/>
      <c r="J2609" s="108" t="str">
        <f t="shared" si="603"/>
        <v/>
      </c>
      <c r="K2609" s="105">
        <v>1</v>
      </c>
      <c r="L2609" s="168">
        <v>40</v>
      </c>
      <c r="M2609" s="111" t="s">
        <v>357</v>
      </c>
      <c r="N2609" s="112" t="s">
        <v>5745</v>
      </c>
      <c r="O2609" s="171">
        <v>4620105828253</v>
      </c>
      <c r="P2609" s="172">
        <v>18</v>
      </c>
      <c r="Q2609" s="173">
        <v>0.03705</v>
      </c>
      <c r="R2609" s="75">
        <f t="shared" si="612"/>
        <v>0</v>
      </c>
      <c r="S2609" s="76">
        <f t="shared" si="613"/>
        <v>0</v>
      </c>
      <c r="W2609" s="19"/>
    </row>
    <row r="2610" ht="17.1" customHeight="1" outlineLevel="1" spans="1:23">
      <c r="A2610" s="167" t="s">
        <v>5774</v>
      </c>
      <c r="B2610" s="104" t="s">
        <v>5775</v>
      </c>
      <c r="C2610" s="105" t="s">
        <v>356</v>
      </c>
      <c r="D2610" s="106"/>
      <c r="E2610" s="107">
        <v>3307.06</v>
      </c>
      <c r="F2610" s="108">
        <f t="shared" si="610"/>
        <v>3307.06</v>
      </c>
      <c r="G2610" s="108">
        <f t="shared" si="611"/>
        <v>2645.648</v>
      </c>
      <c r="H2610" s="115">
        <v>172</v>
      </c>
      <c r="I2610" s="105"/>
      <c r="J2610" s="108" t="str">
        <f t="shared" si="603"/>
        <v/>
      </c>
      <c r="K2610" s="105">
        <v>1</v>
      </c>
      <c r="L2610" s="168">
        <v>40</v>
      </c>
      <c r="M2610" s="111" t="s">
        <v>357</v>
      </c>
      <c r="N2610" s="112" t="s">
        <v>5745</v>
      </c>
      <c r="O2610" s="171">
        <v>4620105828277</v>
      </c>
      <c r="P2610" s="172">
        <v>18</v>
      </c>
      <c r="Q2610" s="173">
        <v>0.03705</v>
      </c>
      <c r="R2610" s="75">
        <f t="shared" si="612"/>
        <v>0</v>
      </c>
      <c r="S2610" s="76">
        <f t="shared" si="613"/>
        <v>0</v>
      </c>
      <c r="W2610" s="19"/>
    </row>
    <row r="2611" s="25" customFormat="1" spans="1:23">
      <c r="A2611" s="80" t="s">
        <v>247</v>
      </c>
      <c r="B2611" s="81"/>
      <c r="C2611" s="95"/>
      <c r="D2611" s="106"/>
      <c r="E2611" s="107"/>
      <c r="F2611" s="85"/>
      <c r="G2611" s="108"/>
      <c r="H2611" s="117"/>
      <c r="I2611" s="105"/>
      <c r="J2611" s="108" t="str">
        <f t="shared" si="603"/>
        <v/>
      </c>
      <c r="K2611" s="180"/>
      <c r="L2611" s="180"/>
      <c r="M2611" s="181"/>
      <c r="N2611" s="181"/>
      <c r="O2611" s="180"/>
      <c r="P2611" s="89"/>
      <c r="Q2611" s="90"/>
      <c r="R2611" s="182"/>
      <c r="S2611" s="183"/>
      <c r="T2611" s="22"/>
      <c r="W2611" s="19"/>
    </row>
    <row r="2612" s="18" customFormat="1" outlineLevel="1" spans="1:23">
      <c r="A2612" s="93" t="s">
        <v>249</v>
      </c>
      <c r="B2612" s="94"/>
      <c r="C2612" s="95"/>
      <c r="D2612" s="106"/>
      <c r="E2612" s="107"/>
      <c r="F2612" s="85"/>
      <c r="G2612" s="108"/>
      <c r="H2612" s="117"/>
      <c r="I2612" s="105"/>
      <c r="J2612" s="108" t="str">
        <f t="shared" si="603"/>
        <v/>
      </c>
      <c r="K2612" s="95"/>
      <c r="L2612" s="95"/>
      <c r="M2612" s="95"/>
      <c r="N2612" s="95"/>
      <c r="O2612" s="95"/>
      <c r="P2612" s="99"/>
      <c r="Q2612" s="100"/>
      <c r="R2612" s="101"/>
      <c r="S2612" s="102"/>
      <c r="T2612" s="21"/>
      <c r="W2612" s="19"/>
    </row>
    <row r="2613" s="18" customFormat="1" outlineLevel="1" spans="1:23">
      <c r="A2613" s="128" t="s">
        <v>5776</v>
      </c>
      <c r="B2613" s="119" t="s">
        <v>5777</v>
      </c>
      <c r="C2613" s="105" t="s">
        <v>356</v>
      </c>
      <c r="D2613" s="106"/>
      <c r="E2613" s="107">
        <v>275.29</v>
      </c>
      <c r="F2613" s="108">
        <f t="shared" ref="F2613:F2622" si="614">E2613-E2613*$G$2%</f>
        <v>275.29</v>
      </c>
      <c r="G2613" s="108">
        <f t="shared" ref="G2613:G2622" si="615">E2613-(20*E2613/100)</f>
        <v>220.232</v>
      </c>
      <c r="H2613" s="114">
        <v>280</v>
      </c>
      <c r="I2613" s="105"/>
      <c r="J2613" s="108" t="str">
        <f t="shared" si="603"/>
        <v/>
      </c>
      <c r="K2613" s="184">
        <v>10</v>
      </c>
      <c r="L2613" s="105">
        <v>100</v>
      </c>
      <c r="M2613" s="111" t="s">
        <v>357</v>
      </c>
      <c r="N2613" s="112" t="s">
        <v>5778</v>
      </c>
      <c r="O2613" s="113">
        <v>4670042791400</v>
      </c>
      <c r="P2613" s="124">
        <v>9.37</v>
      </c>
      <c r="Q2613" s="125">
        <v>0.049476</v>
      </c>
      <c r="R2613" s="75">
        <f t="shared" ref="R2613:R2622" si="616">P2613/L2613*D2613</f>
        <v>0</v>
      </c>
      <c r="S2613" s="76">
        <f t="shared" ref="S2613:S2622" si="617">Q2613/L2613*D2613</f>
        <v>0</v>
      </c>
      <c r="T2613" s="21"/>
      <c r="W2613" s="19"/>
    </row>
    <row r="2614" s="18" customFormat="1" outlineLevel="1" spans="1:23">
      <c r="A2614" s="128" t="s">
        <v>5779</v>
      </c>
      <c r="B2614" s="119" t="s">
        <v>5780</v>
      </c>
      <c r="C2614" s="105" t="s">
        <v>356</v>
      </c>
      <c r="D2614" s="106"/>
      <c r="E2614" s="107">
        <v>294.04</v>
      </c>
      <c r="F2614" s="108">
        <f t="shared" si="614"/>
        <v>294.04</v>
      </c>
      <c r="G2614" s="108">
        <f t="shared" si="615"/>
        <v>235.232</v>
      </c>
      <c r="H2614" s="114">
        <v>327</v>
      </c>
      <c r="I2614" s="105"/>
      <c r="J2614" s="108" t="str">
        <f t="shared" si="603"/>
        <v/>
      </c>
      <c r="K2614" s="184">
        <v>10</v>
      </c>
      <c r="L2614" s="105">
        <v>100</v>
      </c>
      <c r="M2614" s="111" t="s">
        <v>357</v>
      </c>
      <c r="N2614" s="112" t="s">
        <v>5778</v>
      </c>
      <c r="O2614" s="113" t="s">
        <v>5781</v>
      </c>
      <c r="P2614" s="124">
        <v>10.57</v>
      </c>
      <c r="Q2614" s="125">
        <v>0.049476</v>
      </c>
      <c r="R2614" s="75">
        <f t="shared" si="616"/>
        <v>0</v>
      </c>
      <c r="S2614" s="76">
        <f t="shared" si="617"/>
        <v>0</v>
      </c>
      <c r="T2614" s="21"/>
      <c r="W2614" s="19"/>
    </row>
    <row r="2615" s="18" customFormat="1" outlineLevel="1" spans="1:23">
      <c r="A2615" s="128" t="s">
        <v>5782</v>
      </c>
      <c r="B2615" s="119" t="s">
        <v>5783</v>
      </c>
      <c r="C2615" s="105" t="s">
        <v>356</v>
      </c>
      <c r="D2615" s="106"/>
      <c r="E2615" s="107">
        <v>390.8</v>
      </c>
      <c r="F2615" s="108">
        <f t="shared" si="614"/>
        <v>390.8</v>
      </c>
      <c r="G2615" s="108">
        <f t="shared" si="615"/>
        <v>312.64</v>
      </c>
      <c r="H2615" s="114">
        <v>660</v>
      </c>
      <c r="I2615" s="105"/>
      <c r="J2615" s="108" t="str">
        <f t="shared" ref="J2615:J2678" si="618">IF(D2615="","",IF(F2615="","",ROUND(D2615*F2615,2)))</f>
        <v/>
      </c>
      <c r="K2615" s="184">
        <v>10</v>
      </c>
      <c r="L2615" s="105">
        <v>60</v>
      </c>
      <c r="M2615" s="111" t="s">
        <v>357</v>
      </c>
      <c r="N2615" s="112" t="s">
        <v>5778</v>
      </c>
      <c r="O2615" s="113" t="s">
        <v>5784</v>
      </c>
      <c r="P2615" s="124">
        <v>8.47</v>
      </c>
      <c r="Q2615" s="125">
        <v>0.0494125</v>
      </c>
      <c r="R2615" s="75">
        <f t="shared" si="616"/>
        <v>0</v>
      </c>
      <c r="S2615" s="76">
        <f t="shared" si="617"/>
        <v>0</v>
      </c>
      <c r="T2615" s="21"/>
      <c r="W2615" s="19"/>
    </row>
    <row r="2616" s="18" customFormat="1" outlineLevel="1" spans="1:23">
      <c r="A2616" s="128" t="s">
        <v>5785</v>
      </c>
      <c r="B2616" s="119" t="s">
        <v>5786</v>
      </c>
      <c r="C2616" s="105" t="s">
        <v>356</v>
      </c>
      <c r="D2616" s="106"/>
      <c r="E2616" s="107">
        <v>404.32</v>
      </c>
      <c r="F2616" s="108">
        <f t="shared" si="614"/>
        <v>404.32</v>
      </c>
      <c r="G2616" s="108">
        <f t="shared" si="615"/>
        <v>323.456</v>
      </c>
      <c r="H2616" s="114">
        <v>160</v>
      </c>
      <c r="I2616" s="105"/>
      <c r="J2616" s="108" t="str">
        <f t="shared" si="618"/>
        <v/>
      </c>
      <c r="K2616" s="184">
        <v>10</v>
      </c>
      <c r="L2616" s="105">
        <v>60</v>
      </c>
      <c r="M2616" s="111" t="s">
        <v>357</v>
      </c>
      <c r="N2616" s="112" t="s">
        <v>5778</v>
      </c>
      <c r="O2616" s="113" t="s">
        <v>5787</v>
      </c>
      <c r="P2616" s="124">
        <v>10</v>
      </c>
      <c r="Q2616" s="125">
        <v>0.037949625</v>
      </c>
      <c r="R2616" s="75">
        <f t="shared" si="616"/>
        <v>0</v>
      </c>
      <c r="S2616" s="76">
        <f t="shared" si="617"/>
        <v>0</v>
      </c>
      <c r="T2616" s="21"/>
      <c r="W2616" s="19"/>
    </row>
    <row r="2617" s="18" customFormat="1" outlineLevel="1" spans="1:23">
      <c r="A2617" s="128" t="s">
        <v>5788</v>
      </c>
      <c r="B2617" s="119" t="s">
        <v>5789</v>
      </c>
      <c r="C2617" s="105" t="s">
        <v>356</v>
      </c>
      <c r="D2617" s="106"/>
      <c r="E2617" s="107">
        <v>432.62</v>
      </c>
      <c r="F2617" s="108">
        <f t="shared" si="614"/>
        <v>432.62</v>
      </c>
      <c r="G2617" s="108">
        <f t="shared" si="615"/>
        <v>346.096</v>
      </c>
      <c r="H2617" s="114">
        <v>101</v>
      </c>
      <c r="I2617" s="105"/>
      <c r="J2617" s="108" t="str">
        <f t="shared" si="618"/>
        <v/>
      </c>
      <c r="K2617" s="184">
        <v>10</v>
      </c>
      <c r="L2617" s="105">
        <v>60</v>
      </c>
      <c r="M2617" s="111" t="s">
        <v>357</v>
      </c>
      <c r="N2617" s="112" t="s">
        <v>5778</v>
      </c>
      <c r="O2617" s="113" t="s">
        <v>5790</v>
      </c>
      <c r="P2617" s="124">
        <v>9.5</v>
      </c>
      <c r="Q2617" s="125">
        <v>0.04447125</v>
      </c>
      <c r="R2617" s="75">
        <f t="shared" si="616"/>
        <v>0</v>
      </c>
      <c r="S2617" s="76">
        <f t="shared" si="617"/>
        <v>0</v>
      </c>
      <c r="T2617" s="21"/>
      <c r="W2617" s="19"/>
    </row>
    <row r="2618" outlineLevel="1" spans="1:23">
      <c r="A2618" s="128" t="s">
        <v>5791</v>
      </c>
      <c r="B2618" s="119" t="s">
        <v>5792</v>
      </c>
      <c r="C2618" s="105" t="s">
        <v>356</v>
      </c>
      <c r="D2618" s="106"/>
      <c r="E2618" s="107">
        <v>502.9</v>
      </c>
      <c r="F2618" s="108">
        <f t="shared" si="614"/>
        <v>502.9</v>
      </c>
      <c r="G2618" s="108">
        <f t="shared" si="615"/>
        <v>402.32</v>
      </c>
      <c r="H2618" s="114">
        <v>140</v>
      </c>
      <c r="I2618" s="105"/>
      <c r="J2618" s="108" t="str">
        <f t="shared" si="618"/>
        <v/>
      </c>
      <c r="K2618" s="184">
        <v>10</v>
      </c>
      <c r="L2618" s="105">
        <v>60</v>
      </c>
      <c r="M2618" s="111" t="s">
        <v>357</v>
      </c>
      <c r="N2618" s="112" t="s">
        <v>5778</v>
      </c>
      <c r="O2618" s="113" t="s">
        <v>5793</v>
      </c>
      <c r="P2618" s="124">
        <v>11.01</v>
      </c>
      <c r="Q2618" s="125">
        <v>0.057375</v>
      </c>
      <c r="R2618" s="75">
        <f t="shared" si="616"/>
        <v>0</v>
      </c>
      <c r="S2618" s="76">
        <f t="shared" si="617"/>
        <v>0</v>
      </c>
      <c r="W2618" s="19"/>
    </row>
    <row r="2619" s="18" customFormat="1" outlineLevel="1" spans="1:23">
      <c r="A2619" s="128" t="s">
        <v>5794</v>
      </c>
      <c r="B2619" s="119" t="s">
        <v>5795</v>
      </c>
      <c r="C2619" s="105" t="s">
        <v>356</v>
      </c>
      <c r="D2619" s="106"/>
      <c r="E2619" s="107">
        <v>1803.86</v>
      </c>
      <c r="F2619" s="108">
        <f t="shared" si="614"/>
        <v>1803.86</v>
      </c>
      <c r="G2619" s="108">
        <f t="shared" si="615"/>
        <v>1443.088</v>
      </c>
      <c r="H2619" s="115">
        <v>147</v>
      </c>
      <c r="I2619" s="105"/>
      <c r="J2619" s="108" t="str">
        <f t="shared" si="618"/>
        <v/>
      </c>
      <c r="K2619" s="105">
        <v>2</v>
      </c>
      <c r="L2619" s="105">
        <v>20</v>
      </c>
      <c r="M2619" s="111" t="s">
        <v>357</v>
      </c>
      <c r="N2619" s="112" t="s">
        <v>5778</v>
      </c>
      <c r="O2619" s="113" t="s">
        <v>5796</v>
      </c>
      <c r="P2619" s="124">
        <v>13.2</v>
      </c>
      <c r="Q2619" s="125">
        <v>0.05221125</v>
      </c>
      <c r="R2619" s="75">
        <f t="shared" si="616"/>
        <v>0</v>
      </c>
      <c r="S2619" s="76">
        <f t="shared" si="617"/>
        <v>0</v>
      </c>
      <c r="T2619" s="21"/>
      <c r="W2619" s="19"/>
    </row>
    <row r="2620" s="18" customFormat="1" outlineLevel="1" spans="1:23">
      <c r="A2620" s="128" t="s">
        <v>5797</v>
      </c>
      <c r="B2620" s="119" t="s">
        <v>5798</v>
      </c>
      <c r="C2620" s="105" t="s">
        <v>356</v>
      </c>
      <c r="D2620" s="106"/>
      <c r="E2620" s="107">
        <v>1904.73</v>
      </c>
      <c r="F2620" s="108">
        <f t="shared" si="614"/>
        <v>1904.73</v>
      </c>
      <c r="G2620" s="108">
        <f t="shared" si="615"/>
        <v>1523.784</v>
      </c>
      <c r="H2620" s="115">
        <v>174</v>
      </c>
      <c r="I2620" s="105"/>
      <c r="J2620" s="108" t="str">
        <f t="shared" si="618"/>
        <v/>
      </c>
      <c r="K2620" s="105">
        <v>2</v>
      </c>
      <c r="L2620" s="105">
        <v>20</v>
      </c>
      <c r="M2620" s="111" t="s">
        <v>357</v>
      </c>
      <c r="N2620" s="112" t="s">
        <v>5778</v>
      </c>
      <c r="O2620" s="113" t="s">
        <v>5799</v>
      </c>
      <c r="P2620" s="124">
        <v>9.5</v>
      </c>
      <c r="Q2620" s="125">
        <v>0.05221125</v>
      </c>
      <c r="R2620" s="75">
        <f t="shared" si="616"/>
        <v>0</v>
      </c>
      <c r="S2620" s="76">
        <f t="shared" si="617"/>
        <v>0</v>
      </c>
      <c r="T2620" s="21"/>
      <c r="W2620" s="19"/>
    </row>
    <row r="2621" s="18" customFormat="1" outlineLevel="1" spans="1:23">
      <c r="A2621" s="128" t="s">
        <v>5800</v>
      </c>
      <c r="B2621" s="119" t="s">
        <v>5801</v>
      </c>
      <c r="C2621" s="105" t="s">
        <v>356</v>
      </c>
      <c r="D2621" s="106"/>
      <c r="E2621" s="107">
        <v>1991.16</v>
      </c>
      <c r="F2621" s="108">
        <f t="shared" si="614"/>
        <v>1991.16</v>
      </c>
      <c r="G2621" s="108">
        <f t="shared" si="615"/>
        <v>1592.928</v>
      </c>
      <c r="H2621" s="115">
        <v>40</v>
      </c>
      <c r="I2621" s="105"/>
      <c r="J2621" s="108" t="str">
        <f t="shared" si="618"/>
        <v/>
      </c>
      <c r="K2621" s="105">
        <v>2</v>
      </c>
      <c r="L2621" s="105">
        <v>20</v>
      </c>
      <c r="M2621" s="111" t="s">
        <v>357</v>
      </c>
      <c r="N2621" s="112" t="s">
        <v>5778</v>
      </c>
      <c r="O2621" s="113" t="s">
        <v>5802</v>
      </c>
      <c r="P2621" s="124">
        <v>10</v>
      </c>
      <c r="Q2621" s="125">
        <v>0.058</v>
      </c>
      <c r="R2621" s="75">
        <f t="shared" si="616"/>
        <v>0</v>
      </c>
      <c r="S2621" s="76">
        <f t="shared" si="617"/>
        <v>0</v>
      </c>
      <c r="T2621" s="21"/>
      <c r="W2621" s="19"/>
    </row>
    <row r="2622" s="18" customFormat="1" outlineLevel="1" spans="1:23">
      <c r="A2622" s="128" t="s">
        <v>5803</v>
      </c>
      <c r="B2622" s="119" t="s">
        <v>5804</v>
      </c>
      <c r="C2622" s="105" t="s">
        <v>356</v>
      </c>
      <c r="D2622" s="106"/>
      <c r="E2622" s="107">
        <v>6845.7</v>
      </c>
      <c r="F2622" s="108">
        <f t="shared" si="614"/>
        <v>6845.7</v>
      </c>
      <c r="G2622" s="108">
        <f t="shared" si="615"/>
        <v>5476.56</v>
      </c>
      <c r="H2622" s="115">
        <v>21</v>
      </c>
      <c r="I2622" s="105"/>
      <c r="J2622" s="108" t="str">
        <f t="shared" si="618"/>
        <v/>
      </c>
      <c r="K2622" s="105">
        <v>2</v>
      </c>
      <c r="L2622" s="105">
        <v>10</v>
      </c>
      <c r="M2622" s="111" t="s">
        <v>357</v>
      </c>
      <c r="N2622" s="112" t="s">
        <v>5778</v>
      </c>
      <c r="O2622" s="113" t="s">
        <v>5805</v>
      </c>
      <c r="P2622" s="124">
        <v>14</v>
      </c>
      <c r="Q2622" s="125">
        <v>0.05283888</v>
      </c>
      <c r="R2622" s="75">
        <f t="shared" si="616"/>
        <v>0</v>
      </c>
      <c r="S2622" s="76">
        <f t="shared" si="617"/>
        <v>0</v>
      </c>
      <c r="T2622" s="21"/>
      <c r="W2622" s="19"/>
    </row>
    <row r="2623" s="18" customFormat="1" outlineLevel="1" spans="1:23">
      <c r="A2623" s="93" t="s">
        <v>250</v>
      </c>
      <c r="B2623" s="94"/>
      <c r="C2623" s="95"/>
      <c r="D2623" s="106"/>
      <c r="E2623" s="107"/>
      <c r="F2623" s="85"/>
      <c r="G2623" s="108"/>
      <c r="H2623" s="117"/>
      <c r="I2623" s="105"/>
      <c r="J2623" s="108" t="str">
        <f t="shared" si="618"/>
        <v/>
      </c>
      <c r="K2623" s="95"/>
      <c r="L2623" s="95"/>
      <c r="M2623" s="95"/>
      <c r="N2623" s="95"/>
      <c r="O2623" s="95"/>
      <c r="P2623" s="99"/>
      <c r="Q2623" s="100"/>
      <c r="R2623" s="101"/>
      <c r="S2623" s="102"/>
      <c r="T2623" s="21"/>
      <c r="W2623" s="19"/>
    </row>
    <row r="2624" s="18" customFormat="1" outlineLevel="1" spans="1:23">
      <c r="A2624" s="128" t="s">
        <v>5806</v>
      </c>
      <c r="B2624" s="119" t="s">
        <v>5807</v>
      </c>
      <c r="C2624" s="105" t="s">
        <v>356</v>
      </c>
      <c r="D2624" s="106"/>
      <c r="E2624" s="107">
        <v>441.98</v>
      </c>
      <c r="F2624" s="108">
        <f t="shared" ref="F2624:F2633" si="619">E2624-E2624*$G$2%</f>
        <v>441.98</v>
      </c>
      <c r="G2624" s="108">
        <f t="shared" ref="G2624:G2633" si="620">E2624-(20*E2624/100)</f>
        <v>353.584</v>
      </c>
      <c r="H2624" s="115">
        <v>272</v>
      </c>
      <c r="I2624" s="105"/>
      <c r="J2624" s="108" t="str">
        <f t="shared" si="618"/>
        <v/>
      </c>
      <c r="K2624" s="105">
        <v>10</v>
      </c>
      <c r="L2624" s="105">
        <v>60</v>
      </c>
      <c r="M2624" s="111" t="s">
        <v>357</v>
      </c>
      <c r="N2624" s="112" t="s">
        <v>5808</v>
      </c>
      <c r="O2624" s="113" t="s">
        <v>5809</v>
      </c>
      <c r="P2624" s="124">
        <v>9.88</v>
      </c>
      <c r="Q2624" s="125">
        <v>0.057375</v>
      </c>
      <c r="R2624" s="75">
        <f t="shared" ref="R2624:R2633" si="621">P2624/L2624*D2624</f>
        <v>0</v>
      </c>
      <c r="S2624" s="76">
        <f t="shared" ref="S2624:S2633" si="622">Q2624/L2624*D2624</f>
        <v>0</v>
      </c>
      <c r="T2624" s="21"/>
      <c r="W2624" s="19"/>
    </row>
    <row r="2625" s="18" customFormat="1" outlineLevel="1" spans="1:23">
      <c r="A2625" s="128" t="s">
        <v>5810</v>
      </c>
      <c r="B2625" s="119" t="s">
        <v>5811</v>
      </c>
      <c r="C2625" s="105" t="s">
        <v>356</v>
      </c>
      <c r="D2625" s="106"/>
      <c r="E2625" s="107">
        <v>480.31</v>
      </c>
      <c r="F2625" s="108">
        <f t="shared" si="619"/>
        <v>480.31</v>
      </c>
      <c r="G2625" s="108">
        <f t="shared" si="620"/>
        <v>384.248</v>
      </c>
      <c r="H2625" s="114">
        <v>171</v>
      </c>
      <c r="I2625" s="105"/>
      <c r="J2625" s="108" t="str">
        <f t="shared" si="618"/>
        <v/>
      </c>
      <c r="K2625" s="105">
        <v>10</v>
      </c>
      <c r="L2625" s="105">
        <v>60</v>
      </c>
      <c r="M2625" s="111" t="s">
        <v>357</v>
      </c>
      <c r="N2625" s="112" t="s">
        <v>5808</v>
      </c>
      <c r="O2625" s="113" t="s">
        <v>5812</v>
      </c>
      <c r="P2625" s="124">
        <v>11.19</v>
      </c>
      <c r="Q2625" s="125">
        <v>0.057375</v>
      </c>
      <c r="R2625" s="75">
        <f t="shared" si="621"/>
        <v>0</v>
      </c>
      <c r="S2625" s="76">
        <f t="shared" si="622"/>
        <v>0</v>
      </c>
      <c r="T2625" s="21"/>
      <c r="W2625" s="19"/>
    </row>
    <row r="2626" s="18" customFormat="1" outlineLevel="1" spans="1:23">
      <c r="A2626" s="128" t="s">
        <v>5813</v>
      </c>
      <c r="B2626" s="119" t="s">
        <v>5814</v>
      </c>
      <c r="C2626" s="105" t="s">
        <v>356</v>
      </c>
      <c r="D2626" s="106"/>
      <c r="E2626" s="107">
        <v>532.11</v>
      </c>
      <c r="F2626" s="108">
        <f t="shared" si="619"/>
        <v>532.11</v>
      </c>
      <c r="G2626" s="108">
        <f t="shared" si="620"/>
        <v>425.688</v>
      </c>
      <c r="H2626" s="114">
        <v>190</v>
      </c>
      <c r="I2626" s="105"/>
      <c r="J2626" s="108" t="str">
        <f t="shared" si="618"/>
        <v/>
      </c>
      <c r="K2626" s="105">
        <v>10</v>
      </c>
      <c r="L2626" s="105">
        <v>60</v>
      </c>
      <c r="M2626" s="111" t="s">
        <v>357</v>
      </c>
      <c r="N2626" s="112" t="s">
        <v>5808</v>
      </c>
      <c r="O2626" s="113" t="s">
        <v>5815</v>
      </c>
      <c r="P2626" s="124">
        <v>12.25</v>
      </c>
      <c r="Q2626" s="125">
        <v>0.057375</v>
      </c>
      <c r="R2626" s="75">
        <f t="shared" si="621"/>
        <v>0</v>
      </c>
      <c r="S2626" s="76">
        <f t="shared" si="622"/>
        <v>0</v>
      </c>
      <c r="T2626" s="21"/>
      <c r="W2626" s="19"/>
    </row>
    <row r="2627" s="18" customFormat="1" outlineLevel="1" spans="1:23">
      <c r="A2627" s="128" t="s">
        <v>5816</v>
      </c>
      <c r="B2627" s="119" t="s">
        <v>5817</v>
      </c>
      <c r="C2627" s="105" t="s">
        <v>356</v>
      </c>
      <c r="D2627" s="106"/>
      <c r="E2627" s="107">
        <v>547.25</v>
      </c>
      <c r="F2627" s="108">
        <f t="shared" si="619"/>
        <v>547.25</v>
      </c>
      <c r="G2627" s="108">
        <f t="shared" si="620"/>
        <v>437.8</v>
      </c>
      <c r="H2627" s="115">
        <v>200</v>
      </c>
      <c r="I2627" s="105"/>
      <c r="J2627" s="108" t="str">
        <f t="shared" si="618"/>
        <v/>
      </c>
      <c r="K2627" s="105">
        <v>10</v>
      </c>
      <c r="L2627" s="105">
        <v>60</v>
      </c>
      <c r="M2627" s="111" t="s">
        <v>357</v>
      </c>
      <c r="N2627" s="112" t="s">
        <v>5808</v>
      </c>
      <c r="O2627" s="113" t="s">
        <v>5818</v>
      </c>
      <c r="P2627" s="124">
        <v>13.35</v>
      </c>
      <c r="Q2627" s="125">
        <v>0.08457406</v>
      </c>
      <c r="R2627" s="75">
        <f t="shared" si="621"/>
        <v>0</v>
      </c>
      <c r="S2627" s="76">
        <f t="shared" si="622"/>
        <v>0</v>
      </c>
      <c r="T2627" s="21"/>
      <c r="W2627" s="19"/>
    </row>
    <row r="2628" s="18" customFormat="1" outlineLevel="1" spans="1:23">
      <c r="A2628" s="128" t="s">
        <v>5819</v>
      </c>
      <c r="B2628" s="119" t="s">
        <v>5820</v>
      </c>
      <c r="C2628" s="105" t="s">
        <v>356</v>
      </c>
      <c r="D2628" s="106"/>
      <c r="E2628" s="107">
        <v>617.54</v>
      </c>
      <c r="F2628" s="108">
        <f t="shared" si="619"/>
        <v>617.54</v>
      </c>
      <c r="G2628" s="108">
        <f t="shared" si="620"/>
        <v>494.032</v>
      </c>
      <c r="H2628" s="114">
        <v>110</v>
      </c>
      <c r="I2628" s="105"/>
      <c r="J2628" s="108" t="str">
        <f t="shared" si="618"/>
        <v/>
      </c>
      <c r="K2628" s="105">
        <v>10</v>
      </c>
      <c r="L2628" s="105">
        <v>60</v>
      </c>
      <c r="M2628" s="111" t="s">
        <v>357</v>
      </c>
      <c r="N2628" s="112" t="s">
        <v>5808</v>
      </c>
      <c r="O2628" s="113" t="s">
        <v>5821</v>
      </c>
      <c r="P2628" s="124">
        <v>14.9</v>
      </c>
      <c r="Q2628" s="125">
        <v>0.08457406</v>
      </c>
      <c r="R2628" s="75">
        <f t="shared" si="621"/>
        <v>0</v>
      </c>
      <c r="S2628" s="76">
        <f t="shared" si="622"/>
        <v>0</v>
      </c>
      <c r="T2628" s="21"/>
      <c r="W2628" s="19"/>
    </row>
    <row r="2629" s="18" customFormat="1" outlineLevel="1" spans="1:23">
      <c r="A2629" s="132" t="s">
        <v>5822</v>
      </c>
      <c r="B2629" s="119" t="s">
        <v>5823</v>
      </c>
      <c r="C2629" s="105" t="s">
        <v>356</v>
      </c>
      <c r="D2629" s="106"/>
      <c r="E2629" s="107">
        <v>631.47</v>
      </c>
      <c r="F2629" s="108">
        <f t="shared" si="619"/>
        <v>631.47</v>
      </c>
      <c r="G2629" s="108">
        <f t="shared" si="620"/>
        <v>505.176</v>
      </c>
      <c r="H2629" s="114">
        <v>30</v>
      </c>
      <c r="I2629" s="105" t="s">
        <v>487</v>
      </c>
      <c r="J2629" s="108" t="str">
        <f t="shared" si="618"/>
        <v/>
      </c>
      <c r="K2629" s="105">
        <v>10</v>
      </c>
      <c r="L2629" s="105">
        <v>60</v>
      </c>
      <c r="M2629" s="111" t="s">
        <v>357</v>
      </c>
      <c r="N2629" s="112" t="s">
        <v>5808</v>
      </c>
      <c r="O2629" s="113" t="s">
        <v>5824</v>
      </c>
      <c r="P2629" s="124">
        <v>15.56</v>
      </c>
      <c r="Q2629" s="125">
        <v>0.08457406</v>
      </c>
      <c r="R2629" s="75">
        <f t="shared" si="621"/>
        <v>0</v>
      </c>
      <c r="S2629" s="76">
        <f t="shared" si="622"/>
        <v>0</v>
      </c>
      <c r="T2629" s="21"/>
      <c r="W2629" s="19"/>
    </row>
    <row r="2630" s="18" customFormat="1" outlineLevel="1" spans="1:23">
      <c r="A2630" s="128" t="s">
        <v>5825</v>
      </c>
      <c r="B2630" s="119" t="s">
        <v>5826</v>
      </c>
      <c r="C2630" s="105" t="s">
        <v>356</v>
      </c>
      <c r="D2630" s="106"/>
      <c r="E2630" s="107">
        <v>2610.25</v>
      </c>
      <c r="F2630" s="108">
        <f t="shared" si="619"/>
        <v>2610.25</v>
      </c>
      <c r="G2630" s="108">
        <f t="shared" si="620"/>
        <v>2088.2</v>
      </c>
      <c r="H2630" s="115">
        <v>170</v>
      </c>
      <c r="I2630" s="105"/>
      <c r="J2630" s="108" t="str">
        <f t="shared" si="618"/>
        <v/>
      </c>
      <c r="K2630" s="105">
        <v>2</v>
      </c>
      <c r="L2630" s="105">
        <v>10</v>
      </c>
      <c r="M2630" s="111" t="s">
        <v>357</v>
      </c>
      <c r="N2630" s="112" t="s">
        <v>5808</v>
      </c>
      <c r="O2630" s="113" t="s">
        <v>5827</v>
      </c>
      <c r="P2630" s="124">
        <v>11.9</v>
      </c>
      <c r="Q2630" s="125">
        <v>0.043505</v>
      </c>
      <c r="R2630" s="75">
        <f t="shared" si="621"/>
        <v>0</v>
      </c>
      <c r="S2630" s="76">
        <f t="shared" si="622"/>
        <v>0</v>
      </c>
      <c r="T2630" s="21"/>
      <c r="W2630" s="19"/>
    </row>
    <row r="2631" s="18" customFormat="1" outlineLevel="1" spans="1:23">
      <c r="A2631" s="128" t="s">
        <v>5828</v>
      </c>
      <c r="B2631" s="119" t="s">
        <v>5829</v>
      </c>
      <c r="C2631" s="105" t="s">
        <v>356</v>
      </c>
      <c r="D2631" s="106"/>
      <c r="E2631" s="107">
        <v>2800.43</v>
      </c>
      <c r="F2631" s="108">
        <f t="shared" si="619"/>
        <v>2800.43</v>
      </c>
      <c r="G2631" s="108">
        <f t="shared" si="620"/>
        <v>2240.344</v>
      </c>
      <c r="H2631" s="115">
        <v>196</v>
      </c>
      <c r="I2631" s="105"/>
      <c r="J2631" s="108" t="str">
        <f t="shared" si="618"/>
        <v/>
      </c>
      <c r="K2631" s="105">
        <v>2</v>
      </c>
      <c r="L2631" s="105">
        <v>10</v>
      </c>
      <c r="M2631" s="111" t="s">
        <v>357</v>
      </c>
      <c r="N2631" s="112" t="s">
        <v>5808</v>
      </c>
      <c r="O2631" s="113" t="s">
        <v>5830</v>
      </c>
      <c r="P2631" s="124">
        <v>16</v>
      </c>
      <c r="Q2631" s="125">
        <v>0.043505</v>
      </c>
      <c r="R2631" s="75">
        <f t="shared" si="621"/>
        <v>0</v>
      </c>
      <c r="S2631" s="76">
        <f t="shared" si="622"/>
        <v>0</v>
      </c>
      <c r="T2631" s="21"/>
      <c r="W2631" s="19"/>
    </row>
    <row r="2632" s="18" customFormat="1" outlineLevel="1" spans="1:23">
      <c r="A2632" s="128" t="s">
        <v>5831</v>
      </c>
      <c r="B2632" s="119" t="s">
        <v>5832</v>
      </c>
      <c r="C2632" s="105" t="s">
        <v>356</v>
      </c>
      <c r="D2632" s="106"/>
      <c r="E2632" s="107">
        <v>3156.71</v>
      </c>
      <c r="F2632" s="108">
        <f t="shared" si="619"/>
        <v>3156.71</v>
      </c>
      <c r="G2632" s="108">
        <f t="shared" si="620"/>
        <v>2525.368</v>
      </c>
      <c r="H2632" s="115">
        <v>100</v>
      </c>
      <c r="I2632" s="105"/>
      <c r="J2632" s="108" t="str">
        <f t="shared" si="618"/>
        <v/>
      </c>
      <c r="K2632" s="105">
        <v>2</v>
      </c>
      <c r="L2632" s="105">
        <v>10</v>
      </c>
      <c r="M2632" s="111" t="s">
        <v>357</v>
      </c>
      <c r="N2632" s="112" t="s">
        <v>5808</v>
      </c>
      <c r="O2632" s="113" t="s">
        <v>5833</v>
      </c>
      <c r="P2632" s="124">
        <v>12.1</v>
      </c>
      <c r="Q2632" s="125">
        <v>0.043505</v>
      </c>
      <c r="R2632" s="75">
        <f t="shared" si="621"/>
        <v>0</v>
      </c>
      <c r="S2632" s="76">
        <f t="shared" si="622"/>
        <v>0</v>
      </c>
      <c r="T2632" s="21"/>
      <c r="W2632" s="19"/>
    </row>
    <row r="2633" s="18" customFormat="1" outlineLevel="1" spans="1:23">
      <c r="A2633" s="132" t="s">
        <v>5834</v>
      </c>
      <c r="B2633" s="119" t="s">
        <v>5835</v>
      </c>
      <c r="C2633" s="105" t="s">
        <v>356</v>
      </c>
      <c r="D2633" s="106"/>
      <c r="E2633" s="107">
        <v>8657.03</v>
      </c>
      <c r="F2633" s="108">
        <f t="shared" si="619"/>
        <v>8657.03</v>
      </c>
      <c r="G2633" s="108">
        <f t="shared" si="620"/>
        <v>6925.624</v>
      </c>
      <c r="H2633" s="115">
        <v>10</v>
      </c>
      <c r="I2633" s="105" t="s">
        <v>487</v>
      </c>
      <c r="J2633" s="108" t="str">
        <f t="shared" si="618"/>
        <v/>
      </c>
      <c r="K2633" s="105">
        <v>2</v>
      </c>
      <c r="L2633" s="105">
        <v>10</v>
      </c>
      <c r="M2633" s="111" t="s">
        <v>357</v>
      </c>
      <c r="N2633" s="112" t="s">
        <v>5808</v>
      </c>
      <c r="O2633" s="113" t="s">
        <v>5836</v>
      </c>
      <c r="P2633" s="124">
        <v>18.4</v>
      </c>
      <c r="Q2633" s="125">
        <v>0.121975</v>
      </c>
      <c r="R2633" s="75">
        <f t="shared" si="621"/>
        <v>0</v>
      </c>
      <c r="S2633" s="76">
        <f t="shared" si="622"/>
        <v>0</v>
      </c>
      <c r="T2633" s="21"/>
      <c r="W2633" s="19"/>
    </row>
    <row r="2634" s="18" customFormat="1" outlineLevel="1" spans="1:23">
      <c r="A2634" s="93" t="s">
        <v>251</v>
      </c>
      <c r="B2634" s="94"/>
      <c r="C2634" s="95"/>
      <c r="D2634" s="106"/>
      <c r="E2634" s="107"/>
      <c r="F2634" s="85"/>
      <c r="G2634" s="108"/>
      <c r="H2634" s="117"/>
      <c r="I2634" s="105"/>
      <c r="J2634" s="108" t="str">
        <f t="shared" si="618"/>
        <v/>
      </c>
      <c r="K2634" s="95"/>
      <c r="L2634" s="95"/>
      <c r="M2634" s="95"/>
      <c r="N2634" s="95"/>
      <c r="O2634" s="95"/>
      <c r="P2634" s="99"/>
      <c r="Q2634" s="100"/>
      <c r="R2634" s="101"/>
      <c r="S2634" s="102"/>
      <c r="T2634" s="21"/>
      <c r="W2634" s="19"/>
    </row>
    <row r="2635" s="18" customFormat="1" outlineLevel="1" spans="1:23">
      <c r="A2635" s="128" t="s">
        <v>5837</v>
      </c>
      <c r="B2635" s="119" t="s">
        <v>5838</v>
      </c>
      <c r="C2635" s="105" t="s">
        <v>356</v>
      </c>
      <c r="D2635" s="106"/>
      <c r="E2635" s="107">
        <v>324.02</v>
      </c>
      <c r="F2635" s="108">
        <f t="shared" ref="F2635:F2643" si="623">E2635-E2635*$G$2%</f>
        <v>324.02</v>
      </c>
      <c r="G2635" s="108">
        <f t="shared" ref="G2635:G2643" si="624">E2635-(20*E2635/100)</f>
        <v>259.216</v>
      </c>
      <c r="H2635" s="114">
        <v>355</v>
      </c>
      <c r="I2635" s="105"/>
      <c r="J2635" s="108" t="str">
        <f t="shared" si="618"/>
        <v/>
      </c>
      <c r="K2635" s="184">
        <v>10</v>
      </c>
      <c r="L2635" s="105">
        <v>100</v>
      </c>
      <c r="M2635" s="111" t="s">
        <v>357</v>
      </c>
      <c r="N2635" s="112" t="s">
        <v>5839</v>
      </c>
      <c r="O2635" s="113" t="s">
        <v>5840</v>
      </c>
      <c r="P2635" s="124">
        <v>12.82</v>
      </c>
      <c r="Q2635" s="125">
        <v>0.065016</v>
      </c>
      <c r="R2635" s="75">
        <f t="shared" ref="R2635:R2643" si="625">P2635/L2635*D2635</f>
        <v>0</v>
      </c>
      <c r="S2635" s="76">
        <f t="shared" ref="S2635:S2643" si="626">Q2635/L2635*D2635</f>
        <v>0</v>
      </c>
      <c r="T2635" s="21"/>
      <c r="W2635" s="19"/>
    </row>
    <row r="2636" s="18" customFormat="1" outlineLevel="1" spans="1:23">
      <c r="A2636" s="128" t="s">
        <v>5841</v>
      </c>
      <c r="B2636" s="104" t="s">
        <v>5842</v>
      </c>
      <c r="C2636" s="105" t="s">
        <v>356</v>
      </c>
      <c r="D2636" s="106"/>
      <c r="E2636" s="107">
        <v>361.42</v>
      </c>
      <c r="F2636" s="108">
        <f t="shared" si="623"/>
        <v>361.42</v>
      </c>
      <c r="G2636" s="108">
        <f t="shared" si="624"/>
        <v>289.136</v>
      </c>
      <c r="H2636" s="114">
        <v>160</v>
      </c>
      <c r="I2636" s="105"/>
      <c r="J2636" s="108" t="str">
        <f t="shared" si="618"/>
        <v/>
      </c>
      <c r="K2636" s="184">
        <v>10</v>
      </c>
      <c r="L2636" s="105">
        <v>100</v>
      </c>
      <c r="M2636" s="111" t="s">
        <v>357</v>
      </c>
      <c r="N2636" s="112" t="s">
        <v>5839</v>
      </c>
      <c r="O2636" s="113" t="s">
        <v>5843</v>
      </c>
      <c r="P2636" s="124">
        <v>14.44</v>
      </c>
      <c r="Q2636" s="125">
        <v>0.065016</v>
      </c>
      <c r="R2636" s="75">
        <f t="shared" si="625"/>
        <v>0</v>
      </c>
      <c r="S2636" s="76">
        <f t="shared" si="626"/>
        <v>0</v>
      </c>
      <c r="T2636" s="21"/>
      <c r="W2636" s="19"/>
    </row>
    <row r="2637" s="18" customFormat="1" outlineLevel="1" spans="1:23">
      <c r="A2637" s="128" t="s">
        <v>5844</v>
      </c>
      <c r="B2637" s="104" t="s">
        <v>5845</v>
      </c>
      <c r="C2637" s="105" t="s">
        <v>356</v>
      </c>
      <c r="D2637" s="106"/>
      <c r="E2637" s="107">
        <v>433.49</v>
      </c>
      <c r="F2637" s="108">
        <f t="shared" si="623"/>
        <v>433.49</v>
      </c>
      <c r="G2637" s="108">
        <f t="shared" si="624"/>
        <v>346.792</v>
      </c>
      <c r="H2637" s="114">
        <v>220</v>
      </c>
      <c r="I2637" s="105"/>
      <c r="J2637" s="108" t="str">
        <f t="shared" si="618"/>
        <v/>
      </c>
      <c r="K2637" s="184">
        <v>10</v>
      </c>
      <c r="L2637" s="105">
        <v>60</v>
      </c>
      <c r="M2637" s="111" t="s">
        <v>357</v>
      </c>
      <c r="N2637" s="112" t="s">
        <v>5839</v>
      </c>
      <c r="O2637" s="113" t="s">
        <v>5846</v>
      </c>
      <c r="P2637" s="124">
        <v>11.12</v>
      </c>
      <c r="Q2637" s="125">
        <v>0.057375</v>
      </c>
      <c r="R2637" s="75">
        <f t="shared" si="625"/>
        <v>0</v>
      </c>
      <c r="S2637" s="76">
        <f t="shared" si="626"/>
        <v>0</v>
      </c>
      <c r="T2637" s="21"/>
      <c r="W2637" s="19"/>
    </row>
    <row r="2638" s="18" customFormat="1" outlineLevel="1" spans="1:23">
      <c r="A2638" s="128" t="s">
        <v>5847</v>
      </c>
      <c r="B2638" s="104" t="s">
        <v>5848</v>
      </c>
      <c r="C2638" s="105" t="s">
        <v>356</v>
      </c>
      <c r="D2638" s="106"/>
      <c r="E2638" s="107">
        <v>461.95</v>
      </c>
      <c r="F2638" s="108">
        <f t="shared" si="623"/>
        <v>461.95</v>
      </c>
      <c r="G2638" s="108">
        <f t="shared" si="624"/>
        <v>369.56</v>
      </c>
      <c r="H2638" s="114">
        <v>80</v>
      </c>
      <c r="I2638" s="105"/>
      <c r="J2638" s="108" t="str">
        <f t="shared" si="618"/>
        <v/>
      </c>
      <c r="K2638" s="184">
        <v>10</v>
      </c>
      <c r="L2638" s="105">
        <v>60</v>
      </c>
      <c r="M2638" s="111" t="s">
        <v>357</v>
      </c>
      <c r="N2638" s="112" t="s">
        <v>5839</v>
      </c>
      <c r="O2638" s="113" t="s">
        <v>5849</v>
      </c>
      <c r="P2638" s="124">
        <v>11.38</v>
      </c>
      <c r="Q2638" s="125">
        <v>0.057375</v>
      </c>
      <c r="R2638" s="75">
        <f t="shared" si="625"/>
        <v>0</v>
      </c>
      <c r="S2638" s="76">
        <f t="shared" si="626"/>
        <v>0</v>
      </c>
      <c r="T2638" s="21"/>
      <c r="W2638" s="19"/>
    </row>
    <row r="2639" s="18" customFormat="1" outlineLevel="1" spans="1:23">
      <c r="A2639" s="128" t="s">
        <v>5850</v>
      </c>
      <c r="B2639" s="104" t="s">
        <v>5851</v>
      </c>
      <c r="C2639" s="105" t="s">
        <v>356</v>
      </c>
      <c r="D2639" s="106"/>
      <c r="E2639" s="107">
        <v>477.82</v>
      </c>
      <c r="F2639" s="108">
        <f t="shared" si="623"/>
        <v>477.82</v>
      </c>
      <c r="G2639" s="108">
        <f t="shared" si="624"/>
        <v>382.256</v>
      </c>
      <c r="H2639" s="114">
        <v>102</v>
      </c>
      <c r="I2639" s="105"/>
      <c r="J2639" s="108" t="str">
        <f t="shared" si="618"/>
        <v/>
      </c>
      <c r="K2639" s="184">
        <v>10</v>
      </c>
      <c r="L2639" s="105">
        <v>60</v>
      </c>
      <c r="M2639" s="111" t="s">
        <v>357</v>
      </c>
      <c r="N2639" s="112" t="s">
        <v>5839</v>
      </c>
      <c r="O2639" s="113" t="s">
        <v>5852</v>
      </c>
      <c r="P2639" s="124">
        <v>12.89</v>
      </c>
      <c r="Q2639" s="125">
        <v>0.057375</v>
      </c>
      <c r="R2639" s="75">
        <f t="shared" si="625"/>
        <v>0</v>
      </c>
      <c r="S2639" s="76">
        <f t="shared" si="626"/>
        <v>0</v>
      </c>
      <c r="T2639" s="21"/>
      <c r="W2639" s="19"/>
    </row>
    <row r="2640" s="18" customFormat="1" outlineLevel="1" spans="1:23">
      <c r="A2640" s="128" t="s">
        <v>5853</v>
      </c>
      <c r="B2640" s="104" t="s">
        <v>5854</v>
      </c>
      <c r="C2640" s="105" t="s">
        <v>356</v>
      </c>
      <c r="D2640" s="106"/>
      <c r="E2640" s="107">
        <v>562.72</v>
      </c>
      <c r="F2640" s="108">
        <f t="shared" si="623"/>
        <v>562.72</v>
      </c>
      <c r="G2640" s="108">
        <f t="shared" si="624"/>
        <v>450.176</v>
      </c>
      <c r="H2640" s="114">
        <v>220</v>
      </c>
      <c r="I2640" s="105"/>
      <c r="J2640" s="108" t="str">
        <f t="shared" si="618"/>
        <v/>
      </c>
      <c r="K2640" s="184">
        <v>10</v>
      </c>
      <c r="L2640" s="105">
        <v>60</v>
      </c>
      <c r="M2640" s="111" t="s">
        <v>357</v>
      </c>
      <c r="N2640" s="112" t="s">
        <v>5839</v>
      </c>
      <c r="O2640" s="113" t="s">
        <v>5855</v>
      </c>
      <c r="P2640" s="124">
        <v>14.7</v>
      </c>
      <c r="Q2640" s="125">
        <v>0.057375</v>
      </c>
      <c r="R2640" s="75">
        <f t="shared" si="625"/>
        <v>0</v>
      </c>
      <c r="S2640" s="76">
        <f t="shared" si="626"/>
        <v>0</v>
      </c>
      <c r="T2640" s="21"/>
      <c r="W2640" s="19"/>
    </row>
    <row r="2641" s="18" customFormat="1" outlineLevel="1" spans="1:23">
      <c r="A2641" s="128" t="s">
        <v>5856</v>
      </c>
      <c r="B2641" s="104" t="s">
        <v>5857</v>
      </c>
      <c r="C2641" s="105" t="s">
        <v>356</v>
      </c>
      <c r="D2641" s="106"/>
      <c r="E2641" s="107">
        <v>2365.92</v>
      </c>
      <c r="F2641" s="108">
        <f t="shared" si="623"/>
        <v>2365.92</v>
      </c>
      <c r="G2641" s="108">
        <f t="shared" si="624"/>
        <v>1892.736</v>
      </c>
      <c r="H2641" s="115">
        <v>106</v>
      </c>
      <c r="I2641" s="105"/>
      <c r="J2641" s="108" t="str">
        <f t="shared" si="618"/>
        <v/>
      </c>
      <c r="K2641" s="105">
        <v>2</v>
      </c>
      <c r="L2641" s="105">
        <v>20</v>
      </c>
      <c r="M2641" s="111" t="s">
        <v>357</v>
      </c>
      <c r="N2641" s="112" t="s">
        <v>5839</v>
      </c>
      <c r="O2641" s="113" t="s">
        <v>5858</v>
      </c>
      <c r="P2641" s="124">
        <v>13</v>
      </c>
      <c r="Q2641" s="125">
        <v>0.063421875</v>
      </c>
      <c r="R2641" s="75">
        <f t="shared" si="625"/>
        <v>0</v>
      </c>
      <c r="S2641" s="76">
        <f t="shared" si="626"/>
        <v>0</v>
      </c>
      <c r="T2641" s="21"/>
      <c r="W2641" s="19"/>
    </row>
    <row r="2642" s="18" customFormat="1" outlineLevel="1" spans="1:23">
      <c r="A2642" s="128" t="s">
        <v>5859</v>
      </c>
      <c r="B2642" s="104" t="s">
        <v>5860</v>
      </c>
      <c r="C2642" s="105" t="s">
        <v>356</v>
      </c>
      <c r="D2642" s="106"/>
      <c r="E2642" s="107">
        <v>2866.26</v>
      </c>
      <c r="F2642" s="108">
        <f t="shared" si="623"/>
        <v>2866.26</v>
      </c>
      <c r="G2642" s="108">
        <f t="shared" si="624"/>
        <v>2293.008</v>
      </c>
      <c r="H2642" s="115">
        <v>60</v>
      </c>
      <c r="I2642" s="105"/>
      <c r="J2642" s="108" t="str">
        <f t="shared" si="618"/>
        <v/>
      </c>
      <c r="K2642" s="105">
        <v>2</v>
      </c>
      <c r="L2642" s="105">
        <v>10</v>
      </c>
      <c r="M2642" s="111" t="s">
        <v>357</v>
      </c>
      <c r="N2642" s="112" t="s">
        <v>5839</v>
      </c>
      <c r="O2642" s="113" t="s">
        <v>5861</v>
      </c>
      <c r="P2642" s="124">
        <v>13</v>
      </c>
      <c r="Q2642" s="125">
        <v>0.063421875</v>
      </c>
      <c r="R2642" s="75">
        <f t="shared" si="625"/>
        <v>0</v>
      </c>
      <c r="S2642" s="76">
        <f t="shared" si="626"/>
        <v>0</v>
      </c>
      <c r="T2642" s="21"/>
      <c r="W2642" s="19"/>
    </row>
    <row r="2643" s="18" customFormat="1" outlineLevel="1" spans="1:23">
      <c r="A2643" s="128" t="s">
        <v>5862</v>
      </c>
      <c r="B2643" s="104" t="s">
        <v>5863</v>
      </c>
      <c r="C2643" s="105" t="s">
        <v>356</v>
      </c>
      <c r="D2643" s="106"/>
      <c r="E2643" s="107">
        <v>2923.53</v>
      </c>
      <c r="F2643" s="108">
        <f t="shared" si="623"/>
        <v>2923.53</v>
      </c>
      <c r="G2643" s="108">
        <f t="shared" si="624"/>
        <v>2338.824</v>
      </c>
      <c r="H2643" s="115">
        <v>30</v>
      </c>
      <c r="I2643" s="105"/>
      <c r="J2643" s="108" t="str">
        <f t="shared" si="618"/>
        <v/>
      </c>
      <c r="K2643" s="105">
        <v>2</v>
      </c>
      <c r="L2643" s="105">
        <v>10</v>
      </c>
      <c r="M2643" s="111" t="s">
        <v>357</v>
      </c>
      <c r="N2643" s="112" t="s">
        <v>5839</v>
      </c>
      <c r="O2643" s="113" t="s">
        <v>5864</v>
      </c>
      <c r="P2643" s="124">
        <v>8.1</v>
      </c>
      <c r="Q2643" s="125">
        <v>0.063421875</v>
      </c>
      <c r="R2643" s="75">
        <f t="shared" si="625"/>
        <v>0</v>
      </c>
      <c r="S2643" s="76">
        <f t="shared" si="626"/>
        <v>0</v>
      </c>
      <c r="T2643" s="21"/>
      <c r="W2643" s="19"/>
    </row>
    <row r="2644" s="18" customFormat="1" outlineLevel="1" spans="1:23">
      <c r="A2644" s="93" t="s">
        <v>252</v>
      </c>
      <c r="B2644" s="94"/>
      <c r="C2644" s="95"/>
      <c r="D2644" s="106"/>
      <c r="E2644" s="107"/>
      <c r="F2644" s="85"/>
      <c r="G2644" s="108"/>
      <c r="H2644" s="117"/>
      <c r="I2644" s="105"/>
      <c r="J2644" s="108" t="str">
        <f t="shared" si="618"/>
        <v/>
      </c>
      <c r="K2644" s="95"/>
      <c r="L2644" s="95"/>
      <c r="M2644" s="95"/>
      <c r="N2644" s="95"/>
      <c r="O2644" s="95"/>
      <c r="P2644" s="99"/>
      <c r="Q2644" s="100"/>
      <c r="R2644" s="101"/>
      <c r="S2644" s="102"/>
      <c r="T2644" s="21"/>
      <c r="W2644" s="19"/>
    </row>
    <row r="2645" s="18" customFormat="1" outlineLevel="1" spans="1:23">
      <c r="A2645" s="167" t="s">
        <v>5865</v>
      </c>
      <c r="B2645" s="119" t="s">
        <v>5866</v>
      </c>
      <c r="C2645" s="105" t="s">
        <v>356</v>
      </c>
      <c r="D2645" s="106"/>
      <c r="E2645" s="107">
        <v>416.89</v>
      </c>
      <c r="F2645" s="108">
        <f t="shared" ref="F2645:F2650" si="627">E2645-E2645*$G$2%</f>
        <v>416.89</v>
      </c>
      <c r="G2645" s="108">
        <f t="shared" ref="G2645:G2650" si="628">E2645-(20*E2645/100)</f>
        <v>333.512</v>
      </c>
      <c r="H2645" s="115">
        <v>191</v>
      </c>
      <c r="I2645" s="105"/>
      <c r="J2645" s="108" t="str">
        <f t="shared" si="618"/>
        <v/>
      </c>
      <c r="K2645" s="105">
        <v>10</v>
      </c>
      <c r="L2645" s="105">
        <v>100</v>
      </c>
      <c r="M2645" s="111" t="s">
        <v>357</v>
      </c>
      <c r="N2645" s="112" t="s">
        <v>5867</v>
      </c>
      <c r="O2645" s="113" t="s">
        <v>5868</v>
      </c>
      <c r="P2645" s="124">
        <v>15.5</v>
      </c>
      <c r="Q2645" s="125">
        <v>0.05557125</v>
      </c>
      <c r="R2645" s="75">
        <f t="shared" ref="R2645:R2650" si="629">P2645/L2645*D2645</f>
        <v>0</v>
      </c>
      <c r="S2645" s="76">
        <f t="shared" ref="S2645:S2650" si="630">Q2645/L2645*D2645</f>
        <v>0</v>
      </c>
      <c r="T2645" s="21"/>
      <c r="W2645" s="19"/>
    </row>
    <row r="2646" s="18" customFormat="1" outlineLevel="1" spans="1:23">
      <c r="A2646" s="167" t="s">
        <v>5869</v>
      </c>
      <c r="B2646" s="119" t="s">
        <v>5870</v>
      </c>
      <c r="C2646" s="105" t="s">
        <v>356</v>
      </c>
      <c r="D2646" s="106"/>
      <c r="E2646" s="107">
        <v>495.67</v>
      </c>
      <c r="F2646" s="108">
        <f t="shared" si="627"/>
        <v>495.67</v>
      </c>
      <c r="G2646" s="108">
        <f t="shared" si="628"/>
        <v>396.536</v>
      </c>
      <c r="H2646" s="115">
        <v>220</v>
      </c>
      <c r="I2646" s="105"/>
      <c r="J2646" s="108" t="str">
        <f t="shared" si="618"/>
        <v/>
      </c>
      <c r="K2646" s="105">
        <v>10</v>
      </c>
      <c r="L2646" s="105">
        <v>100</v>
      </c>
      <c r="M2646" s="111" t="s">
        <v>357</v>
      </c>
      <c r="N2646" s="112" t="s">
        <v>5867</v>
      </c>
      <c r="O2646" s="113" t="s">
        <v>5871</v>
      </c>
      <c r="P2646" s="124">
        <v>15.9</v>
      </c>
      <c r="Q2646" s="125">
        <v>0.069768</v>
      </c>
      <c r="R2646" s="75">
        <f t="shared" si="629"/>
        <v>0</v>
      </c>
      <c r="S2646" s="76">
        <f t="shared" si="630"/>
        <v>0</v>
      </c>
      <c r="T2646" s="21"/>
      <c r="W2646" s="19"/>
    </row>
    <row r="2647" s="18" customFormat="1" outlineLevel="1" spans="1:23">
      <c r="A2647" s="167" t="s">
        <v>5872</v>
      </c>
      <c r="B2647" s="119" t="s">
        <v>5873</v>
      </c>
      <c r="C2647" s="105" t="s">
        <v>356</v>
      </c>
      <c r="D2647" s="106"/>
      <c r="E2647" s="107">
        <v>585.41</v>
      </c>
      <c r="F2647" s="108">
        <f t="shared" si="627"/>
        <v>585.41</v>
      </c>
      <c r="G2647" s="108">
        <f t="shared" si="628"/>
        <v>468.328</v>
      </c>
      <c r="H2647" s="115">
        <v>360</v>
      </c>
      <c r="I2647" s="105"/>
      <c r="J2647" s="108" t="str">
        <f t="shared" si="618"/>
        <v/>
      </c>
      <c r="K2647" s="105">
        <v>10</v>
      </c>
      <c r="L2647" s="105">
        <v>100</v>
      </c>
      <c r="M2647" s="111" t="s">
        <v>357</v>
      </c>
      <c r="N2647" s="112" t="s">
        <v>5867</v>
      </c>
      <c r="O2647" s="113" t="s">
        <v>5874</v>
      </c>
      <c r="P2647" s="124">
        <v>17.9</v>
      </c>
      <c r="Q2647" s="125">
        <v>0.069768</v>
      </c>
      <c r="R2647" s="75">
        <f t="shared" si="629"/>
        <v>0</v>
      </c>
      <c r="S2647" s="76">
        <f t="shared" si="630"/>
        <v>0</v>
      </c>
      <c r="T2647" s="21"/>
      <c r="W2647" s="19"/>
    </row>
    <row r="2648" s="18" customFormat="1" outlineLevel="1" spans="1:23">
      <c r="A2648" s="167" t="s">
        <v>5875</v>
      </c>
      <c r="B2648" s="119" t="s">
        <v>5876</v>
      </c>
      <c r="C2648" s="105" t="s">
        <v>356</v>
      </c>
      <c r="D2648" s="106"/>
      <c r="E2648" s="107">
        <v>557.57</v>
      </c>
      <c r="F2648" s="108">
        <f t="shared" si="627"/>
        <v>557.57</v>
      </c>
      <c r="G2648" s="108">
        <f t="shared" si="628"/>
        <v>446.056</v>
      </c>
      <c r="H2648" s="115">
        <v>180</v>
      </c>
      <c r="I2648" s="105"/>
      <c r="J2648" s="108" t="str">
        <f t="shared" si="618"/>
        <v/>
      </c>
      <c r="K2648" s="105">
        <v>10</v>
      </c>
      <c r="L2648" s="105">
        <v>60</v>
      </c>
      <c r="M2648" s="111" t="s">
        <v>357</v>
      </c>
      <c r="N2648" s="112" t="s">
        <v>5867</v>
      </c>
      <c r="O2648" s="113" t="s">
        <v>5877</v>
      </c>
      <c r="P2648" s="124">
        <v>11.5</v>
      </c>
      <c r="Q2648" s="125">
        <v>0.04896</v>
      </c>
      <c r="R2648" s="75">
        <f t="shared" si="629"/>
        <v>0</v>
      </c>
      <c r="S2648" s="76">
        <f t="shared" si="630"/>
        <v>0</v>
      </c>
      <c r="T2648" s="21"/>
      <c r="W2648" s="19"/>
    </row>
    <row r="2649" s="18" customFormat="1" outlineLevel="1" spans="1:23">
      <c r="A2649" s="167" t="s">
        <v>5878</v>
      </c>
      <c r="B2649" s="119" t="s">
        <v>5879</v>
      </c>
      <c r="C2649" s="105" t="s">
        <v>356</v>
      </c>
      <c r="D2649" s="106"/>
      <c r="E2649" s="107">
        <v>623.84</v>
      </c>
      <c r="F2649" s="108">
        <f t="shared" si="627"/>
        <v>623.84</v>
      </c>
      <c r="G2649" s="108">
        <f t="shared" si="628"/>
        <v>499.072</v>
      </c>
      <c r="H2649" s="115">
        <v>80</v>
      </c>
      <c r="I2649" s="105"/>
      <c r="J2649" s="108" t="str">
        <f t="shared" si="618"/>
        <v/>
      </c>
      <c r="K2649" s="105">
        <v>10</v>
      </c>
      <c r="L2649" s="105">
        <v>60</v>
      </c>
      <c r="M2649" s="111" t="s">
        <v>357</v>
      </c>
      <c r="N2649" s="112" t="s">
        <v>5867</v>
      </c>
      <c r="O2649" s="113" t="s">
        <v>5880</v>
      </c>
      <c r="P2649" s="124">
        <v>14</v>
      </c>
      <c r="Q2649" s="125">
        <v>0.04896</v>
      </c>
      <c r="R2649" s="75">
        <f t="shared" si="629"/>
        <v>0</v>
      </c>
      <c r="S2649" s="76">
        <f t="shared" si="630"/>
        <v>0</v>
      </c>
      <c r="T2649" s="21"/>
      <c r="W2649" s="19"/>
    </row>
    <row r="2650" s="18" customFormat="1" outlineLevel="1" spans="1:23">
      <c r="A2650" s="167" t="s">
        <v>5881</v>
      </c>
      <c r="B2650" s="119" t="s">
        <v>5882</v>
      </c>
      <c r="C2650" s="105" t="s">
        <v>356</v>
      </c>
      <c r="D2650" s="106"/>
      <c r="E2650" s="107">
        <v>750.39</v>
      </c>
      <c r="F2650" s="108">
        <f t="shared" si="627"/>
        <v>750.39</v>
      </c>
      <c r="G2650" s="108">
        <f t="shared" si="628"/>
        <v>600.312</v>
      </c>
      <c r="H2650" s="115">
        <v>60</v>
      </c>
      <c r="I2650" s="105"/>
      <c r="J2650" s="108" t="str">
        <f t="shared" si="618"/>
        <v/>
      </c>
      <c r="K2650" s="105">
        <v>10</v>
      </c>
      <c r="L2650" s="105">
        <v>60</v>
      </c>
      <c r="M2650" s="111" t="s">
        <v>357</v>
      </c>
      <c r="N2650" s="112" t="s">
        <v>5867</v>
      </c>
      <c r="O2650" s="113" t="s">
        <v>5883</v>
      </c>
      <c r="P2650" s="124">
        <v>18.5</v>
      </c>
      <c r="Q2650" s="125">
        <v>0.04896</v>
      </c>
      <c r="R2650" s="75">
        <f t="shared" si="629"/>
        <v>0</v>
      </c>
      <c r="S2650" s="76">
        <f t="shared" si="630"/>
        <v>0</v>
      </c>
      <c r="T2650" s="21"/>
      <c r="W2650" s="19"/>
    </row>
    <row r="2651" s="18" customFormat="1" outlineLevel="1" spans="1:23">
      <c r="A2651" s="93" t="s">
        <v>253</v>
      </c>
      <c r="B2651" s="94"/>
      <c r="C2651" s="95"/>
      <c r="D2651" s="106"/>
      <c r="E2651" s="107"/>
      <c r="F2651" s="85"/>
      <c r="G2651" s="108"/>
      <c r="H2651" s="117"/>
      <c r="I2651" s="105"/>
      <c r="J2651" s="108" t="str">
        <f t="shared" si="618"/>
        <v/>
      </c>
      <c r="K2651" s="95"/>
      <c r="L2651" s="95"/>
      <c r="M2651" s="95"/>
      <c r="N2651" s="95"/>
      <c r="O2651" s="95"/>
      <c r="P2651" s="99"/>
      <c r="Q2651" s="100"/>
      <c r="R2651" s="101"/>
      <c r="S2651" s="102"/>
      <c r="T2651" s="21"/>
      <c r="W2651" s="19"/>
    </row>
    <row r="2652" s="18" customFormat="1" outlineLevel="1" spans="1:23">
      <c r="A2652" s="167" t="s">
        <v>5884</v>
      </c>
      <c r="B2652" s="119" t="s">
        <v>5885</v>
      </c>
      <c r="C2652" s="105" t="s">
        <v>356</v>
      </c>
      <c r="D2652" s="106"/>
      <c r="E2652" s="107">
        <v>520.07</v>
      </c>
      <c r="F2652" s="108">
        <f t="shared" ref="F2652:F2657" si="631">E2652-E2652*$G$2%</f>
        <v>520.07</v>
      </c>
      <c r="G2652" s="108">
        <f t="shared" ref="G2652:G2657" si="632">E2652-(20*E2652/100)</f>
        <v>416.056</v>
      </c>
      <c r="H2652" s="115">
        <v>159</v>
      </c>
      <c r="I2652" s="105"/>
      <c r="J2652" s="108" t="str">
        <f t="shared" si="618"/>
        <v/>
      </c>
      <c r="K2652" s="105">
        <v>10</v>
      </c>
      <c r="L2652" s="105">
        <v>60</v>
      </c>
      <c r="M2652" s="111" t="s">
        <v>357</v>
      </c>
      <c r="N2652" s="112" t="s">
        <v>5886</v>
      </c>
      <c r="O2652" s="113" t="s">
        <v>5887</v>
      </c>
      <c r="P2652" s="124">
        <v>12</v>
      </c>
      <c r="Q2652" s="125">
        <v>0.05643</v>
      </c>
      <c r="R2652" s="75">
        <f t="shared" ref="R2652:R2657" si="633">P2652/L2652*D2652</f>
        <v>0</v>
      </c>
      <c r="S2652" s="76">
        <f t="shared" ref="S2652:S2657" si="634">Q2652/L2652*D2652</f>
        <v>0</v>
      </c>
      <c r="T2652" s="21"/>
      <c r="W2652" s="19"/>
    </row>
    <row r="2653" s="18" customFormat="1" outlineLevel="1" spans="1:23">
      <c r="A2653" s="167" t="s">
        <v>5888</v>
      </c>
      <c r="B2653" s="119" t="s">
        <v>5889</v>
      </c>
      <c r="C2653" s="105" t="s">
        <v>356</v>
      </c>
      <c r="D2653" s="106"/>
      <c r="E2653" s="107">
        <v>600.16</v>
      </c>
      <c r="F2653" s="108">
        <f t="shared" si="631"/>
        <v>600.16</v>
      </c>
      <c r="G2653" s="108">
        <f t="shared" si="632"/>
        <v>480.128</v>
      </c>
      <c r="H2653" s="115">
        <v>230</v>
      </c>
      <c r="I2653" s="105"/>
      <c r="J2653" s="108" t="str">
        <f t="shared" si="618"/>
        <v/>
      </c>
      <c r="K2653" s="105">
        <v>10</v>
      </c>
      <c r="L2653" s="105">
        <v>60</v>
      </c>
      <c r="M2653" s="111" t="s">
        <v>357</v>
      </c>
      <c r="N2653" s="112" t="s">
        <v>5886</v>
      </c>
      <c r="O2653" s="113" t="s">
        <v>5890</v>
      </c>
      <c r="P2653" s="124">
        <v>14</v>
      </c>
      <c r="Q2653" s="125">
        <v>0.0547404</v>
      </c>
      <c r="R2653" s="75">
        <f t="shared" si="633"/>
        <v>0</v>
      </c>
      <c r="S2653" s="76">
        <f t="shared" si="634"/>
        <v>0</v>
      </c>
      <c r="T2653" s="21"/>
      <c r="W2653" s="19"/>
    </row>
    <row r="2654" s="18" customFormat="1" outlineLevel="1" spans="1:23">
      <c r="A2654" s="167" t="s">
        <v>5891</v>
      </c>
      <c r="B2654" s="119" t="s">
        <v>5892</v>
      </c>
      <c r="C2654" s="105" t="s">
        <v>356</v>
      </c>
      <c r="D2654" s="106"/>
      <c r="E2654" s="107">
        <v>764.13</v>
      </c>
      <c r="F2654" s="108">
        <f t="shared" si="631"/>
        <v>764.13</v>
      </c>
      <c r="G2654" s="108">
        <f t="shared" si="632"/>
        <v>611.304</v>
      </c>
      <c r="H2654" s="115">
        <v>190</v>
      </c>
      <c r="I2654" s="105"/>
      <c r="J2654" s="108" t="str">
        <f t="shared" si="618"/>
        <v/>
      </c>
      <c r="K2654" s="105">
        <v>10</v>
      </c>
      <c r="L2654" s="105">
        <v>60</v>
      </c>
      <c r="M2654" s="111" t="s">
        <v>357</v>
      </c>
      <c r="N2654" s="112" t="s">
        <v>5886</v>
      </c>
      <c r="O2654" s="113" t="s">
        <v>5893</v>
      </c>
      <c r="P2654" s="124">
        <v>14</v>
      </c>
      <c r="Q2654" s="125">
        <v>0.0547404</v>
      </c>
      <c r="R2654" s="75">
        <f t="shared" si="633"/>
        <v>0</v>
      </c>
      <c r="S2654" s="76">
        <f t="shared" si="634"/>
        <v>0</v>
      </c>
      <c r="T2654" s="21"/>
      <c r="W2654" s="19"/>
    </row>
    <row r="2655" s="18" customFormat="1" outlineLevel="1" spans="1:23">
      <c r="A2655" s="167" t="s">
        <v>5894</v>
      </c>
      <c r="B2655" s="119" t="s">
        <v>5895</v>
      </c>
      <c r="C2655" s="105" t="s">
        <v>356</v>
      </c>
      <c r="D2655" s="106"/>
      <c r="E2655" s="107">
        <v>584.28</v>
      </c>
      <c r="F2655" s="108">
        <f t="shared" si="631"/>
        <v>584.28</v>
      </c>
      <c r="G2655" s="108">
        <f t="shared" si="632"/>
        <v>467.424</v>
      </c>
      <c r="H2655" s="115">
        <v>208</v>
      </c>
      <c r="I2655" s="105"/>
      <c r="J2655" s="108" t="str">
        <f t="shared" si="618"/>
        <v/>
      </c>
      <c r="K2655" s="105">
        <v>10</v>
      </c>
      <c r="L2655" s="105">
        <v>60</v>
      </c>
      <c r="M2655" s="111" t="s">
        <v>357</v>
      </c>
      <c r="N2655" s="112" t="s">
        <v>5886</v>
      </c>
      <c r="O2655" s="113" t="s">
        <v>5896</v>
      </c>
      <c r="P2655" s="124">
        <v>16</v>
      </c>
      <c r="Q2655" s="125">
        <v>0.06508425</v>
      </c>
      <c r="R2655" s="75">
        <f t="shared" si="633"/>
        <v>0</v>
      </c>
      <c r="S2655" s="76">
        <f t="shared" si="634"/>
        <v>0</v>
      </c>
      <c r="T2655" s="21"/>
      <c r="W2655" s="19"/>
    </row>
    <row r="2656" s="18" customFormat="1" outlineLevel="1" spans="1:23">
      <c r="A2656" s="167" t="s">
        <v>5897</v>
      </c>
      <c r="B2656" s="119" t="s">
        <v>5898</v>
      </c>
      <c r="C2656" s="105" t="s">
        <v>356</v>
      </c>
      <c r="D2656" s="106"/>
      <c r="E2656" s="107">
        <v>668.8</v>
      </c>
      <c r="F2656" s="108">
        <f t="shared" si="631"/>
        <v>668.8</v>
      </c>
      <c r="G2656" s="108">
        <f t="shared" si="632"/>
        <v>535.04</v>
      </c>
      <c r="H2656" s="115">
        <v>70</v>
      </c>
      <c r="I2656" s="105"/>
      <c r="J2656" s="108" t="str">
        <f t="shared" si="618"/>
        <v/>
      </c>
      <c r="K2656" s="105">
        <v>10</v>
      </c>
      <c r="L2656" s="105">
        <v>60</v>
      </c>
      <c r="M2656" s="111" t="s">
        <v>357</v>
      </c>
      <c r="N2656" s="112" t="s">
        <v>5886</v>
      </c>
      <c r="O2656" s="113" t="s">
        <v>5899</v>
      </c>
      <c r="P2656" s="124">
        <v>17</v>
      </c>
      <c r="Q2656" s="125">
        <v>0.06508425</v>
      </c>
      <c r="R2656" s="75">
        <f t="shared" si="633"/>
        <v>0</v>
      </c>
      <c r="S2656" s="76">
        <f t="shared" si="634"/>
        <v>0</v>
      </c>
      <c r="T2656" s="21"/>
      <c r="W2656" s="19"/>
    </row>
    <row r="2657" s="18" customFormat="1" outlineLevel="1" spans="1:23">
      <c r="A2657" s="167" t="s">
        <v>5900</v>
      </c>
      <c r="B2657" s="119" t="s">
        <v>5901</v>
      </c>
      <c r="C2657" s="105" t="s">
        <v>356</v>
      </c>
      <c r="D2657" s="106"/>
      <c r="E2657" s="107">
        <v>791.66</v>
      </c>
      <c r="F2657" s="108">
        <f t="shared" si="631"/>
        <v>791.66</v>
      </c>
      <c r="G2657" s="108">
        <f t="shared" si="632"/>
        <v>633.328</v>
      </c>
      <c r="H2657" s="115">
        <v>171</v>
      </c>
      <c r="I2657" s="105"/>
      <c r="J2657" s="108" t="str">
        <f t="shared" si="618"/>
        <v/>
      </c>
      <c r="K2657" s="105">
        <v>10</v>
      </c>
      <c r="L2657" s="105">
        <v>60</v>
      </c>
      <c r="M2657" s="111" t="s">
        <v>357</v>
      </c>
      <c r="N2657" s="112" t="s">
        <v>5886</v>
      </c>
      <c r="O2657" s="113" t="s">
        <v>5902</v>
      </c>
      <c r="P2657" s="124">
        <v>17</v>
      </c>
      <c r="Q2657" s="125">
        <v>0.06508425</v>
      </c>
      <c r="R2657" s="75">
        <f t="shared" si="633"/>
        <v>0</v>
      </c>
      <c r="S2657" s="76">
        <f t="shared" si="634"/>
        <v>0</v>
      </c>
      <c r="T2657" s="21"/>
      <c r="W2657" s="19"/>
    </row>
    <row r="2658" outlineLevel="1" spans="1:23">
      <c r="A2658" s="93" t="s">
        <v>5903</v>
      </c>
      <c r="B2658" s="94"/>
      <c r="C2658" s="105"/>
      <c r="D2658" s="106"/>
      <c r="E2658" s="107"/>
      <c r="F2658" s="108"/>
      <c r="G2658" s="108"/>
      <c r="H2658" s="117"/>
      <c r="I2658" s="105"/>
      <c r="J2658" s="108" t="str">
        <f t="shared" si="618"/>
        <v/>
      </c>
      <c r="K2658" s="105"/>
      <c r="L2658" s="105"/>
      <c r="M2658" s="135"/>
      <c r="N2658" s="135"/>
      <c r="O2658" s="105"/>
      <c r="P2658" s="124"/>
      <c r="Q2658" s="125"/>
      <c r="R2658" s="75"/>
      <c r="S2658" s="76"/>
      <c r="W2658" s="19"/>
    </row>
    <row r="2659" outlineLevel="1" spans="1:23">
      <c r="A2659" s="167" t="s">
        <v>5904</v>
      </c>
      <c r="B2659" s="119" t="s">
        <v>5905</v>
      </c>
      <c r="C2659" s="105" t="s">
        <v>356</v>
      </c>
      <c r="D2659" s="106"/>
      <c r="E2659" s="107">
        <v>432.62</v>
      </c>
      <c r="F2659" s="108">
        <f t="shared" ref="F2659:F2664" si="635">E2659-E2659*$G$2%</f>
        <v>432.62</v>
      </c>
      <c r="G2659" s="108">
        <f t="shared" ref="G2659:G2664" si="636">E2659-(20*E2659/100)</f>
        <v>346.096</v>
      </c>
      <c r="H2659" s="115">
        <v>200</v>
      </c>
      <c r="I2659" s="105"/>
      <c r="J2659" s="108" t="str">
        <f t="shared" si="618"/>
        <v/>
      </c>
      <c r="K2659" s="105">
        <v>10</v>
      </c>
      <c r="L2659" s="105">
        <v>120</v>
      </c>
      <c r="M2659" s="111" t="s">
        <v>357</v>
      </c>
      <c r="N2659" s="112" t="s">
        <v>5886</v>
      </c>
      <c r="O2659" s="113">
        <v>4670042791813</v>
      </c>
      <c r="P2659" s="124">
        <v>14.5</v>
      </c>
      <c r="Q2659" s="125">
        <v>0.060192</v>
      </c>
      <c r="R2659" s="75">
        <f t="shared" ref="R2659:R2664" si="637">P2659/L2659*D2659</f>
        <v>0</v>
      </c>
      <c r="S2659" s="76">
        <f t="shared" ref="S2659:S2664" si="638">Q2659/L2659*D2659</f>
        <v>0</v>
      </c>
      <c r="W2659" s="19"/>
    </row>
    <row r="2660" outlineLevel="1" spans="1:23">
      <c r="A2660" s="167" t="s">
        <v>5906</v>
      </c>
      <c r="B2660" s="119" t="s">
        <v>5907</v>
      </c>
      <c r="C2660" s="105" t="s">
        <v>356</v>
      </c>
      <c r="D2660" s="106"/>
      <c r="E2660" s="107">
        <v>510.08</v>
      </c>
      <c r="F2660" s="108">
        <f t="shared" si="635"/>
        <v>510.08</v>
      </c>
      <c r="G2660" s="108">
        <f t="shared" si="636"/>
        <v>408.064</v>
      </c>
      <c r="H2660" s="115">
        <v>210</v>
      </c>
      <c r="I2660" s="105"/>
      <c r="J2660" s="108" t="str">
        <f t="shared" si="618"/>
        <v/>
      </c>
      <c r="K2660" s="105">
        <v>10</v>
      </c>
      <c r="L2660" s="105">
        <v>120</v>
      </c>
      <c r="M2660" s="111" t="s">
        <v>357</v>
      </c>
      <c r="N2660" s="112" t="s">
        <v>5886</v>
      </c>
      <c r="O2660" s="113" t="s">
        <v>5908</v>
      </c>
      <c r="P2660" s="124">
        <v>15.5</v>
      </c>
      <c r="Q2660" s="125">
        <v>0.060192</v>
      </c>
      <c r="R2660" s="75">
        <f t="shared" si="637"/>
        <v>0</v>
      </c>
      <c r="S2660" s="76">
        <f t="shared" si="638"/>
        <v>0</v>
      </c>
      <c r="W2660" s="19"/>
    </row>
    <row r="2661" outlineLevel="1" spans="1:23">
      <c r="A2661" s="167" t="s">
        <v>5909</v>
      </c>
      <c r="B2661" s="119" t="s">
        <v>5910</v>
      </c>
      <c r="C2661" s="105" t="s">
        <v>356</v>
      </c>
      <c r="D2661" s="106"/>
      <c r="E2661" s="107">
        <v>550.59</v>
      </c>
      <c r="F2661" s="108">
        <f t="shared" si="635"/>
        <v>550.59</v>
      </c>
      <c r="G2661" s="108">
        <f t="shared" si="636"/>
        <v>440.472</v>
      </c>
      <c r="H2661" s="115">
        <v>120</v>
      </c>
      <c r="I2661" s="105"/>
      <c r="J2661" s="108" t="str">
        <f t="shared" si="618"/>
        <v/>
      </c>
      <c r="K2661" s="105">
        <v>10</v>
      </c>
      <c r="L2661" s="105">
        <v>120</v>
      </c>
      <c r="M2661" s="111" t="s">
        <v>357</v>
      </c>
      <c r="N2661" s="112" t="s">
        <v>5886</v>
      </c>
      <c r="O2661" s="113" t="s">
        <v>5911</v>
      </c>
      <c r="P2661" s="124">
        <v>15.6</v>
      </c>
      <c r="Q2661" s="125">
        <v>0.045177</v>
      </c>
      <c r="R2661" s="75">
        <f t="shared" si="637"/>
        <v>0</v>
      </c>
      <c r="S2661" s="76">
        <f t="shared" si="638"/>
        <v>0</v>
      </c>
      <c r="W2661" s="19"/>
    </row>
    <row r="2662" outlineLevel="1" spans="1:23">
      <c r="A2662" s="167" t="s">
        <v>5912</v>
      </c>
      <c r="B2662" s="119" t="s">
        <v>5913</v>
      </c>
      <c r="C2662" s="105" t="s">
        <v>356</v>
      </c>
      <c r="D2662" s="106"/>
      <c r="E2662" s="107">
        <v>586.51</v>
      </c>
      <c r="F2662" s="108">
        <f t="shared" si="635"/>
        <v>586.51</v>
      </c>
      <c r="G2662" s="108">
        <f t="shared" si="636"/>
        <v>469.208</v>
      </c>
      <c r="H2662" s="115">
        <v>110</v>
      </c>
      <c r="I2662" s="105"/>
      <c r="J2662" s="108" t="str">
        <f t="shared" si="618"/>
        <v/>
      </c>
      <c r="K2662" s="105">
        <v>10</v>
      </c>
      <c r="L2662" s="105">
        <v>60</v>
      </c>
      <c r="M2662" s="111" t="s">
        <v>357</v>
      </c>
      <c r="N2662" s="112" t="s">
        <v>5886</v>
      </c>
      <c r="O2662" s="113" t="s">
        <v>5914</v>
      </c>
      <c r="P2662" s="124">
        <v>13</v>
      </c>
      <c r="Q2662" s="125">
        <v>0.04896</v>
      </c>
      <c r="R2662" s="75">
        <f t="shared" si="637"/>
        <v>0</v>
      </c>
      <c r="S2662" s="76">
        <f t="shared" si="638"/>
        <v>0</v>
      </c>
      <c r="W2662" s="19"/>
    </row>
    <row r="2663" outlineLevel="1" spans="1:23">
      <c r="A2663" s="167" t="s">
        <v>5915</v>
      </c>
      <c r="B2663" s="119" t="s">
        <v>5916</v>
      </c>
      <c r="C2663" s="105" t="s">
        <v>356</v>
      </c>
      <c r="D2663" s="106"/>
      <c r="E2663" s="107">
        <v>628.71</v>
      </c>
      <c r="F2663" s="108">
        <f t="shared" si="635"/>
        <v>628.71</v>
      </c>
      <c r="G2663" s="108">
        <f t="shared" si="636"/>
        <v>502.968</v>
      </c>
      <c r="H2663" s="115">
        <v>140</v>
      </c>
      <c r="I2663" s="105"/>
      <c r="J2663" s="108" t="str">
        <f t="shared" si="618"/>
        <v/>
      </c>
      <c r="K2663" s="105">
        <v>10</v>
      </c>
      <c r="L2663" s="105">
        <v>60</v>
      </c>
      <c r="M2663" s="111" t="s">
        <v>357</v>
      </c>
      <c r="N2663" s="112" t="s">
        <v>5886</v>
      </c>
      <c r="O2663" s="113" t="s">
        <v>5917</v>
      </c>
      <c r="P2663" s="124">
        <v>14</v>
      </c>
      <c r="Q2663" s="125">
        <v>0.04896</v>
      </c>
      <c r="R2663" s="75">
        <f t="shared" si="637"/>
        <v>0</v>
      </c>
      <c r="S2663" s="76">
        <f t="shared" si="638"/>
        <v>0</v>
      </c>
      <c r="W2663" s="19"/>
    </row>
    <row r="2664" outlineLevel="1" spans="1:23">
      <c r="A2664" s="167" t="s">
        <v>5918</v>
      </c>
      <c r="B2664" s="119" t="s">
        <v>5919</v>
      </c>
      <c r="C2664" s="105" t="s">
        <v>356</v>
      </c>
      <c r="D2664" s="106"/>
      <c r="E2664" s="107">
        <v>736.69</v>
      </c>
      <c r="F2664" s="108">
        <f t="shared" si="635"/>
        <v>736.69</v>
      </c>
      <c r="G2664" s="108">
        <f t="shared" si="636"/>
        <v>589.352</v>
      </c>
      <c r="H2664" s="115">
        <v>110</v>
      </c>
      <c r="I2664" s="105"/>
      <c r="J2664" s="108" t="str">
        <f t="shared" si="618"/>
        <v/>
      </c>
      <c r="K2664" s="105">
        <v>10</v>
      </c>
      <c r="L2664" s="105">
        <v>60</v>
      </c>
      <c r="M2664" s="111" t="s">
        <v>357</v>
      </c>
      <c r="N2664" s="112" t="s">
        <v>5886</v>
      </c>
      <c r="O2664" s="113" t="s">
        <v>5920</v>
      </c>
      <c r="P2664" s="124">
        <v>15</v>
      </c>
      <c r="Q2664" s="125">
        <v>0.04896</v>
      </c>
      <c r="R2664" s="75">
        <f t="shared" si="637"/>
        <v>0</v>
      </c>
      <c r="S2664" s="76">
        <f t="shared" si="638"/>
        <v>0</v>
      </c>
      <c r="W2664" s="19"/>
    </row>
    <row r="2665" outlineLevel="1" spans="1:23">
      <c r="A2665" s="93" t="s">
        <v>255</v>
      </c>
      <c r="B2665" s="94"/>
      <c r="C2665" s="105"/>
      <c r="D2665" s="106"/>
      <c r="E2665" s="107"/>
      <c r="F2665" s="108"/>
      <c r="G2665" s="108"/>
      <c r="H2665" s="117"/>
      <c r="I2665" s="105"/>
      <c r="J2665" s="108" t="str">
        <f t="shared" si="618"/>
        <v/>
      </c>
      <c r="K2665" s="105"/>
      <c r="L2665" s="105"/>
      <c r="M2665" s="135"/>
      <c r="N2665" s="135"/>
      <c r="O2665" s="105"/>
      <c r="P2665" s="124"/>
      <c r="Q2665" s="125"/>
      <c r="R2665" s="75"/>
      <c r="S2665" s="76"/>
      <c r="W2665" s="19"/>
    </row>
    <row r="2666" s="18" customFormat="1" outlineLevel="1" spans="1:23">
      <c r="A2666" s="174" t="s">
        <v>5921</v>
      </c>
      <c r="B2666" s="119" t="s">
        <v>5922</v>
      </c>
      <c r="C2666" s="105" t="s">
        <v>356</v>
      </c>
      <c r="D2666" s="106"/>
      <c r="E2666" s="107">
        <v>247.7</v>
      </c>
      <c r="F2666" s="108">
        <f>E2666-E2666*$G$2%</f>
        <v>247.7</v>
      </c>
      <c r="G2666" s="108">
        <f>E2666-(20*E2666/100)</f>
        <v>198.16</v>
      </c>
      <c r="H2666" s="117"/>
      <c r="I2666" s="105" t="s">
        <v>487</v>
      </c>
      <c r="J2666" s="108" t="str">
        <f t="shared" si="618"/>
        <v/>
      </c>
      <c r="K2666" s="105">
        <v>20</v>
      </c>
      <c r="L2666" s="105">
        <v>240</v>
      </c>
      <c r="M2666" s="111" t="s">
        <v>357</v>
      </c>
      <c r="N2666" s="112" t="s">
        <v>5867</v>
      </c>
      <c r="O2666" s="113" t="s">
        <v>5923</v>
      </c>
      <c r="P2666" s="124">
        <v>16</v>
      </c>
      <c r="Q2666" s="125">
        <v>0.0533</v>
      </c>
      <c r="R2666" s="75">
        <f>P2666/L2666*D2666</f>
        <v>0</v>
      </c>
      <c r="S2666" s="76">
        <f>Q2666/L2666*D2666</f>
        <v>0</v>
      </c>
      <c r="T2666" s="21"/>
      <c r="W2666" s="19"/>
    </row>
    <row r="2667" outlineLevel="1" spans="1:23">
      <c r="A2667" s="93" t="s">
        <v>256</v>
      </c>
      <c r="B2667" s="94"/>
      <c r="C2667" s="105"/>
      <c r="D2667" s="106"/>
      <c r="E2667" s="107"/>
      <c r="F2667" s="108"/>
      <c r="G2667" s="108"/>
      <c r="H2667" s="117"/>
      <c r="I2667" s="105"/>
      <c r="J2667" s="108" t="str">
        <f t="shared" si="618"/>
        <v/>
      </c>
      <c r="K2667" s="105"/>
      <c r="L2667" s="105"/>
      <c r="M2667" s="135"/>
      <c r="N2667" s="135"/>
      <c r="O2667" s="113"/>
      <c r="P2667" s="124"/>
      <c r="Q2667" s="125"/>
      <c r="R2667" s="75"/>
      <c r="S2667" s="76"/>
      <c r="W2667" s="19"/>
    </row>
    <row r="2668" outlineLevel="1" spans="1:23">
      <c r="A2668" s="167" t="s">
        <v>5924</v>
      </c>
      <c r="B2668" s="119" t="s">
        <v>5925</v>
      </c>
      <c r="C2668" s="105" t="s">
        <v>356</v>
      </c>
      <c r="D2668" s="106"/>
      <c r="E2668" s="107">
        <v>749.4</v>
      </c>
      <c r="F2668" s="108">
        <f>E2668-E2668*$G$2%</f>
        <v>749.4</v>
      </c>
      <c r="G2668" s="108">
        <f>E2668-(20*E2668/100)</f>
        <v>599.52</v>
      </c>
      <c r="H2668" s="115">
        <v>100</v>
      </c>
      <c r="I2668" s="105"/>
      <c r="J2668" s="108" t="str">
        <f t="shared" si="618"/>
        <v/>
      </c>
      <c r="K2668" s="105">
        <v>5</v>
      </c>
      <c r="L2668" s="105">
        <v>20</v>
      </c>
      <c r="M2668" s="111" t="s">
        <v>357</v>
      </c>
      <c r="N2668" s="112" t="s">
        <v>5867</v>
      </c>
      <c r="O2668" s="113">
        <v>4630076448633</v>
      </c>
      <c r="P2668" s="124">
        <v>7.2</v>
      </c>
      <c r="Q2668" s="125">
        <v>0.05355625</v>
      </c>
      <c r="R2668" s="75">
        <f>P2668/L2668*D2668</f>
        <v>0</v>
      </c>
      <c r="S2668" s="76">
        <f>Q2668/L2668*D2668</f>
        <v>0</v>
      </c>
      <c r="W2668" s="19"/>
    </row>
    <row r="2669" outlineLevel="1" spans="1:23">
      <c r="A2669" s="167" t="s">
        <v>5926</v>
      </c>
      <c r="B2669" s="119" t="s">
        <v>5927</v>
      </c>
      <c r="C2669" s="105" t="s">
        <v>356</v>
      </c>
      <c r="D2669" s="106"/>
      <c r="E2669" s="107">
        <v>842.58</v>
      </c>
      <c r="F2669" s="108">
        <f>E2669-E2669*$G$2%</f>
        <v>842.58</v>
      </c>
      <c r="G2669" s="108">
        <f>E2669-(20*E2669/100)</f>
        <v>674.064</v>
      </c>
      <c r="H2669" s="114">
        <v>50</v>
      </c>
      <c r="I2669" s="105"/>
      <c r="J2669" s="108" t="str">
        <f t="shared" si="618"/>
        <v/>
      </c>
      <c r="K2669" s="105">
        <v>5</v>
      </c>
      <c r="L2669" s="105">
        <v>20</v>
      </c>
      <c r="M2669" s="111" t="s">
        <v>357</v>
      </c>
      <c r="N2669" s="112" t="s">
        <v>5867</v>
      </c>
      <c r="O2669" s="113">
        <v>4630076448640</v>
      </c>
      <c r="P2669" s="124">
        <v>8.2</v>
      </c>
      <c r="Q2669" s="125">
        <v>0.05355625</v>
      </c>
      <c r="R2669" s="75">
        <f>P2669/L2669*D2669</f>
        <v>0</v>
      </c>
      <c r="S2669" s="76">
        <f>Q2669/L2669*D2669</f>
        <v>0</v>
      </c>
      <c r="W2669" s="19"/>
    </row>
    <row r="2670" outlineLevel="1" spans="1:23">
      <c r="A2670" s="167" t="s">
        <v>5928</v>
      </c>
      <c r="B2670" s="119" t="s">
        <v>5929</v>
      </c>
      <c r="C2670" s="105" t="s">
        <v>356</v>
      </c>
      <c r="D2670" s="106"/>
      <c r="E2670" s="107">
        <v>790.01</v>
      </c>
      <c r="F2670" s="108">
        <f>E2670-E2670*$G$2%</f>
        <v>790.01</v>
      </c>
      <c r="G2670" s="108">
        <f>E2670-(20*E2670/100)</f>
        <v>632.008</v>
      </c>
      <c r="H2670" s="115">
        <v>100</v>
      </c>
      <c r="I2670" s="105"/>
      <c r="J2670" s="108" t="str">
        <f t="shared" si="618"/>
        <v/>
      </c>
      <c r="K2670" s="105">
        <v>5</v>
      </c>
      <c r="L2670" s="105">
        <v>20</v>
      </c>
      <c r="M2670" s="111" t="s">
        <v>357</v>
      </c>
      <c r="N2670" s="112" t="s">
        <v>5867</v>
      </c>
      <c r="O2670" s="113">
        <v>4630076448657</v>
      </c>
      <c r="P2670" s="124">
        <v>8.8</v>
      </c>
      <c r="Q2670" s="125">
        <v>0.05355625</v>
      </c>
      <c r="R2670" s="75">
        <f>P2670/L2670*D2670</f>
        <v>0</v>
      </c>
      <c r="S2670" s="76">
        <f>Q2670/L2670*D2670</f>
        <v>0</v>
      </c>
      <c r="W2670" s="19"/>
    </row>
    <row r="2671" outlineLevel="1" spans="1:23">
      <c r="A2671" s="167" t="s">
        <v>5930</v>
      </c>
      <c r="B2671" s="119" t="s">
        <v>5931</v>
      </c>
      <c r="C2671" s="105" t="s">
        <v>356</v>
      </c>
      <c r="D2671" s="106"/>
      <c r="E2671" s="107">
        <v>947.53</v>
      </c>
      <c r="F2671" s="108">
        <f>E2671-E2671*$G$2%</f>
        <v>947.53</v>
      </c>
      <c r="G2671" s="108">
        <f>E2671-(20*E2671/100)</f>
        <v>758.024</v>
      </c>
      <c r="H2671" s="115">
        <v>20</v>
      </c>
      <c r="I2671" s="105"/>
      <c r="J2671" s="108" t="str">
        <f t="shared" si="618"/>
        <v/>
      </c>
      <c r="K2671" s="105">
        <v>5</v>
      </c>
      <c r="L2671" s="105">
        <v>20</v>
      </c>
      <c r="M2671" s="111" t="s">
        <v>357</v>
      </c>
      <c r="N2671" s="112" t="s">
        <v>5867</v>
      </c>
      <c r="O2671" s="113">
        <v>4630076448664</v>
      </c>
      <c r="P2671" s="124">
        <v>9.4</v>
      </c>
      <c r="Q2671" s="125">
        <v>0.05355625</v>
      </c>
      <c r="R2671" s="75">
        <f>P2671/L2671*D2671</f>
        <v>0</v>
      </c>
      <c r="S2671" s="76">
        <f>Q2671/L2671*D2671</f>
        <v>0</v>
      </c>
      <c r="W2671" s="19"/>
    </row>
    <row r="2672" s="18" customFormat="1" outlineLevel="1" spans="1:23">
      <c r="A2672" s="93" t="s">
        <v>258</v>
      </c>
      <c r="B2672" s="94"/>
      <c r="C2672" s="95"/>
      <c r="D2672" s="106"/>
      <c r="E2672" s="107"/>
      <c r="F2672" s="85"/>
      <c r="G2672" s="108"/>
      <c r="H2672" s="117"/>
      <c r="I2672" s="105"/>
      <c r="J2672" s="108" t="str">
        <f t="shared" si="618"/>
        <v/>
      </c>
      <c r="K2672" s="95"/>
      <c r="L2672" s="95"/>
      <c r="M2672" s="95"/>
      <c r="N2672" s="95"/>
      <c r="O2672" s="95"/>
      <c r="P2672" s="99"/>
      <c r="Q2672" s="100"/>
      <c r="R2672" s="101"/>
      <c r="S2672" s="102"/>
      <c r="T2672" s="21"/>
      <c r="W2672" s="19"/>
    </row>
    <row r="2673" s="18" customFormat="1" outlineLevel="1" spans="1:23">
      <c r="A2673" s="128" t="s">
        <v>5932</v>
      </c>
      <c r="B2673" s="119" t="s">
        <v>5933</v>
      </c>
      <c r="C2673" s="105" t="s">
        <v>356</v>
      </c>
      <c r="D2673" s="106"/>
      <c r="E2673" s="107">
        <v>548.94</v>
      </c>
      <c r="F2673" s="108">
        <f t="shared" ref="F2673:F2691" si="639">E2673-E2673*$G$2%</f>
        <v>548.94</v>
      </c>
      <c r="G2673" s="108">
        <f t="shared" ref="G2673:G2691" si="640">E2673-(20*E2673/100)</f>
        <v>439.152</v>
      </c>
      <c r="H2673" s="115">
        <v>92</v>
      </c>
      <c r="I2673" s="105"/>
      <c r="J2673" s="108" t="str">
        <f t="shared" si="618"/>
        <v/>
      </c>
      <c r="K2673" s="105">
        <v>10</v>
      </c>
      <c r="L2673" s="105">
        <v>60</v>
      </c>
      <c r="M2673" s="111" t="s">
        <v>357</v>
      </c>
      <c r="N2673" s="112" t="s">
        <v>5778</v>
      </c>
      <c r="O2673" s="255" t="s">
        <v>5934</v>
      </c>
      <c r="P2673" s="124">
        <v>17</v>
      </c>
      <c r="Q2673" s="125">
        <v>0.0429</v>
      </c>
      <c r="R2673" s="75">
        <f t="shared" ref="R2673:R2681" si="641">P2673/L2673*D2673</f>
        <v>0</v>
      </c>
      <c r="S2673" s="76">
        <f t="shared" ref="S2673:S2681" si="642">Q2673/L2673*D2673</f>
        <v>0</v>
      </c>
      <c r="T2673" s="21"/>
      <c r="W2673" s="19"/>
    </row>
    <row r="2674" s="18" customFormat="1" outlineLevel="1" spans="1:23">
      <c r="A2674" s="128" t="s">
        <v>5935</v>
      </c>
      <c r="B2674" s="119" t="s">
        <v>5936</v>
      </c>
      <c r="C2674" s="105" t="s">
        <v>356</v>
      </c>
      <c r="D2674" s="106"/>
      <c r="E2674" s="107">
        <v>611.27</v>
      </c>
      <c r="F2674" s="108">
        <f t="shared" si="639"/>
        <v>611.27</v>
      </c>
      <c r="G2674" s="108">
        <f t="shared" si="640"/>
        <v>489.016</v>
      </c>
      <c r="H2674" s="115">
        <v>165</v>
      </c>
      <c r="I2674" s="105"/>
      <c r="J2674" s="108" t="str">
        <f t="shared" si="618"/>
        <v/>
      </c>
      <c r="K2674" s="105">
        <v>10</v>
      </c>
      <c r="L2674" s="105">
        <v>60</v>
      </c>
      <c r="M2674" s="111" t="s">
        <v>357</v>
      </c>
      <c r="N2674" s="112" t="s">
        <v>5778</v>
      </c>
      <c r="O2674" s="255" t="s">
        <v>5937</v>
      </c>
      <c r="P2674" s="124">
        <v>13</v>
      </c>
      <c r="Q2674" s="125">
        <v>0.048144</v>
      </c>
      <c r="R2674" s="75">
        <f t="shared" si="641"/>
        <v>0</v>
      </c>
      <c r="S2674" s="76">
        <f t="shared" si="642"/>
        <v>0</v>
      </c>
      <c r="T2674" s="21"/>
      <c r="W2674" s="19"/>
    </row>
    <row r="2675" s="18" customFormat="1" outlineLevel="1" spans="1:23">
      <c r="A2675" s="128" t="s">
        <v>5938</v>
      </c>
      <c r="B2675" s="119" t="s">
        <v>5939</v>
      </c>
      <c r="C2675" s="105" t="s">
        <v>356</v>
      </c>
      <c r="D2675" s="106"/>
      <c r="E2675" s="107">
        <v>751.01</v>
      </c>
      <c r="F2675" s="108">
        <f t="shared" si="639"/>
        <v>751.01</v>
      </c>
      <c r="G2675" s="108">
        <f t="shared" si="640"/>
        <v>600.808</v>
      </c>
      <c r="H2675" s="115">
        <v>120</v>
      </c>
      <c r="I2675" s="105"/>
      <c r="J2675" s="108" t="str">
        <f t="shared" si="618"/>
        <v/>
      </c>
      <c r="K2675" s="105">
        <v>10</v>
      </c>
      <c r="L2675" s="105">
        <v>60</v>
      </c>
      <c r="M2675" s="111" t="s">
        <v>357</v>
      </c>
      <c r="N2675" s="112" t="s">
        <v>5778</v>
      </c>
      <c r="O2675" s="113">
        <v>4650358704981</v>
      </c>
      <c r="P2675" s="124"/>
      <c r="Q2675" s="125"/>
      <c r="R2675" s="75">
        <f t="shared" si="641"/>
        <v>0</v>
      </c>
      <c r="S2675" s="76">
        <f t="shared" si="642"/>
        <v>0</v>
      </c>
      <c r="T2675" s="21"/>
      <c r="W2675" s="19"/>
    </row>
    <row r="2676" s="18" customFormat="1" outlineLevel="1" spans="1:23">
      <c r="A2676" s="128" t="s">
        <v>5940</v>
      </c>
      <c r="B2676" s="119" t="s">
        <v>5941</v>
      </c>
      <c r="C2676" s="105" t="s">
        <v>356</v>
      </c>
      <c r="D2676" s="106"/>
      <c r="E2676" s="107">
        <v>856.54</v>
      </c>
      <c r="F2676" s="108">
        <f t="shared" si="639"/>
        <v>856.54</v>
      </c>
      <c r="G2676" s="108">
        <f t="shared" si="640"/>
        <v>685.232</v>
      </c>
      <c r="H2676" s="115">
        <v>167</v>
      </c>
      <c r="I2676" s="105"/>
      <c r="J2676" s="108" t="str">
        <f t="shared" si="618"/>
        <v/>
      </c>
      <c r="K2676" s="105">
        <v>10</v>
      </c>
      <c r="L2676" s="105">
        <v>60</v>
      </c>
      <c r="M2676" s="111" t="s">
        <v>357</v>
      </c>
      <c r="N2676" s="112" t="s">
        <v>5778</v>
      </c>
      <c r="O2676" s="255" t="s">
        <v>5942</v>
      </c>
      <c r="P2676" s="124">
        <v>16.5</v>
      </c>
      <c r="Q2676" s="125">
        <v>0.06767</v>
      </c>
      <c r="R2676" s="75">
        <f t="shared" si="641"/>
        <v>0</v>
      </c>
      <c r="S2676" s="76">
        <f t="shared" si="642"/>
        <v>0</v>
      </c>
      <c r="T2676" s="21"/>
      <c r="W2676" s="19"/>
    </row>
    <row r="2677" s="18" customFormat="1" outlineLevel="1" spans="1:23">
      <c r="A2677" s="128" t="s">
        <v>5943</v>
      </c>
      <c r="B2677" s="119" t="s">
        <v>5944</v>
      </c>
      <c r="C2677" s="105" t="s">
        <v>356</v>
      </c>
      <c r="D2677" s="106"/>
      <c r="E2677" s="107">
        <v>947.29</v>
      </c>
      <c r="F2677" s="108">
        <f t="shared" si="639"/>
        <v>947.29</v>
      </c>
      <c r="G2677" s="108">
        <f t="shared" si="640"/>
        <v>757.832</v>
      </c>
      <c r="H2677" s="115">
        <v>120</v>
      </c>
      <c r="I2677" s="105"/>
      <c r="J2677" s="108" t="str">
        <f t="shared" si="618"/>
        <v/>
      </c>
      <c r="K2677" s="105">
        <v>10</v>
      </c>
      <c r="L2677" s="105">
        <v>60</v>
      </c>
      <c r="M2677" s="111" t="s">
        <v>357</v>
      </c>
      <c r="N2677" s="112" t="s">
        <v>5778</v>
      </c>
      <c r="O2677" s="255" t="s">
        <v>5945</v>
      </c>
      <c r="P2677" s="124">
        <v>17.5</v>
      </c>
      <c r="Q2677" s="125">
        <v>0.06767</v>
      </c>
      <c r="R2677" s="75">
        <f t="shared" si="641"/>
        <v>0</v>
      </c>
      <c r="S2677" s="76">
        <f t="shared" si="642"/>
        <v>0</v>
      </c>
      <c r="T2677" s="21"/>
      <c r="W2677" s="19"/>
    </row>
    <row r="2678" s="18" customFormat="1" outlineLevel="1" spans="1:23">
      <c r="A2678" s="128" t="s">
        <v>5946</v>
      </c>
      <c r="B2678" s="119" t="s">
        <v>5947</v>
      </c>
      <c r="C2678" s="105" t="s">
        <v>356</v>
      </c>
      <c r="D2678" s="106"/>
      <c r="E2678" s="107">
        <v>2577.32</v>
      </c>
      <c r="F2678" s="108">
        <f t="shared" si="639"/>
        <v>2577.32</v>
      </c>
      <c r="G2678" s="108">
        <f t="shared" si="640"/>
        <v>2061.856</v>
      </c>
      <c r="H2678" s="115">
        <v>56</v>
      </c>
      <c r="I2678" s="105"/>
      <c r="J2678" s="108" t="str">
        <f t="shared" si="618"/>
        <v/>
      </c>
      <c r="K2678" s="105">
        <v>2</v>
      </c>
      <c r="L2678" s="105">
        <v>10</v>
      </c>
      <c r="M2678" s="111" t="s">
        <v>357</v>
      </c>
      <c r="N2678" s="112" t="s">
        <v>5778</v>
      </c>
      <c r="O2678" s="255" t="s">
        <v>5948</v>
      </c>
      <c r="P2678" s="124">
        <v>13.6</v>
      </c>
      <c r="Q2678" s="125">
        <v>0.072912</v>
      </c>
      <c r="R2678" s="75">
        <f t="shared" si="641"/>
        <v>0</v>
      </c>
      <c r="S2678" s="76">
        <f t="shared" si="642"/>
        <v>0</v>
      </c>
      <c r="T2678" s="21"/>
      <c r="W2678" s="19"/>
    </row>
    <row r="2679" s="18" customFormat="1" outlineLevel="1" spans="1:23">
      <c r="A2679" s="128" t="s">
        <v>5949</v>
      </c>
      <c r="B2679" s="119" t="s">
        <v>5950</v>
      </c>
      <c r="C2679" s="105" t="s">
        <v>356</v>
      </c>
      <c r="D2679" s="106"/>
      <c r="E2679" s="107">
        <v>2805.5</v>
      </c>
      <c r="F2679" s="108">
        <f t="shared" si="639"/>
        <v>2805.5</v>
      </c>
      <c r="G2679" s="108">
        <f t="shared" si="640"/>
        <v>2244.4</v>
      </c>
      <c r="H2679" s="115">
        <v>28</v>
      </c>
      <c r="I2679" s="105"/>
      <c r="J2679" s="108" t="str">
        <f t="shared" ref="J2679:J2742" si="643">IF(D2679="","",IF(F2679="","",ROUND(D2679*F2679,2)))</f>
        <v/>
      </c>
      <c r="K2679" s="105">
        <v>2</v>
      </c>
      <c r="L2679" s="105">
        <v>10</v>
      </c>
      <c r="M2679" s="111" t="s">
        <v>357</v>
      </c>
      <c r="N2679" s="112" t="s">
        <v>5778</v>
      </c>
      <c r="O2679" s="255" t="s">
        <v>5951</v>
      </c>
      <c r="P2679" s="124">
        <v>14.9</v>
      </c>
      <c r="Q2679" s="125">
        <v>0.049359375</v>
      </c>
      <c r="R2679" s="75">
        <f t="shared" si="641"/>
        <v>0</v>
      </c>
      <c r="S2679" s="76">
        <f t="shared" si="642"/>
        <v>0</v>
      </c>
      <c r="T2679" s="21"/>
      <c r="W2679" s="19"/>
    </row>
    <row r="2680" s="18" customFormat="1" outlineLevel="1" spans="1:23">
      <c r="A2680" s="128" t="s">
        <v>5952</v>
      </c>
      <c r="B2680" s="119" t="s">
        <v>5953</v>
      </c>
      <c r="C2680" s="105" t="s">
        <v>356</v>
      </c>
      <c r="D2680" s="106"/>
      <c r="E2680" s="107">
        <v>7045.68</v>
      </c>
      <c r="F2680" s="108">
        <f t="shared" si="639"/>
        <v>7045.68</v>
      </c>
      <c r="G2680" s="108">
        <f t="shared" si="640"/>
        <v>5636.544</v>
      </c>
      <c r="H2680" s="115">
        <v>22</v>
      </c>
      <c r="I2680" s="105"/>
      <c r="J2680" s="108" t="str">
        <f t="shared" si="643"/>
        <v/>
      </c>
      <c r="K2680" s="105">
        <v>2</v>
      </c>
      <c r="L2680" s="105">
        <v>10</v>
      </c>
      <c r="M2680" s="111" t="s">
        <v>357</v>
      </c>
      <c r="N2680" s="112" t="s">
        <v>5778</v>
      </c>
      <c r="O2680" s="185">
        <v>4630076441894</v>
      </c>
      <c r="P2680" s="124">
        <v>14</v>
      </c>
      <c r="Q2680" s="125">
        <v>0.049359375</v>
      </c>
      <c r="R2680" s="75">
        <f t="shared" si="641"/>
        <v>0</v>
      </c>
      <c r="S2680" s="76">
        <f t="shared" si="642"/>
        <v>0</v>
      </c>
      <c r="T2680" s="21"/>
      <c r="W2680" s="19"/>
    </row>
    <row r="2681" s="18" customFormat="1" outlineLevel="1" spans="1:23">
      <c r="A2681" s="128" t="s">
        <v>5954</v>
      </c>
      <c r="B2681" s="119" t="s">
        <v>5955</v>
      </c>
      <c r="C2681" s="105" t="s">
        <v>356</v>
      </c>
      <c r="D2681" s="106"/>
      <c r="E2681" s="107">
        <v>7476.09</v>
      </c>
      <c r="F2681" s="108">
        <f t="shared" si="639"/>
        <v>7476.09</v>
      </c>
      <c r="G2681" s="108">
        <f t="shared" si="640"/>
        <v>5980.872</v>
      </c>
      <c r="H2681" s="115">
        <v>32</v>
      </c>
      <c r="I2681" s="105"/>
      <c r="J2681" s="108" t="str">
        <f t="shared" si="643"/>
        <v/>
      </c>
      <c r="K2681" s="105">
        <v>2</v>
      </c>
      <c r="L2681" s="105">
        <v>10</v>
      </c>
      <c r="M2681" s="111" t="s">
        <v>357</v>
      </c>
      <c r="N2681" s="112" t="s">
        <v>5778</v>
      </c>
      <c r="O2681" s="255" t="s">
        <v>5956</v>
      </c>
      <c r="P2681" s="124">
        <v>15.4</v>
      </c>
      <c r="Q2681" s="125">
        <v>0.048768</v>
      </c>
      <c r="R2681" s="75">
        <f t="shared" si="641"/>
        <v>0</v>
      </c>
      <c r="S2681" s="76">
        <f t="shared" si="642"/>
        <v>0</v>
      </c>
      <c r="T2681" s="21"/>
      <c r="W2681" s="19"/>
    </row>
    <row r="2682" s="18" customFormat="1" outlineLevel="1" spans="1:23">
      <c r="A2682" s="93" t="s">
        <v>259</v>
      </c>
      <c r="B2682" s="94"/>
      <c r="C2682" s="95"/>
      <c r="D2682" s="106"/>
      <c r="E2682" s="107"/>
      <c r="F2682" s="108">
        <f t="shared" si="639"/>
        <v>0</v>
      </c>
      <c r="G2682" s="108">
        <f t="shared" si="640"/>
        <v>0</v>
      </c>
      <c r="H2682" s="117"/>
      <c r="I2682" s="105"/>
      <c r="J2682" s="108" t="str">
        <f t="shared" si="643"/>
        <v/>
      </c>
      <c r="K2682" s="95"/>
      <c r="L2682" s="95"/>
      <c r="M2682" s="95"/>
      <c r="N2682" s="95"/>
      <c r="O2682" s="95"/>
      <c r="P2682" s="99"/>
      <c r="Q2682" s="100"/>
      <c r="R2682" s="101"/>
      <c r="S2682" s="102"/>
      <c r="T2682" s="21"/>
      <c r="W2682" s="19"/>
    </row>
    <row r="2683" s="18" customFormat="1" outlineLevel="1" spans="1:23">
      <c r="A2683" s="128" t="s">
        <v>5957</v>
      </c>
      <c r="B2683" s="119" t="s">
        <v>5958</v>
      </c>
      <c r="C2683" s="105" t="s">
        <v>356</v>
      </c>
      <c r="D2683" s="106"/>
      <c r="E2683" s="107">
        <v>960.49</v>
      </c>
      <c r="F2683" s="108">
        <f t="shared" si="639"/>
        <v>960.49</v>
      </c>
      <c r="G2683" s="108">
        <f t="shared" si="640"/>
        <v>768.392</v>
      </c>
      <c r="H2683" s="115">
        <v>180</v>
      </c>
      <c r="I2683" s="105"/>
      <c r="J2683" s="108" t="str">
        <f t="shared" si="643"/>
        <v/>
      </c>
      <c r="K2683" s="105">
        <v>10</v>
      </c>
      <c r="L2683" s="105">
        <v>60</v>
      </c>
      <c r="M2683" s="111" t="s">
        <v>357</v>
      </c>
      <c r="N2683" s="135" t="s">
        <v>5808</v>
      </c>
      <c r="O2683" s="257" t="s">
        <v>5959</v>
      </c>
      <c r="P2683" s="124">
        <v>17.5</v>
      </c>
      <c r="Q2683" s="125">
        <v>0.07373</v>
      </c>
      <c r="R2683" s="75">
        <f t="shared" ref="R2683:R2691" si="644">P2683/L2683*D2683</f>
        <v>0</v>
      </c>
      <c r="S2683" s="76">
        <f t="shared" ref="S2683:S2691" si="645">Q2683/L2683*D2683</f>
        <v>0</v>
      </c>
      <c r="T2683" s="21"/>
      <c r="W2683" s="19"/>
    </row>
    <row r="2684" s="18" customFormat="1" outlineLevel="1" spans="1:23">
      <c r="A2684" s="128" t="s">
        <v>5960</v>
      </c>
      <c r="B2684" s="119" t="s">
        <v>5961</v>
      </c>
      <c r="C2684" s="105" t="s">
        <v>356</v>
      </c>
      <c r="D2684" s="106"/>
      <c r="E2684" s="107">
        <v>1104.32</v>
      </c>
      <c r="F2684" s="108">
        <f t="shared" si="639"/>
        <v>1104.32</v>
      </c>
      <c r="G2684" s="108">
        <f t="shared" si="640"/>
        <v>883.456</v>
      </c>
      <c r="H2684" s="115">
        <v>140</v>
      </c>
      <c r="I2684" s="105"/>
      <c r="J2684" s="108" t="str">
        <f t="shared" si="643"/>
        <v/>
      </c>
      <c r="K2684" s="105">
        <v>10</v>
      </c>
      <c r="L2684" s="105">
        <v>60</v>
      </c>
      <c r="M2684" s="111" t="s">
        <v>357</v>
      </c>
      <c r="N2684" s="135" t="s">
        <v>5808</v>
      </c>
      <c r="O2684" s="257" t="s">
        <v>5962</v>
      </c>
      <c r="P2684" s="124">
        <v>17.5</v>
      </c>
      <c r="Q2684" s="125">
        <v>0.07373</v>
      </c>
      <c r="R2684" s="75">
        <f t="shared" si="644"/>
        <v>0</v>
      </c>
      <c r="S2684" s="76">
        <f t="shared" si="645"/>
        <v>0</v>
      </c>
      <c r="T2684" s="21"/>
      <c r="W2684" s="19"/>
    </row>
    <row r="2685" s="18" customFormat="1" outlineLevel="1" spans="1:23">
      <c r="A2685" s="128" t="s">
        <v>5963</v>
      </c>
      <c r="B2685" s="119" t="s">
        <v>5964</v>
      </c>
      <c r="C2685" s="105" t="s">
        <v>356</v>
      </c>
      <c r="D2685" s="106"/>
      <c r="E2685" s="107">
        <v>1346.19</v>
      </c>
      <c r="F2685" s="108">
        <f t="shared" si="639"/>
        <v>1346.19</v>
      </c>
      <c r="G2685" s="108">
        <f t="shared" si="640"/>
        <v>1076.952</v>
      </c>
      <c r="H2685" s="115">
        <v>120</v>
      </c>
      <c r="I2685" s="105"/>
      <c r="J2685" s="108" t="str">
        <f t="shared" si="643"/>
        <v/>
      </c>
      <c r="K2685" s="105">
        <v>10</v>
      </c>
      <c r="L2685" s="105">
        <v>60</v>
      </c>
      <c r="M2685" s="111" t="s">
        <v>357</v>
      </c>
      <c r="N2685" s="135" t="s">
        <v>5808</v>
      </c>
      <c r="O2685" s="186">
        <v>4650358705001</v>
      </c>
      <c r="P2685" s="124"/>
      <c r="Q2685" s="125"/>
      <c r="R2685" s="75">
        <f t="shared" si="644"/>
        <v>0</v>
      </c>
      <c r="S2685" s="76">
        <f t="shared" si="645"/>
        <v>0</v>
      </c>
      <c r="T2685" s="21"/>
      <c r="W2685" s="19"/>
    </row>
    <row r="2686" s="18" customFormat="1" outlineLevel="1" spans="1:23">
      <c r="A2686" s="128" t="s">
        <v>5965</v>
      </c>
      <c r="B2686" s="119" t="s">
        <v>5966</v>
      </c>
      <c r="C2686" s="105" t="s">
        <v>356</v>
      </c>
      <c r="D2686" s="106"/>
      <c r="E2686" s="107">
        <v>1270.19</v>
      </c>
      <c r="F2686" s="108">
        <f t="shared" si="639"/>
        <v>1270.19</v>
      </c>
      <c r="G2686" s="108">
        <f t="shared" si="640"/>
        <v>1016.152</v>
      </c>
      <c r="H2686" s="115">
        <v>213</v>
      </c>
      <c r="I2686" s="105"/>
      <c r="J2686" s="108" t="str">
        <f t="shared" si="643"/>
        <v/>
      </c>
      <c r="K2686" s="105">
        <v>10</v>
      </c>
      <c r="L2686" s="105">
        <v>60</v>
      </c>
      <c r="M2686" s="111" t="s">
        <v>357</v>
      </c>
      <c r="N2686" s="135" t="s">
        <v>5808</v>
      </c>
      <c r="O2686" s="257" t="s">
        <v>5967</v>
      </c>
      <c r="P2686" s="124">
        <v>22</v>
      </c>
      <c r="Q2686" s="125">
        <v>0.10507</v>
      </c>
      <c r="R2686" s="75">
        <f t="shared" si="644"/>
        <v>0</v>
      </c>
      <c r="S2686" s="76">
        <f t="shared" si="645"/>
        <v>0</v>
      </c>
      <c r="T2686" s="21"/>
      <c r="W2686" s="19"/>
    </row>
    <row r="2687" s="18" customFormat="1" outlineLevel="1" spans="1:23">
      <c r="A2687" s="128" t="s">
        <v>5968</v>
      </c>
      <c r="B2687" s="119" t="s">
        <v>5969</v>
      </c>
      <c r="C2687" s="105" t="s">
        <v>356</v>
      </c>
      <c r="D2687" s="106"/>
      <c r="E2687" s="107">
        <v>1375.11</v>
      </c>
      <c r="F2687" s="108">
        <f t="shared" si="639"/>
        <v>1375.11</v>
      </c>
      <c r="G2687" s="108">
        <f t="shared" si="640"/>
        <v>1100.088</v>
      </c>
      <c r="H2687" s="115">
        <v>120</v>
      </c>
      <c r="I2687" s="105"/>
      <c r="J2687" s="108" t="str">
        <f t="shared" si="643"/>
        <v/>
      </c>
      <c r="K2687" s="105">
        <v>10</v>
      </c>
      <c r="L2687" s="105">
        <v>60</v>
      </c>
      <c r="M2687" s="111" t="s">
        <v>357</v>
      </c>
      <c r="N2687" s="135" t="s">
        <v>5808</v>
      </c>
      <c r="O2687" s="257" t="s">
        <v>5970</v>
      </c>
      <c r="P2687" s="124">
        <v>17</v>
      </c>
      <c r="Q2687" s="125">
        <v>0.07373</v>
      </c>
      <c r="R2687" s="75">
        <f t="shared" si="644"/>
        <v>0</v>
      </c>
      <c r="S2687" s="76">
        <f t="shared" si="645"/>
        <v>0</v>
      </c>
      <c r="T2687" s="21"/>
      <c r="W2687" s="19"/>
    </row>
    <row r="2688" s="18" customFormat="1" outlineLevel="1" spans="1:23">
      <c r="A2688" s="128" t="s">
        <v>5971</v>
      </c>
      <c r="B2688" s="119" t="s">
        <v>5972</v>
      </c>
      <c r="C2688" s="105" t="s">
        <v>356</v>
      </c>
      <c r="D2688" s="106"/>
      <c r="E2688" s="107">
        <v>3366.48</v>
      </c>
      <c r="F2688" s="108">
        <f t="shared" si="639"/>
        <v>3366.48</v>
      </c>
      <c r="G2688" s="108">
        <f t="shared" si="640"/>
        <v>2693.184</v>
      </c>
      <c r="H2688" s="115">
        <v>47</v>
      </c>
      <c r="I2688" s="105"/>
      <c r="J2688" s="108" t="str">
        <f t="shared" si="643"/>
        <v/>
      </c>
      <c r="K2688" s="105">
        <v>2</v>
      </c>
      <c r="L2688" s="105">
        <v>10</v>
      </c>
      <c r="M2688" s="111" t="s">
        <v>357</v>
      </c>
      <c r="N2688" s="135" t="s">
        <v>5808</v>
      </c>
      <c r="O2688" s="257" t="s">
        <v>5973</v>
      </c>
      <c r="P2688" s="124">
        <v>11.4</v>
      </c>
      <c r="Q2688" s="125">
        <v>0.068211</v>
      </c>
      <c r="R2688" s="75">
        <f t="shared" si="644"/>
        <v>0</v>
      </c>
      <c r="S2688" s="76">
        <f t="shared" si="645"/>
        <v>0</v>
      </c>
      <c r="T2688" s="21"/>
      <c r="W2688" s="19"/>
    </row>
    <row r="2689" s="18" customFormat="1" outlineLevel="1" spans="1:23">
      <c r="A2689" s="128" t="s">
        <v>5974</v>
      </c>
      <c r="B2689" s="119" t="s">
        <v>5975</v>
      </c>
      <c r="C2689" s="105" t="s">
        <v>356</v>
      </c>
      <c r="D2689" s="106"/>
      <c r="E2689" s="107">
        <v>3540.66</v>
      </c>
      <c r="F2689" s="108">
        <f t="shared" si="639"/>
        <v>3540.66</v>
      </c>
      <c r="G2689" s="108">
        <f t="shared" si="640"/>
        <v>2832.528</v>
      </c>
      <c r="H2689" s="115">
        <v>28</v>
      </c>
      <c r="I2689" s="105"/>
      <c r="J2689" s="108" t="str">
        <f t="shared" si="643"/>
        <v/>
      </c>
      <c r="K2689" s="105">
        <v>2</v>
      </c>
      <c r="L2689" s="105">
        <v>10</v>
      </c>
      <c r="M2689" s="111" t="s">
        <v>357</v>
      </c>
      <c r="N2689" s="135" t="s">
        <v>5808</v>
      </c>
      <c r="O2689" s="257" t="s">
        <v>5976</v>
      </c>
      <c r="P2689" s="124">
        <v>12.1</v>
      </c>
      <c r="Q2689" s="125">
        <v>0.068211</v>
      </c>
      <c r="R2689" s="75">
        <f t="shared" si="644"/>
        <v>0</v>
      </c>
      <c r="S2689" s="76">
        <f t="shared" si="645"/>
        <v>0</v>
      </c>
      <c r="T2689" s="21"/>
      <c r="W2689" s="19"/>
    </row>
    <row r="2690" s="18" customFormat="1" outlineLevel="1" spans="1:23">
      <c r="A2690" s="128" t="s">
        <v>5977</v>
      </c>
      <c r="B2690" s="119" t="s">
        <v>5978</v>
      </c>
      <c r="C2690" s="105" t="s">
        <v>356</v>
      </c>
      <c r="D2690" s="106"/>
      <c r="E2690" s="107">
        <v>9036.75</v>
      </c>
      <c r="F2690" s="108">
        <f t="shared" si="639"/>
        <v>9036.75</v>
      </c>
      <c r="G2690" s="108">
        <f t="shared" si="640"/>
        <v>7229.4</v>
      </c>
      <c r="H2690" s="115">
        <v>39</v>
      </c>
      <c r="I2690" s="105"/>
      <c r="J2690" s="108" t="str">
        <f t="shared" si="643"/>
        <v/>
      </c>
      <c r="K2690" s="105">
        <v>2</v>
      </c>
      <c r="L2690" s="105">
        <v>10</v>
      </c>
      <c r="M2690" s="111" t="s">
        <v>357</v>
      </c>
      <c r="N2690" s="135" t="s">
        <v>5808</v>
      </c>
      <c r="O2690" s="257" t="s">
        <v>5979</v>
      </c>
      <c r="P2690" s="124">
        <v>20.6</v>
      </c>
      <c r="Q2690" s="125">
        <v>0.119464875</v>
      </c>
      <c r="R2690" s="75">
        <f t="shared" si="644"/>
        <v>0</v>
      </c>
      <c r="S2690" s="76">
        <f t="shared" si="645"/>
        <v>0</v>
      </c>
      <c r="T2690" s="21"/>
      <c r="W2690" s="19"/>
    </row>
    <row r="2691" s="18" customFormat="1" outlineLevel="1" spans="1:23">
      <c r="A2691" s="128" t="s">
        <v>5980</v>
      </c>
      <c r="B2691" s="119" t="s">
        <v>5981</v>
      </c>
      <c r="C2691" s="105" t="s">
        <v>356</v>
      </c>
      <c r="D2691" s="106"/>
      <c r="E2691" s="107">
        <v>10580.21</v>
      </c>
      <c r="F2691" s="108">
        <f t="shared" si="639"/>
        <v>10580.21</v>
      </c>
      <c r="G2691" s="108">
        <f t="shared" si="640"/>
        <v>8464.168</v>
      </c>
      <c r="H2691" s="115">
        <v>24</v>
      </c>
      <c r="I2691" s="105"/>
      <c r="J2691" s="108" t="str">
        <f t="shared" si="643"/>
        <v/>
      </c>
      <c r="K2691" s="105">
        <v>2</v>
      </c>
      <c r="L2691" s="105">
        <v>10</v>
      </c>
      <c r="M2691" s="111" t="s">
        <v>357</v>
      </c>
      <c r="N2691" s="135" t="s">
        <v>5808</v>
      </c>
      <c r="O2691" s="257" t="s">
        <v>5982</v>
      </c>
      <c r="P2691" s="124">
        <v>21.6</v>
      </c>
      <c r="Q2691" s="125">
        <v>0.119464875</v>
      </c>
      <c r="R2691" s="75">
        <f t="shared" si="644"/>
        <v>0</v>
      </c>
      <c r="S2691" s="76">
        <f t="shared" si="645"/>
        <v>0</v>
      </c>
      <c r="T2691" s="21"/>
      <c r="W2691" s="19"/>
    </row>
    <row r="2692" s="18" customFormat="1" outlineLevel="1" spans="1:23">
      <c r="A2692" s="93" t="s">
        <v>260</v>
      </c>
      <c r="B2692" s="94"/>
      <c r="C2692" s="95"/>
      <c r="D2692" s="106"/>
      <c r="E2692" s="107"/>
      <c r="F2692" s="85"/>
      <c r="G2692" s="108"/>
      <c r="H2692" s="117"/>
      <c r="I2692" s="105"/>
      <c r="J2692" s="108" t="str">
        <f t="shared" si="643"/>
        <v/>
      </c>
      <c r="K2692" s="95"/>
      <c r="L2692" s="95"/>
      <c r="M2692" s="95"/>
      <c r="N2692" s="95"/>
      <c r="O2692" s="95"/>
      <c r="P2692" s="99"/>
      <c r="Q2692" s="100"/>
      <c r="R2692" s="101"/>
      <c r="S2692" s="102"/>
      <c r="T2692" s="21"/>
      <c r="W2692" s="19"/>
    </row>
    <row r="2693" s="18" customFormat="1" outlineLevel="1" spans="1:23">
      <c r="A2693" s="128" t="s">
        <v>5983</v>
      </c>
      <c r="B2693" s="119" t="s">
        <v>5984</v>
      </c>
      <c r="C2693" s="105" t="s">
        <v>356</v>
      </c>
      <c r="D2693" s="106"/>
      <c r="E2693" s="107">
        <v>698.43</v>
      </c>
      <c r="F2693" s="108">
        <f t="shared" ref="F2693:F2700" si="646">E2693-E2693*$G$2%</f>
        <v>698.43</v>
      </c>
      <c r="G2693" s="108">
        <f t="shared" ref="G2693:G2700" si="647">E2693-(20*E2693/100)</f>
        <v>558.744</v>
      </c>
      <c r="H2693" s="115">
        <v>98</v>
      </c>
      <c r="I2693" s="105"/>
      <c r="J2693" s="108" t="str">
        <f t="shared" si="643"/>
        <v/>
      </c>
      <c r="K2693" s="105">
        <v>10</v>
      </c>
      <c r="L2693" s="105">
        <v>60</v>
      </c>
      <c r="M2693" s="111" t="s">
        <v>357</v>
      </c>
      <c r="N2693" s="135" t="s">
        <v>5839</v>
      </c>
      <c r="O2693" s="257" t="s">
        <v>5985</v>
      </c>
      <c r="P2693" s="124">
        <v>13</v>
      </c>
      <c r="Q2693" s="125">
        <v>0.044352</v>
      </c>
      <c r="R2693" s="75">
        <f t="shared" ref="R2693:R2700" si="648">P2693/L2693*D2693</f>
        <v>0</v>
      </c>
      <c r="S2693" s="76">
        <f t="shared" ref="S2693:S2700" si="649">Q2693/L2693*D2693</f>
        <v>0</v>
      </c>
      <c r="T2693" s="21"/>
      <c r="W2693" s="19"/>
    </row>
    <row r="2694" s="18" customFormat="1" outlineLevel="1" spans="1:23">
      <c r="A2694" s="128" t="s">
        <v>5986</v>
      </c>
      <c r="B2694" s="119" t="s">
        <v>5987</v>
      </c>
      <c r="C2694" s="105" t="s">
        <v>356</v>
      </c>
      <c r="D2694" s="106"/>
      <c r="E2694" s="107">
        <v>765.83</v>
      </c>
      <c r="F2694" s="108">
        <f t="shared" si="646"/>
        <v>765.83</v>
      </c>
      <c r="G2694" s="108">
        <f t="shared" si="647"/>
        <v>612.664</v>
      </c>
      <c r="H2694" s="115">
        <v>70</v>
      </c>
      <c r="I2694" s="105"/>
      <c r="J2694" s="108" t="str">
        <f t="shared" si="643"/>
        <v/>
      </c>
      <c r="K2694" s="105">
        <v>10</v>
      </c>
      <c r="L2694" s="105">
        <v>60</v>
      </c>
      <c r="M2694" s="111" t="s">
        <v>357</v>
      </c>
      <c r="N2694" s="135" t="s">
        <v>5839</v>
      </c>
      <c r="O2694" s="257" t="s">
        <v>5988</v>
      </c>
      <c r="P2694" s="124">
        <v>13</v>
      </c>
      <c r="Q2694" s="125">
        <v>0.044352</v>
      </c>
      <c r="R2694" s="75">
        <f t="shared" si="648"/>
        <v>0</v>
      </c>
      <c r="S2694" s="76">
        <f t="shared" si="649"/>
        <v>0</v>
      </c>
      <c r="T2694" s="21"/>
      <c r="W2694" s="19"/>
    </row>
    <row r="2695" s="18" customFormat="1" outlineLevel="1" spans="1:23">
      <c r="A2695" s="128" t="s">
        <v>5989</v>
      </c>
      <c r="B2695" s="119" t="s">
        <v>5990</v>
      </c>
      <c r="C2695" s="105" t="s">
        <v>356</v>
      </c>
      <c r="D2695" s="106"/>
      <c r="E2695" s="107">
        <v>1076.21</v>
      </c>
      <c r="F2695" s="108">
        <f t="shared" si="646"/>
        <v>1076.21</v>
      </c>
      <c r="G2695" s="108">
        <f t="shared" si="647"/>
        <v>860.968</v>
      </c>
      <c r="H2695" s="115">
        <v>89</v>
      </c>
      <c r="I2695" s="105"/>
      <c r="J2695" s="108" t="str">
        <f t="shared" si="643"/>
        <v/>
      </c>
      <c r="K2695" s="105">
        <v>10</v>
      </c>
      <c r="L2695" s="105">
        <v>60</v>
      </c>
      <c r="M2695" s="111" t="s">
        <v>357</v>
      </c>
      <c r="N2695" s="135" t="s">
        <v>5839</v>
      </c>
      <c r="O2695" s="257" t="s">
        <v>5991</v>
      </c>
      <c r="P2695" s="124">
        <v>14.4</v>
      </c>
      <c r="Q2695" s="125">
        <v>0.090288</v>
      </c>
      <c r="R2695" s="75">
        <f t="shared" si="648"/>
        <v>0</v>
      </c>
      <c r="S2695" s="76">
        <f t="shared" si="649"/>
        <v>0</v>
      </c>
      <c r="T2695" s="21"/>
      <c r="W2695" s="19"/>
    </row>
    <row r="2696" s="18" customFormat="1" outlineLevel="1" spans="1:23">
      <c r="A2696" s="128" t="s">
        <v>5992</v>
      </c>
      <c r="B2696" s="119" t="s">
        <v>5993</v>
      </c>
      <c r="C2696" s="105" t="s">
        <v>356</v>
      </c>
      <c r="D2696" s="106"/>
      <c r="E2696" s="107">
        <v>1296.98</v>
      </c>
      <c r="F2696" s="108">
        <f t="shared" si="646"/>
        <v>1296.98</v>
      </c>
      <c r="G2696" s="108">
        <f t="shared" si="647"/>
        <v>1037.584</v>
      </c>
      <c r="H2696" s="115">
        <v>120</v>
      </c>
      <c r="I2696" s="105"/>
      <c r="J2696" s="108" t="str">
        <f t="shared" si="643"/>
        <v/>
      </c>
      <c r="K2696" s="105">
        <v>10</v>
      </c>
      <c r="L2696" s="105">
        <v>60</v>
      </c>
      <c r="M2696" s="111" t="s">
        <v>357</v>
      </c>
      <c r="N2696" s="135" t="s">
        <v>5839</v>
      </c>
      <c r="O2696" s="257" t="s">
        <v>5994</v>
      </c>
      <c r="P2696" s="124">
        <v>16.7</v>
      </c>
      <c r="Q2696" s="125">
        <v>0.090288</v>
      </c>
      <c r="R2696" s="75">
        <f t="shared" si="648"/>
        <v>0</v>
      </c>
      <c r="S2696" s="76">
        <f t="shared" si="649"/>
        <v>0</v>
      </c>
      <c r="T2696" s="21"/>
      <c r="W2696" s="19"/>
    </row>
    <row r="2697" s="18" customFormat="1" outlineLevel="1" spans="1:23">
      <c r="A2697" s="132" t="s">
        <v>5995</v>
      </c>
      <c r="B2697" s="119" t="s">
        <v>5996</v>
      </c>
      <c r="C2697" s="105" t="s">
        <v>356</v>
      </c>
      <c r="D2697" s="106"/>
      <c r="E2697" s="107">
        <v>3100.55</v>
      </c>
      <c r="F2697" s="108">
        <f t="shared" si="646"/>
        <v>3100.55</v>
      </c>
      <c r="G2697" s="108">
        <f t="shared" si="647"/>
        <v>2480.44</v>
      </c>
      <c r="H2697" s="115">
        <v>6</v>
      </c>
      <c r="I2697" s="105" t="s">
        <v>487</v>
      </c>
      <c r="J2697" s="108" t="str">
        <f t="shared" si="643"/>
        <v/>
      </c>
      <c r="K2697" s="105">
        <v>2</v>
      </c>
      <c r="L2697" s="105">
        <v>10</v>
      </c>
      <c r="M2697" s="111" t="s">
        <v>357</v>
      </c>
      <c r="N2697" s="135" t="s">
        <v>5839</v>
      </c>
      <c r="O2697" s="257" t="s">
        <v>5997</v>
      </c>
      <c r="P2697" s="124">
        <v>8.6</v>
      </c>
      <c r="Q2697" s="125">
        <v>0.049359375</v>
      </c>
      <c r="R2697" s="75">
        <f t="shared" si="648"/>
        <v>0</v>
      </c>
      <c r="S2697" s="76">
        <f t="shared" si="649"/>
        <v>0</v>
      </c>
      <c r="T2697" s="21"/>
      <c r="W2697" s="19"/>
    </row>
    <row r="2698" s="18" customFormat="1" outlineLevel="1" spans="1:23">
      <c r="A2698" s="128" t="s">
        <v>5998</v>
      </c>
      <c r="B2698" s="119" t="s">
        <v>5999</v>
      </c>
      <c r="C2698" s="105" t="s">
        <v>356</v>
      </c>
      <c r="D2698" s="106"/>
      <c r="E2698" s="107">
        <v>3262.32</v>
      </c>
      <c r="F2698" s="108">
        <f t="shared" si="646"/>
        <v>3262.32</v>
      </c>
      <c r="G2698" s="108">
        <f t="shared" si="647"/>
        <v>2609.856</v>
      </c>
      <c r="H2698" s="115">
        <v>33</v>
      </c>
      <c r="I2698" s="105"/>
      <c r="J2698" s="108" t="str">
        <f t="shared" si="643"/>
        <v/>
      </c>
      <c r="K2698" s="105">
        <v>2</v>
      </c>
      <c r="L2698" s="105">
        <v>10</v>
      </c>
      <c r="M2698" s="111" t="s">
        <v>357</v>
      </c>
      <c r="N2698" s="135" t="s">
        <v>5839</v>
      </c>
      <c r="O2698" s="257" t="s">
        <v>6000</v>
      </c>
      <c r="P2698" s="124">
        <v>9</v>
      </c>
      <c r="Q2698" s="125">
        <v>0.04235</v>
      </c>
      <c r="R2698" s="75">
        <f t="shared" si="648"/>
        <v>0</v>
      </c>
      <c r="S2698" s="76">
        <f t="shared" si="649"/>
        <v>0</v>
      </c>
      <c r="T2698" s="21"/>
      <c r="W2698" s="19"/>
    </row>
    <row r="2699" s="18" customFormat="1" outlineLevel="1" spans="1:23">
      <c r="A2699" s="128" t="s">
        <v>6001</v>
      </c>
      <c r="B2699" s="119" t="s">
        <v>6002</v>
      </c>
      <c r="C2699" s="105" t="s">
        <v>356</v>
      </c>
      <c r="D2699" s="106"/>
      <c r="E2699" s="107">
        <v>7953.95</v>
      </c>
      <c r="F2699" s="108">
        <f t="shared" si="646"/>
        <v>7953.95</v>
      </c>
      <c r="G2699" s="108">
        <f t="shared" si="647"/>
        <v>6363.16</v>
      </c>
      <c r="H2699" s="115">
        <v>10</v>
      </c>
      <c r="I2699" s="105"/>
      <c r="J2699" s="108" t="str">
        <f t="shared" si="643"/>
        <v/>
      </c>
      <c r="K2699" s="105">
        <v>2</v>
      </c>
      <c r="L2699" s="105">
        <v>10</v>
      </c>
      <c r="M2699" s="111" t="s">
        <v>357</v>
      </c>
      <c r="N2699" s="135" t="s">
        <v>5839</v>
      </c>
      <c r="O2699" s="257" t="s">
        <v>6003</v>
      </c>
      <c r="P2699" s="124">
        <v>14.9</v>
      </c>
      <c r="Q2699" s="125">
        <v>0.049359375</v>
      </c>
      <c r="R2699" s="75">
        <f t="shared" si="648"/>
        <v>0</v>
      </c>
      <c r="S2699" s="76">
        <f t="shared" si="649"/>
        <v>0</v>
      </c>
      <c r="T2699" s="21"/>
      <c r="W2699" s="19"/>
    </row>
    <row r="2700" s="18" customFormat="1" outlineLevel="1" spans="1:23">
      <c r="A2700" s="132" t="s">
        <v>6004</v>
      </c>
      <c r="B2700" s="119" t="s">
        <v>6005</v>
      </c>
      <c r="C2700" s="105" t="s">
        <v>356</v>
      </c>
      <c r="D2700" s="106"/>
      <c r="E2700" s="107">
        <v>9000.22</v>
      </c>
      <c r="F2700" s="108">
        <f t="shared" si="646"/>
        <v>9000.22</v>
      </c>
      <c r="G2700" s="108">
        <f t="shared" si="647"/>
        <v>7200.176</v>
      </c>
      <c r="H2700" s="117"/>
      <c r="I2700" s="105" t="s">
        <v>487</v>
      </c>
      <c r="J2700" s="108" t="str">
        <f t="shared" si="643"/>
        <v/>
      </c>
      <c r="K2700" s="105">
        <v>2</v>
      </c>
      <c r="L2700" s="105">
        <v>10</v>
      </c>
      <c r="M2700" s="111" t="s">
        <v>357</v>
      </c>
      <c r="N2700" s="135" t="s">
        <v>5839</v>
      </c>
      <c r="O2700" s="257" t="s">
        <v>6006</v>
      </c>
      <c r="P2700" s="124">
        <v>16.8</v>
      </c>
      <c r="Q2700" s="125">
        <v>0.048768</v>
      </c>
      <c r="R2700" s="75">
        <f t="shared" si="648"/>
        <v>0</v>
      </c>
      <c r="S2700" s="76">
        <f t="shared" si="649"/>
        <v>0</v>
      </c>
      <c r="T2700" s="21"/>
      <c r="W2700" s="19"/>
    </row>
    <row r="2701" outlineLevel="1" spans="1:23">
      <c r="A2701" s="93" t="s">
        <v>261</v>
      </c>
      <c r="B2701" s="94"/>
      <c r="C2701" s="105"/>
      <c r="D2701" s="106"/>
      <c r="E2701" s="107"/>
      <c r="F2701" s="108"/>
      <c r="G2701" s="108"/>
      <c r="H2701" s="117"/>
      <c r="I2701" s="105"/>
      <c r="J2701" s="108" t="str">
        <f t="shared" si="643"/>
        <v/>
      </c>
      <c r="K2701" s="105"/>
      <c r="L2701" s="105"/>
      <c r="M2701" s="135"/>
      <c r="N2701" s="135"/>
      <c r="O2701" s="105"/>
      <c r="P2701" s="124"/>
      <c r="Q2701" s="125"/>
      <c r="R2701" s="75"/>
      <c r="S2701" s="76"/>
      <c r="W2701" s="19"/>
    </row>
    <row r="2702" outlineLevel="1" spans="1:23">
      <c r="A2702" s="128" t="s">
        <v>6007</v>
      </c>
      <c r="B2702" s="119" t="s">
        <v>6008</v>
      </c>
      <c r="C2702" s="105" t="s">
        <v>356</v>
      </c>
      <c r="D2702" s="106"/>
      <c r="E2702" s="107">
        <v>616.31</v>
      </c>
      <c r="F2702" s="108">
        <f t="shared" ref="F2702:F2707" si="650">E2702-E2702*$G$2%</f>
        <v>616.31</v>
      </c>
      <c r="G2702" s="108">
        <f t="shared" ref="G2702:G2707" si="651">E2702-(20*E2702/100)</f>
        <v>493.048</v>
      </c>
      <c r="H2702" s="115">
        <v>42</v>
      </c>
      <c r="I2702" s="105"/>
      <c r="J2702" s="108" t="str">
        <f t="shared" si="643"/>
        <v/>
      </c>
      <c r="K2702" s="105">
        <v>10</v>
      </c>
      <c r="L2702" s="155">
        <v>60</v>
      </c>
      <c r="M2702" s="111" t="s">
        <v>357</v>
      </c>
      <c r="N2702" s="112" t="s">
        <v>5886</v>
      </c>
      <c r="O2702" s="258" t="s">
        <v>6009</v>
      </c>
      <c r="P2702" s="124">
        <v>10.6</v>
      </c>
      <c r="Q2702" s="125">
        <v>0.045954</v>
      </c>
      <c r="R2702" s="75">
        <f t="shared" ref="R2702:R2707" si="652">P2702/L2702*D2702</f>
        <v>0</v>
      </c>
      <c r="S2702" s="76">
        <f t="shared" ref="S2702:S2707" si="653">Q2702/L2702*D2702</f>
        <v>0</v>
      </c>
      <c r="W2702" s="19"/>
    </row>
    <row r="2703" outlineLevel="1" spans="1:23">
      <c r="A2703" s="128" t="s">
        <v>6010</v>
      </c>
      <c r="B2703" s="119" t="s">
        <v>6011</v>
      </c>
      <c r="C2703" s="105" t="s">
        <v>356</v>
      </c>
      <c r="D2703" s="106"/>
      <c r="E2703" s="107">
        <v>667.98</v>
      </c>
      <c r="F2703" s="108">
        <f t="shared" si="650"/>
        <v>667.98</v>
      </c>
      <c r="G2703" s="108">
        <f t="shared" si="651"/>
        <v>534.384</v>
      </c>
      <c r="H2703" s="115">
        <v>60</v>
      </c>
      <c r="I2703" s="105"/>
      <c r="J2703" s="108" t="str">
        <f t="shared" si="643"/>
        <v/>
      </c>
      <c r="K2703" s="105">
        <v>10</v>
      </c>
      <c r="L2703" s="155">
        <v>60</v>
      </c>
      <c r="M2703" s="111" t="s">
        <v>357</v>
      </c>
      <c r="N2703" s="112" t="s">
        <v>5886</v>
      </c>
      <c r="O2703" s="258" t="s">
        <v>6012</v>
      </c>
      <c r="P2703" s="124">
        <v>11.95</v>
      </c>
      <c r="Q2703" s="125">
        <v>0.045954</v>
      </c>
      <c r="R2703" s="75">
        <f t="shared" si="652"/>
        <v>0</v>
      </c>
      <c r="S2703" s="76">
        <f t="shared" si="653"/>
        <v>0</v>
      </c>
      <c r="W2703" s="19"/>
    </row>
    <row r="2704" outlineLevel="1" spans="1:23">
      <c r="A2704" s="132" t="s">
        <v>6013</v>
      </c>
      <c r="B2704" s="119" t="s">
        <v>6014</v>
      </c>
      <c r="C2704" s="105" t="s">
        <v>356</v>
      </c>
      <c r="D2704" s="106"/>
      <c r="E2704" s="107">
        <v>749.79</v>
      </c>
      <c r="F2704" s="108">
        <f t="shared" si="650"/>
        <v>749.79</v>
      </c>
      <c r="G2704" s="108">
        <f t="shared" si="651"/>
        <v>599.832</v>
      </c>
      <c r="H2704" s="117"/>
      <c r="I2704" s="105" t="s">
        <v>487</v>
      </c>
      <c r="J2704" s="108" t="str">
        <f t="shared" si="643"/>
        <v/>
      </c>
      <c r="K2704" s="105">
        <v>10</v>
      </c>
      <c r="L2704" s="155">
        <v>60</v>
      </c>
      <c r="M2704" s="111" t="s">
        <v>357</v>
      </c>
      <c r="N2704" s="112" t="s">
        <v>5886</v>
      </c>
      <c r="O2704" s="258" t="s">
        <v>6015</v>
      </c>
      <c r="P2704" s="124">
        <v>13.43</v>
      </c>
      <c r="Q2704" s="125">
        <v>0.045954</v>
      </c>
      <c r="R2704" s="75">
        <f t="shared" si="652"/>
        <v>0</v>
      </c>
      <c r="S2704" s="76">
        <f t="shared" si="653"/>
        <v>0</v>
      </c>
      <c r="W2704" s="19"/>
    </row>
    <row r="2705" outlineLevel="1" spans="1:23">
      <c r="A2705" s="128" t="s">
        <v>6016</v>
      </c>
      <c r="B2705" s="119" t="s">
        <v>6017</v>
      </c>
      <c r="C2705" s="105" t="s">
        <v>356</v>
      </c>
      <c r="D2705" s="106"/>
      <c r="E2705" s="107">
        <v>919.74</v>
      </c>
      <c r="F2705" s="108">
        <f t="shared" si="650"/>
        <v>919.74</v>
      </c>
      <c r="G2705" s="108">
        <f t="shared" si="651"/>
        <v>735.792</v>
      </c>
      <c r="H2705" s="115">
        <v>50</v>
      </c>
      <c r="I2705" s="105"/>
      <c r="J2705" s="108" t="str">
        <f t="shared" si="643"/>
        <v/>
      </c>
      <c r="K2705" s="105">
        <v>10</v>
      </c>
      <c r="L2705" s="155">
        <v>60</v>
      </c>
      <c r="M2705" s="111" t="s">
        <v>357</v>
      </c>
      <c r="N2705" s="112" t="s">
        <v>5886</v>
      </c>
      <c r="O2705" s="258" t="s">
        <v>6018</v>
      </c>
      <c r="P2705" s="124">
        <v>15.55</v>
      </c>
      <c r="Q2705" s="125">
        <v>0.067158</v>
      </c>
      <c r="R2705" s="75">
        <f t="shared" si="652"/>
        <v>0</v>
      </c>
      <c r="S2705" s="76">
        <f t="shared" si="653"/>
        <v>0</v>
      </c>
      <c r="W2705" s="19"/>
    </row>
    <row r="2706" outlineLevel="1" spans="1:23">
      <c r="A2706" s="128" t="s">
        <v>6019</v>
      </c>
      <c r="B2706" s="119" t="s">
        <v>6020</v>
      </c>
      <c r="C2706" s="105" t="s">
        <v>356</v>
      </c>
      <c r="D2706" s="106"/>
      <c r="E2706" s="107">
        <v>1159.68</v>
      </c>
      <c r="F2706" s="108">
        <f t="shared" si="650"/>
        <v>1159.68</v>
      </c>
      <c r="G2706" s="108">
        <f t="shared" si="651"/>
        <v>927.744</v>
      </c>
      <c r="H2706" s="115">
        <v>50</v>
      </c>
      <c r="I2706" s="105"/>
      <c r="J2706" s="108" t="str">
        <f t="shared" si="643"/>
        <v/>
      </c>
      <c r="K2706" s="105">
        <v>10</v>
      </c>
      <c r="L2706" s="155">
        <v>60</v>
      </c>
      <c r="M2706" s="111" t="s">
        <v>357</v>
      </c>
      <c r="N2706" s="112" t="s">
        <v>5886</v>
      </c>
      <c r="O2706" s="258" t="s">
        <v>6021</v>
      </c>
      <c r="P2706" s="124">
        <v>15.85</v>
      </c>
      <c r="Q2706" s="125">
        <v>0.067158</v>
      </c>
      <c r="R2706" s="75">
        <f t="shared" si="652"/>
        <v>0</v>
      </c>
      <c r="S2706" s="76">
        <f t="shared" si="653"/>
        <v>0</v>
      </c>
      <c r="W2706" s="19"/>
    </row>
    <row r="2707" outlineLevel="1" spans="1:23">
      <c r="A2707" s="132" t="s">
        <v>6022</v>
      </c>
      <c r="B2707" s="119" t="s">
        <v>6023</v>
      </c>
      <c r="C2707" s="105" t="s">
        <v>356</v>
      </c>
      <c r="D2707" s="106"/>
      <c r="E2707" s="107">
        <v>1339.77</v>
      </c>
      <c r="F2707" s="108">
        <f t="shared" si="650"/>
        <v>1339.77</v>
      </c>
      <c r="G2707" s="108">
        <f t="shared" si="651"/>
        <v>1071.816</v>
      </c>
      <c r="H2707" s="115">
        <v>20</v>
      </c>
      <c r="I2707" s="105" t="s">
        <v>487</v>
      </c>
      <c r="J2707" s="108" t="str">
        <f t="shared" si="643"/>
        <v/>
      </c>
      <c r="K2707" s="105">
        <v>10</v>
      </c>
      <c r="L2707" s="155">
        <v>60</v>
      </c>
      <c r="M2707" s="111" t="s">
        <v>357</v>
      </c>
      <c r="N2707" s="112" t="s">
        <v>5886</v>
      </c>
      <c r="O2707" s="258" t="s">
        <v>6024</v>
      </c>
      <c r="P2707" s="124">
        <v>18.04</v>
      </c>
      <c r="Q2707" s="125">
        <v>0.067158</v>
      </c>
      <c r="R2707" s="75">
        <f t="shared" si="652"/>
        <v>0</v>
      </c>
      <c r="S2707" s="76">
        <f t="shared" si="653"/>
        <v>0</v>
      </c>
      <c r="W2707" s="19"/>
    </row>
    <row r="2708" outlineLevel="1" spans="1:23">
      <c r="A2708" s="93" t="s">
        <v>262</v>
      </c>
      <c r="B2708" s="94"/>
      <c r="C2708" s="105"/>
      <c r="D2708" s="106"/>
      <c r="E2708" s="107"/>
      <c r="F2708" s="108"/>
      <c r="G2708" s="108"/>
      <c r="H2708" s="117"/>
      <c r="I2708" s="105"/>
      <c r="J2708" s="108" t="str">
        <f t="shared" si="643"/>
        <v/>
      </c>
      <c r="K2708" s="105"/>
      <c r="L2708" s="155"/>
      <c r="M2708" s="187"/>
      <c r="N2708" s="187"/>
      <c r="O2708" s="155"/>
      <c r="P2708" s="124"/>
      <c r="Q2708" s="125"/>
      <c r="R2708" s="75"/>
      <c r="S2708" s="76"/>
      <c r="W2708" s="19"/>
    </row>
    <row r="2709" outlineLevel="1" spans="1:23">
      <c r="A2709" s="128" t="s">
        <v>6025</v>
      </c>
      <c r="B2709" s="119" t="s">
        <v>6026</v>
      </c>
      <c r="C2709" s="105" t="s">
        <v>356</v>
      </c>
      <c r="D2709" s="106"/>
      <c r="E2709" s="107">
        <v>158.84</v>
      </c>
      <c r="F2709" s="108">
        <f t="shared" ref="F2709:F2715" si="654">E2709-E2709*$G$2%</f>
        <v>158.84</v>
      </c>
      <c r="G2709" s="108">
        <f t="shared" ref="G2709:G2715" si="655">E2709-(20*E2709/100)</f>
        <v>127.072</v>
      </c>
      <c r="H2709" s="115">
        <v>1400</v>
      </c>
      <c r="I2709" s="105"/>
      <c r="J2709" s="108" t="str">
        <f t="shared" si="643"/>
        <v/>
      </c>
      <c r="K2709" s="105">
        <v>20</v>
      </c>
      <c r="L2709" s="155">
        <v>200</v>
      </c>
      <c r="M2709" s="111" t="s">
        <v>357</v>
      </c>
      <c r="N2709" s="112" t="s">
        <v>6027</v>
      </c>
      <c r="O2709" s="113">
        <v>4670042791882</v>
      </c>
      <c r="P2709" s="124">
        <v>12.5</v>
      </c>
      <c r="Q2709" s="125">
        <v>0.049561875</v>
      </c>
      <c r="R2709" s="75">
        <f t="shared" ref="R2709:R2715" si="656">P2709/L2709*D2709</f>
        <v>0</v>
      </c>
      <c r="S2709" s="76">
        <f t="shared" ref="S2709:S2715" si="657">Q2709/L2709*D2709</f>
        <v>0</v>
      </c>
      <c r="W2709" s="19"/>
    </row>
    <row r="2710" s="18" customFormat="1" outlineLevel="1" spans="1:23">
      <c r="A2710" s="128" t="s">
        <v>6028</v>
      </c>
      <c r="B2710" s="119" t="s">
        <v>6029</v>
      </c>
      <c r="C2710" s="105" t="s">
        <v>356</v>
      </c>
      <c r="D2710" s="106"/>
      <c r="E2710" s="107">
        <v>176.97</v>
      </c>
      <c r="F2710" s="108">
        <f t="shared" si="654"/>
        <v>176.97</v>
      </c>
      <c r="G2710" s="108">
        <f t="shared" si="655"/>
        <v>141.576</v>
      </c>
      <c r="H2710" s="114">
        <v>1540</v>
      </c>
      <c r="I2710" s="105"/>
      <c r="J2710" s="108" t="str">
        <f t="shared" si="643"/>
        <v/>
      </c>
      <c r="K2710" s="105">
        <v>20</v>
      </c>
      <c r="L2710" s="155">
        <v>200</v>
      </c>
      <c r="M2710" s="111" t="s">
        <v>357</v>
      </c>
      <c r="N2710" s="112" t="s">
        <v>6027</v>
      </c>
      <c r="O2710" s="113">
        <v>4620105822718</v>
      </c>
      <c r="P2710" s="124">
        <v>8.95</v>
      </c>
      <c r="Q2710" s="125">
        <v>0.0494</v>
      </c>
      <c r="R2710" s="75">
        <f t="shared" si="656"/>
        <v>0</v>
      </c>
      <c r="S2710" s="76">
        <f t="shared" si="657"/>
        <v>0</v>
      </c>
      <c r="T2710" s="21"/>
      <c r="W2710" s="19"/>
    </row>
    <row r="2711" outlineLevel="1" spans="1:23">
      <c r="A2711" s="128" t="s">
        <v>6030</v>
      </c>
      <c r="B2711" s="119" t="s">
        <v>6031</v>
      </c>
      <c r="C2711" s="105" t="s">
        <v>356</v>
      </c>
      <c r="D2711" s="106"/>
      <c r="E2711" s="107">
        <v>194.61</v>
      </c>
      <c r="F2711" s="108">
        <f t="shared" si="654"/>
        <v>194.61</v>
      </c>
      <c r="G2711" s="108">
        <f t="shared" si="655"/>
        <v>155.688</v>
      </c>
      <c r="H2711" s="115">
        <v>708</v>
      </c>
      <c r="I2711" s="105"/>
      <c r="J2711" s="108" t="str">
        <f t="shared" si="643"/>
        <v/>
      </c>
      <c r="K2711" s="105">
        <v>20</v>
      </c>
      <c r="L2711" s="155">
        <v>200</v>
      </c>
      <c r="M2711" s="111" t="s">
        <v>357</v>
      </c>
      <c r="N2711" s="112" t="s">
        <v>6032</v>
      </c>
      <c r="O2711" s="113" t="s">
        <v>6033</v>
      </c>
      <c r="P2711" s="124">
        <v>11</v>
      </c>
      <c r="Q2711" s="125">
        <v>0.0312</v>
      </c>
      <c r="R2711" s="75">
        <f t="shared" si="656"/>
        <v>0</v>
      </c>
      <c r="S2711" s="76">
        <f t="shared" si="657"/>
        <v>0</v>
      </c>
      <c r="W2711" s="19"/>
    </row>
    <row r="2712" outlineLevel="1" spans="1:23">
      <c r="A2712" s="128" t="s">
        <v>6034</v>
      </c>
      <c r="B2712" s="119" t="s">
        <v>6035</v>
      </c>
      <c r="C2712" s="105" t="s">
        <v>356</v>
      </c>
      <c r="D2712" s="106"/>
      <c r="E2712" s="107">
        <v>276.72</v>
      </c>
      <c r="F2712" s="108">
        <f t="shared" si="654"/>
        <v>276.72</v>
      </c>
      <c r="G2712" s="108">
        <f t="shared" si="655"/>
        <v>221.376</v>
      </c>
      <c r="H2712" s="115">
        <v>759</v>
      </c>
      <c r="I2712" s="105"/>
      <c r="J2712" s="108" t="str">
        <f t="shared" si="643"/>
        <v/>
      </c>
      <c r="K2712" s="105">
        <v>10</v>
      </c>
      <c r="L2712" s="155">
        <v>100</v>
      </c>
      <c r="M2712" s="111" t="s">
        <v>357</v>
      </c>
      <c r="N2712" s="112" t="s">
        <v>6036</v>
      </c>
      <c r="O2712" s="113">
        <v>4670042791905</v>
      </c>
      <c r="P2712" s="124">
        <v>12</v>
      </c>
      <c r="Q2712" s="125">
        <v>0.059094</v>
      </c>
      <c r="R2712" s="75">
        <f t="shared" si="656"/>
        <v>0</v>
      </c>
      <c r="S2712" s="76">
        <f t="shared" si="657"/>
        <v>0</v>
      </c>
      <c r="W2712" s="19"/>
    </row>
    <row r="2713" outlineLevel="1" spans="1:23">
      <c r="A2713" s="128" t="s">
        <v>6037</v>
      </c>
      <c r="B2713" s="119" t="s">
        <v>6038</v>
      </c>
      <c r="C2713" s="105" t="s">
        <v>356</v>
      </c>
      <c r="D2713" s="106"/>
      <c r="E2713" s="107">
        <v>527.19</v>
      </c>
      <c r="F2713" s="108">
        <f t="shared" si="654"/>
        <v>527.19</v>
      </c>
      <c r="G2713" s="108">
        <f t="shared" si="655"/>
        <v>421.752</v>
      </c>
      <c r="H2713" s="115">
        <v>400</v>
      </c>
      <c r="I2713" s="105"/>
      <c r="J2713" s="108" t="str">
        <f t="shared" si="643"/>
        <v/>
      </c>
      <c r="K2713" s="105">
        <v>4</v>
      </c>
      <c r="L2713" s="155">
        <v>40</v>
      </c>
      <c r="M2713" s="111" t="s">
        <v>357</v>
      </c>
      <c r="N2713" s="112" t="s">
        <v>6036</v>
      </c>
      <c r="O2713" s="113">
        <v>4670042791912</v>
      </c>
      <c r="P2713" s="124">
        <v>11</v>
      </c>
      <c r="Q2713" s="125">
        <v>0.059094</v>
      </c>
      <c r="R2713" s="75">
        <f t="shared" si="656"/>
        <v>0</v>
      </c>
      <c r="S2713" s="76">
        <f t="shared" si="657"/>
        <v>0</v>
      </c>
      <c r="W2713" s="19"/>
    </row>
    <row r="2714" outlineLevel="1" spans="1:23">
      <c r="A2714" s="128" t="s">
        <v>6039</v>
      </c>
      <c r="B2714" s="119" t="s">
        <v>6040</v>
      </c>
      <c r="C2714" s="105" t="s">
        <v>356</v>
      </c>
      <c r="D2714" s="106"/>
      <c r="E2714" s="107">
        <v>421.89</v>
      </c>
      <c r="F2714" s="108">
        <f t="shared" si="654"/>
        <v>421.89</v>
      </c>
      <c r="G2714" s="108">
        <f t="shared" si="655"/>
        <v>337.512</v>
      </c>
      <c r="H2714" s="115">
        <v>600</v>
      </c>
      <c r="I2714" s="105"/>
      <c r="J2714" s="108" t="str">
        <f t="shared" si="643"/>
        <v/>
      </c>
      <c r="K2714" s="105">
        <v>10</v>
      </c>
      <c r="L2714" s="155">
        <v>60</v>
      </c>
      <c r="M2714" s="111" t="s">
        <v>357</v>
      </c>
      <c r="N2714" s="112" t="s">
        <v>6036</v>
      </c>
      <c r="O2714" s="113" t="s">
        <v>6041</v>
      </c>
      <c r="P2714" s="124">
        <v>10.5</v>
      </c>
      <c r="Q2714" s="125">
        <v>0.049392</v>
      </c>
      <c r="R2714" s="75">
        <f t="shared" si="656"/>
        <v>0</v>
      </c>
      <c r="S2714" s="76">
        <f t="shared" si="657"/>
        <v>0</v>
      </c>
      <c r="W2714" s="19"/>
    </row>
    <row r="2715" outlineLevel="1" spans="1:23">
      <c r="A2715" s="128" t="s">
        <v>6042</v>
      </c>
      <c r="B2715" s="119" t="s">
        <v>6043</v>
      </c>
      <c r="C2715" s="105" t="s">
        <v>356</v>
      </c>
      <c r="D2715" s="106"/>
      <c r="E2715" s="107">
        <v>684.68</v>
      </c>
      <c r="F2715" s="108">
        <f t="shared" si="654"/>
        <v>684.68</v>
      </c>
      <c r="G2715" s="108">
        <f t="shared" si="655"/>
        <v>547.744</v>
      </c>
      <c r="H2715" s="115">
        <v>104</v>
      </c>
      <c r="I2715" s="105"/>
      <c r="J2715" s="108" t="str">
        <f t="shared" si="643"/>
        <v/>
      </c>
      <c r="K2715" s="105">
        <v>4</v>
      </c>
      <c r="L2715" s="155">
        <v>40</v>
      </c>
      <c r="M2715" s="111" t="s">
        <v>357</v>
      </c>
      <c r="N2715" s="112" t="s">
        <v>6036</v>
      </c>
      <c r="O2715" s="113" t="s">
        <v>6044</v>
      </c>
      <c r="P2715" s="124">
        <v>12</v>
      </c>
      <c r="Q2715" s="125">
        <v>0.059094</v>
      </c>
      <c r="R2715" s="75">
        <f t="shared" si="656"/>
        <v>0</v>
      </c>
      <c r="S2715" s="76">
        <f t="shared" si="657"/>
        <v>0</v>
      </c>
      <c r="W2715" s="19"/>
    </row>
    <row r="2716" s="18" customFormat="1" outlineLevel="1" spans="1:23">
      <c r="A2716" s="93" t="s">
        <v>263</v>
      </c>
      <c r="B2716" s="119"/>
      <c r="C2716" s="105"/>
      <c r="D2716" s="106"/>
      <c r="E2716" s="107"/>
      <c r="F2716" s="108"/>
      <c r="G2716" s="108"/>
      <c r="H2716" s="117"/>
      <c r="I2716" s="105"/>
      <c r="J2716" s="108" t="str">
        <f t="shared" si="643"/>
        <v/>
      </c>
      <c r="K2716" s="105"/>
      <c r="L2716" s="155"/>
      <c r="M2716" s="111"/>
      <c r="N2716" s="112"/>
      <c r="O2716" s="113"/>
      <c r="P2716" s="124"/>
      <c r="Q2716" s="125"/>
      <c r="R2716" s="75"/>
      <c r="S2716" s="76"/>
      <c r="T2716" s="21"/>
      <c r="W2716" s="19"/>
    </row>
    <row r="2717" s="18" customFormat="1" outlineLevel="1" spans="1:23">
      <c r="A2717" s="128" t="s">
        <v>6045</v>
      </c>
      <c r="B2717" s="119" t="s">
        <v>6046</v>
      </c>
      <c r="C2717" s="105" t="s">
        <v>356</v>
      </c>
      <c r="D2717" s="106"/>
      <c r="E2717" s="107">
        <v>304.16</v>
      </c>
      <c r="F2717" s="108">
        <f t="shared" ref="F2717:F2719" si="658">E2717-E2717*$G$2%</f>
        <v>304.16</v>
      </c>
      <c r="G2717" s="108">
        <f t="shared" ref="G2717:G2719" si="659">E2717-(20*E2717/100)</f>
        <v>243.328</v>
      </c>
      <c r="H2717" s="114">
        <v>1980</v>
      </c>
      <c r="I2717" s="105"/>
      <c r="J2717" s="108" t="str">
        <f t="shared" si="643"/>
        <v/>
      </c>
      <c r="K2717" s="105">
        <v>1</v>
      </c>
      <c r="L2717" s="155">
        <v>90</v>
      </c>
      <c r="M2717" s="111" t="s">
        <v>357</v>
      </c>
      <c r="N2717" s="112" t="s">
        <v>6047</v>
      </c>
      <c r="O2717" s="113">
        <v>4650358704998</v>
      </c>
      <c r="P2717" s="124">
        <v>10.5</v>
      </c>
      <c r="Q2717" s="125">
        <v>0.0363</v>
      </c>
      <c r="R2717" s="75">
        <f t="shared" ref="R2717:R2719" si="660">P2717/L2717*D2717</f>
        <v>0</v>
      </c>
      <c r="S2717" s="76">
        <f t="shared" ref="S2717:S2719" si="661">Q2717/L2717*D2717</f>
        <v>0</v>
      </c>
      <c r="T2717" s="21"/>
      <c r="W2717" s="19"/>
    </row>
    <row r="2718" s="18" customFormat="1" outlineLevel="1" spans="1:23">
      <c r="A2718" s="128" t="s">
        <v>6048</v>
      </c>
      <c r="B2718" s="119" t="s">
        <v>6049</v>
      </c>
      <c r="C2718" s="105" t="s">
        <v>356</v>
      </c>
      <c r="D2718" s="106"/>
      <c r="E2718" s="107">
        <v>615.27</v>
      </c>
      <c r="F2718" s="108">
        <f t="shared" si="658"/>
        <v>615.27</v>
      </c>
      <c r="G2718" s="108">
        <f t="shared" si="659"/>
        <v>492.216</v>
      </c>
      <c r="H2718" s="115">
        <v>990</v>
      </c>
      <c r="I2718" s="105"/>
      <c r="J2718" s="108" t="str">
        <f t="shared" si="643"/>
        <v/>
      </c>
      <c r="K2718" s="105">
        <v>1</v>
      </c>
      <c r="L2718" s="155">
        <v>90</v>
      </c>
      <c r="M2718" s="111" t="s">
        <v>357</v>
      </c>
      <c r="N2718" s="112" t="s">
        <v>6047</v>
      </c>
      <c r="O2718" s="113">
        <v>4650358705018</v>
      </c>
      <c r="P2718" s="124">
        <v>10.5</v>
      </c>
      <c r="Q2718" s="125">
        <v>0.0363</v>
      </c>
      <c r="R2718" s="75">
        <f t="shared" si="660"/>
        <v>0</v>
      </c>
      <c r="S2718" s="76">
        <f t="shared" si="661"/>
        <v>0</v>
      </c>
      <c r="T2718" s="21"/>
      <c r="W2718" s="19"/>
    </row>
    <row r="2719" s="18" customFormat="1" outlineLevel="1" spans="1:23">
      <c r="A2719" s="128" t="s">
        <v>6050</v>
      </c>
      <c r="B2719" s="119" t="s">
        <v>6051</v>
      </c>
      <c r="C2719" s="105" t="s">
        <v>356</v>
      </c>
      <c r="D2719" s="106"/>
      <c r="E2719" s="107">
        <v>625.83</v>
      </c>
      <c r="F2719" s="108">
        <f t="shared" si="658"/>
        <v>625.83</v>
      </c>
      <c r="G2719" s="108">
        <f t="shared" si="659"/>
        <v>500.664</v>
      </c>
      <c r="H2719" s="115">
        <v>990</v>
      </c>
      <c r="I2719" s="105"/>
      <c r="J2719" s="108" t="str">
        <f t="shared" si="643"/>
        <v/>
      </c>
      <c r="K2719" s="105">
        <v>1</v>
      </c>
      <c r="L2719" s="155">
        <v>90</v>
      </c>
      <c r="M2719" s="111" t="s">
        <v>357</v>
      </c>
      <c r="N2719" s="112" t="s">
        <v>6047</v>
      </c>
      <c r="O2719" s="113">
        <v>4650358705025</v>
      </c>
      <c r="P2719" s="124">
        <v>10.5</v>
      </c>
      <c r="Q2719" s="125">
        <v>0.0363</v>
      </c>
      <c r="R2719" s="75">
        <f t="shared" si="660"/>
        <v>0</v>
      </c>
      <c r="S2719" s="76">
        <f t="shared" si="661"/>
        <v>0</v>
      </c>
      <c r="T2719" s="21"/>
      <c r="W2719" s="19"/>
    </row>
    <row r="2720" s="26" customFormat="1" spans="1:23">
      <c r="A2720" s="80" t="s">
        <v>264</v>
      </c>
      <c r="B2720" s="81"/>
      <c r="C2720" s="188"/>
      <c r="D2720" s="106"/>
      <c r="E2720" s="107"/>
      <c r="F2720" s="85"/>
      <c r="G2720" s="108"/>
      <c r="H2720" s="117"/>
      <c r="I2720" s="105"/>
      <c r="J2720" s="108" t="str">
        <f t="shared" si="643"/>
        <v/>
      </c>
      <c r="K2720" s="189"/>
      <c r="L2720" s="82"/>
      <c r="M2720" s="95"/>
      <c r="N2720" s="95"/>
      <c r="O2720" s="82"/>
      <c r="P2720" s="89"/>
      <c r="Q2720" s="90"/>
      <c r="R2720" s="126"/>
      <c r="S2720" s="127"/>
      <c r="T2720" s="190"/>
      <c r="W2720" s="19"/>
    </row>
    <row r="2721" s="21" customFormat="1" outlineLevel="1" spans="1:23">
      <c r="A2721" s="93" t="s">
        <v>6052</v>
      </c>
      <c r="B2721" s="94"/>
      <c r="C2721" s="95"/>
      <c r="D2721" s="106"/>
      <c r="E2721" s="107"/>
      <c r="F2721" s="85"/>
      <c r="G2721" s="108"/>
      <c r="H2721" s="117"/>
      <c r="I2721" s="105"/>
      <c r="J2721" s="108" t="str">
        <f t="shared" si="643"/>
        <v/>
      </c>
      <c r="K2721" s="82"/>
      <c r="L2721" s="82"/>
      <c r="M2721" s="95"/>
      <c r="N2721" s="95"/>
      <c r="O2721" s="82"/>
      <c r="P2721" s="89"/>
      <c r="Q2721" s="90"/>
      <c r="R2721" s="126"/>
      <c r="S2721" s="127"/>
      <c r="W2721" s="19"/>
    </row>
    <row r="2722" s="21" customFormat="1" outlineLevel="1" spans="1:23">
      <c r="A2722" s="103" t="s">
        <v>6053</v>
      </c>
      <c r="B2722" s="104" t="s">
        <v>6054</v>
      </c>
      <c r="C2722" s="105" t="s">
        <v>356</v>
      </c>
      <c r="D2722" s="106"/>
      <c r="E2722" s="107">
        <v>853.02</v>
      </c>
      <c r="F2722" s="108">
        <f>E2722-E2722*$G$2%</f>
        <v>853.02</v>
      </c>
      <c r="G2722" s="108">
        <f>E2722-(20*E2722/100)</f>
        <v>682.416</v>
      </c>
      <c r="H2722" s="114">
        <v>100</v>
      </c>
      <c r="I2722" s="105"/>
      <c r="J2722" s="108" t="str">
        <f t="shared" si="643"/>
        <v/>
      </c>
      <c r="K2722" s="105">
        <v>1</v>
      </c>
      <c r="L2722" s="105">
        <v>50</v>
      </c>
      <c r="M2722" s="111" t="s">
        <v>357</v>
      </c>
      <c r="N2722" s="112" t="s">
        <v>6055</v>
      </c>
      <c r="O2722" s="255" t="s">
        <v>6056</v>
      </c>
      <c r="P2722" s="124">
        <v>9.5</v>
      </c>
      <c r="Q2722" s="125">
        <v>0.057904</v>
      </c>
      <c r="R2722" s="75">
        <f>P2722/L2722*D2722</f>
        <v>0</v>
      </c>
      <c r="S2722" s="76">
        <f>Q2722/L2722*D2722</f>
        <v>0</v>
      </c>
      <c r="W2722" s="19"/>
    </row>
    <row r="2723" s="21" customFormat="1" outlineLevel="1" spans="1:23">
      <c r="A2723" s="103" t="s">
        <v>6057</v>
      </c>
      <c r="B2723" s="104" t="s">
        <v>6058</v>
      </c>
      <c r="C2723" s="105" t="s">
        <v>356</v>
      </c>
      <c r="D2723" s="106"/>
      <c r="E2723" s="107">
        <v>1359.82</v>
      </c>
      <c r="F2723" s="108">
        <f>E2723-E2723*$G$2%</f>
        <v>1359.82</v>
      </c>
      <c r="G2723" s="108">
        <f>E2723-(20*E2723/100)</f>
        <v>1087.856</v>
      </c>
      <c r="H2723" s="115">
        <v>102</v>
      </c>
      <c r="I2723" s="105"/>
      <c r="J2723" s="108" t="str">
        <f t="shared" si="643"/>
        <v/>
      </c>
      <c r="K2723" s="105">
        <v>1</v>
      </c>
      <c r="L2723" s="105">
        <v>50</v>
      </c>
      <c r="M2723" s="111" t="s">
        <v>357</v>
      </c>
      <c r="N2723" s="112" t="s">
        <v>6055</v>
      </c>
      <c r="O2723" s="113">
        <v>4630076447087</v>
      </c>
      <c r="P2723" s="124">
        <v>5.8</v>
      </c>
      <c r="Q2723" s="125">
        <v>0.03375</v>
      </c>
      <c r="R2723" s="75">
        <f>P2723/L2723*D2723</f>
        <v>0</v>
      </c>
      <c r="S2723" s="76">
        <f>Q2723/L2723*D2723</f>
        <v>0</v>
      </c>
      <c r="W2723" s="19"/>
    </row>
    <row r="2724" s="21" customFormat="1" outlineLevel="1" spans="1:23">
      <c r="A2724" s="103" t="s">
        <v>6059</v>
      </c>
      <c r="B2724" s="104" t="s">
        <v>6060</v>
      </c>
      <c r="C2724" s="105" t="s">
        <v>356</v>
      </c>
      <c r="D2724" s="106"/>
      <c r="E2724" s="107">
        <v>1359.82</v>
      </c>
      <c r="F2724" s="108">
        <f>E2724-E2724*$G$2%</f>
        <v>1359.82</v>
      </c>
      <c r="G2724" s="108">
        <f>E2724-(20*E2724/100)</f>
        <v>1087.856</v>
      </c>
      <c r="H2724" s="115">
        <v>869</v>
      </c>
      <c r="I2724" s="105"/>
      <c r="J2724" s="108" t="str">
        <f t="shared" si="643"/>
        <v/>
      </c>
      <c r="K2724" s="105">
        <v>1</v>
      </c>
      <c r="L2724" s="105">
        <v>50</v>
      </c>
      <c r="M2724" s="111" t="s">
        <v>357</v>
      </c>
      <c r="N2724" s="112" t="s">
        <v>6055</v>
      </c>
      <c r="O2724" s="113">
        <v>4630076447094</v>
      </c>
      <c r="P2724" s="124">
        <v>5.8</v>
      </c>
      <c r="Q2724" s="125">
        <v>0.03375</v>
      </c>
      <c r="R2724" s="75">
        <f>P2724/L2724*D2724</f>
        <v>0</v>
      </c>
      <c r="S2724" s="76">
        <f>Q2724/L2724*D2724</f>
        <v>0</v>
      </c>
      <c r="W2724" s="19"/>
    </row>
    <row r="2725" s="21" customFormat="1" outlineLevel="1" spans="1:23">
      <c r="A2725" s="93" t="s">
        <v>266</v>
      </c>
      <c r="B2725" s="94"/>
      <c r="C2725" s="105"/>
      <c r="D2725" s="106"/>
      <c r="E2725" s="107"/>
      <c r="F2725" s="108"/>
      <c r="G2725" s="108"/>
      <c r="H2725" s="117"/>
      <c r="I2725" s="105"/>
      <c r="J2725" s="108" t="str">
        <f t="shared" si="643"/>
        <v/>
      </c>
      <c r="K2725" s="105"/>
      <c r="L2725" s="105"/>
      <c r="M2725" s="135"/>
      <c r="N2725" s="135"/>
      <c r="O2725" s="113"/>
      <c r="P2725" s="124"/>
      <c r="Q2725" s="125"/>
      <c r="R2725" s="75"/>
      <c r="S2725" s="76"/>
      <c r="W2725" s="19"/>
    </row>
    <row r="2726" s="21" customFormat="1" outlineLevel="1" spans="1:23">
      <c r="A2726" s="103" t="s">
        <v>6061</v>
      </c>
      <c r="B2726" s="104" t="s">
        <v>6062</v>
      </c>
      <c r="C2726" s="105" t="s">
        <v>356</v>
      </c>
      <c r="D2726" s="106"/>
      <c r="E2726" s="107">
        <v>27.04</v>
      </c>
      <c r="F2726" s="108">
        <f>E2726-E2726*$G$2%</f>
        <v>27.04</v>
      </c>
      <c r="G2726" s="108">
        <f>E2726-(20*E2726/100)</f>
        <v>21.632</v>
      </c>
      <c r="H2726" s="115">
        <v>10530</v>
      </c>
      <c r="I2726" s="105"/>
      <c r="J2726" s="108" t="str">
        <f t="shared" si="643"/>
        <v/>
      </c>
      <c r="K2726" s="105">
        <v>20</v>
      </c>
      <c r="L2726" s="105">
        <v>400</v>
      </c>
      <c r="M2726" s="111" t="s">
        <v>357</v>
      </c>
      <c r="N2726" s="135" t="s">
        <v>6063</v>
      </c>
      <c r="O2726" s="113">
        <v>4630076440828</v>
      </c>
      <c r="P2726" s="124">
        <v>20.4</v>
      </c>
      <c r="Q2726" s="125">
        <v>0.02738</v>
      </c>
      <c r="R2726" s="75">
        <f>P2726/L2726*D2726</f>
        <v>0</v>
      </c>
      <c r="S2726" s="76">
        <f>Q2726/L2726*D2726</f>
        <v>0</v>
      </c>
      <c r="W2726" s="19"/>
    </row>
    <row r="2727" s="21" customFormat="1" outlineLevel="1" spans="1:23">
      <c r="A2727" s="103" t="s">
        <v>6064</v>
      </c>
      <c r="B2727" s="104" t="s">
        <v>6065</v>
      </c>
      <c r="C2727" s="105" t="s">
        <v>356</v>
      </c>
      <c r="D2727" s="106"/>
      <c r="E2727" s="107">
        <v>25.99</v>
      </c>
      <c r="F2727" s="108">
        <f>E2727-E2727*$G$2%</f>
        <v>25.99</v>
      </c>
      <c r="G2727" s="108">
        <f>E2727-(20*E2727/100)</f>
        <v>20.792</v>
      </c>
      <c r="H2727" s="115">
        <v>8970</v>
      </c>
      <c r="I2727" s="105"/>
      <c r="J2727" s="108" t="str">
        <f t="shared" si="643"/>
        <v/>
      </c>
      <c r="K2727" s="105">
        <v>20</v>
      </c>
      <c r="L2727" s="105">
        <v>400</v>
      </c>
      <c r="M2727" s="111" t="s">
        <v>357</v>
      </c>
      <c r="N2727" s="135" t="s">
        <v>6063</v>
      </c>
      <c r="O2727" s="113">
        <v>4630076440835</v>
      </c>
      <c r="P2727" s="124">
        <v>22.65</v>
      </c>
      <c r="Q2727" s="125">
        <v>0.03362</v>
      </c>
      <c r="R2727" s="75">
        <f>P2727/L2727*D2727</f>
        <v>0</v>
      </c>
      <c r="S2727" s="76">
        <f>Q2727/L2727*D2727</f>
        <v>0</v>
      </c>
      <c r="W2727" s="19"/>
    </row>
    <row r="2728" s="21" customFormat="1" outlineLevel="1" spans="1:23">
      <c r="A2728" s="103" t="s">
        <v>6066</v>
      </c>
      <c r="B2728" s="104" t="s">
        <v>6067</v>
      </c>
      <c r="C2728" s="105" t="s">
        <v>356</v>
      </c>
      <c r="D2728" s="106"/>
      <c r="E2728" s="107">
        <v>31.98</v>
      </c>
      <c r="F2728" s="108">
        <f>E2728-E2728*$G$2%</f>
        <v>31.98</v>
      </c>
      <c r="G2728" s="108">
        <f>E2728-(20*E2728/100)</f>
        <v>25.584</v>
      </c>
      <c r="H2728" s="117"/>
      <c r="I2728" s="105"/>
      <c r="J2728" s="108" t="str">
        <f t="shared" si="643"/>
        <v/>
      </c>
      <c r="K2728" s="105">
        <v>20</v>
      </c>
      <c r="L2728" s="105">
        <v>400</v>
      </c>
      <c r="M2728" s="111" t="s">
        <v>357</v>
      </c>
      <c r="N2728" s="135" t="s">
        <v>6063</v>
      </c>
      <c r="O2728" s="113">
        <v>4630076440842</v>
      </c>
      <c r="P2728" s="124">
        <v>25.23</v>
      </c>
      <c r="Q2728" s="125">
        <v>0.037128</v>
      </c>
      <c r="R2728" s="75">
        <f>P2728/L2728*D2728</f>
        <v>0</v>
      </c>
      <c r="S2728" s="76">
        <f>Q2728/L2728*D2728</f>
        <v>0</v>
      </c>
      <c r="W2728" s="19"/>
    </row>
    <row r="2729" s="21" customFormat="1" outlineLevel="1" spans="1:23">
      <c r="A2729" s="103" t="s">
        <v>6068</v>
      </c>
      <c r="B2729" s="104" t="s">
        <v>6069</v>
      </c>
      <c r="C2729" s="105" t="s">
        <v>356</v>
      </c>
      <c r="D2729" s="106"/>
      <c r="E2729" s="107">
        <v>110.51</v>
      </c>
      <c r="F2729" s="108">
        <f>E2729-E2729*$G$2%</f>
        <v>110.51</v>
      </c>
      <c r="G2729" s="108">
        <f>E2729-(20*E2729/100)</f>
        <v>88.408</v>
      </c>
      <c r="H2729" s="115">
        <v>2950</v>
      </c>
      <c r="I2729" s="105"/>
      <c r="J2729" s="108" t="str">
        <f t="shared" si="643"/>
        <v/>
      </c>
      <c r="K2729" s="105">
        <v>10</v>
      </c>
      <c r="L2729" s="105">
        <v>100</v>
      </c>
      <c r="M2729" s="111" t="s">
        <v>357</v>
      </c>
      <c r="N2729" s="135" t="s">
        <v>6063</v>
      </c>
      <c r="O2729" s="113">
        <v>4630076440859</v>
      </c>
      <c r="P2729" s="124">
        <v>9.92</v>
      </c>
      <c r="Q2729" s="125">
        <v>0.0288</v>
      </c>
      <c r="R2729" s="75">
        <f>P2729/L2729*D2729</f>
        <v>0</v>
      </c>
      <c r="S2729" s="76">
        <f>Q2729/L2729*D2729</f>
        <v>0</v>
      </c>
      <c r="W2729" s="19"/>
    </row>
    <row r="2730" s="21" customFormat="1" outlineLevel="1" spans="1:23">
      <c r="A2730" s="93" t="s">
        <v>267</v>
      </c>
      <c r="B2730" s="94"/>
      <c r="C2730" s="105"/>
      <c r="D2730" s="106"/>
      <c r="E2730" s="107"/>
      <c r="F2730" s="108"/>
      <c r="G2730" s="108"/>
      <c r="H2730" s="117"/>
      <c r="I2730" s="105"/>
      <c r="J2730" s="108" t="str">
        <f t="shared" si="643"/>
        <v/>
      </c>
      <c r="K2730" s="105"/>
      <c r="L2730" s="105"/>
      <c r="M2730" s="135"/>
      <c r="N2730" s="135"/>
      <c r="O2730" s="113"/>
      <c r="P2730" s="124"/>
      <c r="Q2730" s="125"/>
      <c r="R2730" s="75"/>
      <c r="S2730" s="76"/>
      <c r="W2730" s="19"/>
    </row>
    <row r="2731" s="21" customFormat="1" outlineLevel="1" spans="1:23">
      <c r="A2731" s="103" t="s">
        <v>6070</v>
      </c>
      <c r="B2731" s="104" t="s">
        <v>6071</v>
      </c>
      <c r="C2731" s="105" t="s">
        <v>356</v>
      </c>
      <c r="D2731" s="106"/>
      <c r="E2731" s="107">
        <v>23.52</v>
      </c>
      <c r="F2731" s="108">
        <f t="shared" ref="F2731:F2736" si="662">E2731-E2731*$G$2%</f>
        <v>23.52</v>
      </c>
      <c r="G2731" s="108">
        <f t="shared" ref="G2731:G2736" si="663">E2731-(20*E2731/100)</f>
        <v>18.816</v>
      </c>
      <c r="H2731" s="115">
        <v>3150</v>
      </c>
      <c r="I2731" s="105"/>
      <c r="J2731" s="108" t="str">
        <f t="shared" si="643"/>
        <v/>
      </c>
      <c r="K2731" s="105">
        <v>50</v>
      </c>
      <c r="L2731" s="105">
        <v>800</v>
      </c>
      <c r="M2731" s="111" t="s">
        <v>357</v>
      </c>
      <c r="N2731" s="135" t="s">
        <v>6063</v>
      </c>
      <c r="O2731" s="113">
        <v>4620105822206</v>
      </c>
      <c r="P2731" s="124">
        <v>10</v>
      </c>
      <c r="Q2731" s="125">
        <v>0.041446</v>
      </c>
      <c r="R2731" s="75">
        <f t="shared" ref="R2731:R2736" si="664">P2731/L2731*D2731</f>
        <v>0</v>
      </c>
      <c r="S2731" s="76">
        <f t="shared" ref="S2731:S2736" si="665">Q2731/L2731*D2731</f>
        <v>0</v>
      </c>
      <c r="W2731" s="19"/>
    </row>
    <row r="2732" s="21" customFormat="1" outlineLevel="1" spans="1:23">
      <c r="A2732" s="103" t="s">
        <v>6072</v>
      </c>
      <c r="B2732" s="104" t="s">
        <v>6073</v>
      </c>
      <c r="C2732" s="105" t="s">
        <v>356</v>
      </c>
      <c r="D2732" s="106"/>
      <c r="E2732" s="107">
        <v>33.04</v>
      </c>
      <c r="F2732" s="108">
        <f t="shared" si="662"/>
        <v>33.04</v>
      </c>
      <c r="G2732" s="108">
        <f t="shared" si="663"/>
        <v>26.432</v>
      </c>
      <c r="H2732" s="114">
        <v>800</v>
      </c>
      <c r="I2732" s="105"/>
      <c r="J2732" s="108" t="str">
        <f t="shared" si="643"/>
        <v/>
      </c>
      <c r="K2732" s="105">
        <v>50</v>
      </c>
      <c r="L2732" s="105">
        <v>300</v>
      </c>
      <c r="M2732" s="111" t="s">
        <v>357</v>
      </c>
      <c r="N2732" s="135" t="s">
        <v>6063</v>
      </c>
      <c r="O2732" s="113">
        <v>4620105822213</v>
      </c>
      <c r="P2732" s="124">
        <v>6.45</v>
      </c>
      <c r="Q2732" s="125">
        <v>0.0315</v>
      </c>
      <c r="R2732" s="75">
        <f t="shared" si="664"/>
        <v>0</v>
      </c>
      <c r="S2732" s="76">
        <f t="shared" si="665"/>
        <v>0</v>
      </c>
      <c r="W2732" s="19"/>
    </row>
    <row r="2733" s="21" customFormat="1" outlineLevel="1" spans="1:23">
      <c r="A2733" s="103" t="s">
        <v>6074</v>
      </c>
      <c r="B2733" s="104" t="s">
        <v>6075</v>
      </c>
      <c r="C2733" s="105" t="s">
        <v>356</v>
      </c>
      <c r="D2733" s="106"/>
      <c r="E2733" s="107">
        <v>29.47</v>
      </c>
      <c r="F2733" s="108">
        <f t="shared" si="662"/>
        <v>29.47</v>
      </c>
      <c r="G2733" s="108">
        <f t="shared" si="663"/>
        <v>23.576</v>
      </c>
      <c r="H2733" s="117"/>
      <c r="I2733" s="105"/>
      <c r="J2733" s="108" t="str">
        <f t="shared" si="643"/>
        <v/>
      </c>
      <c r="K2733" s="105">
        <v>50</v>
      </c>
      <c r="L2733" s="105">
        <v>500</v>
      </c>
      <c r="M2733" s="111" t="s">
        <v>357</v>
      </c>
      <c r="N2733" s="135" t="s">
        <v>6063</v>
      </c>
      <c r="O2733" s="113">
        <v>4620105822220</v>
      </c>
      <c r="P2733" s="124">
        <v>8.8</v>
      </c>
      <c r="Q2733" s="125">
        <v>0.03570875</v>
      </c>
      <c r="R2733" s="75">
        <f t="shared" si="664"/>
        <v>0</v>
      </c>
      <c r="S2733" s="76">
        <f t="shared" si="665"/>
        <v>0</v>
      </c>
      <c r="W2733" s="19"/>
    </row>
    <row r="2734" s="21" customFormat="1" outlineLevel="1" spans="1:23">
      <c r="A2734" s="103" t="s">
        <v>6076</v>
      </c>
      <c r="B2734" s="104" t="s">
        <v>6077</v>
      </c>
      <c r="C2734" s="105" t="s">
        <v>356</v>
      </c>
      <c r="D2734" s="106"/>
      <c r="E2734" s="107">
        <v>42.16</v>
      </c>
      <c r="F2734" s="108">
        <f t="shared" si="662"/>
        <v>42.16</v>
      </c>
      <c r="G2734" s="108">
        <f t="shared" si="663"/>
        <v>33.728</v>
      </c>
      <c r="H2734" s="115">
        <v>390</v>
      </c>
      <c r="I2734" s="105"/>
      <c r="J2734" s="108" t="str">
        <f t="shared" si="643"/>
        <v/>
      </c>
      <c r="K2734" s="105">
        <v>50</v>
      </c>
      <c r="L2734" s="105">
        <v>200</v>
      </c>
      <c r="M2734" s="111" t="s">
        <v>357</v>
      </c>
      <c r="N2734" s="135" t="s">
        <v>6063</v>
      </c>
      <c r="O2734" s="113">
        <v>4620105822237</v>
      </c>
      <c r="P2734" s="124">
        <v>6.5</v>
      </c>
      <c r="Q2734" s="125">
        <v>0.0324</v>
      </c>
      <c r="R2734" s="75">
        <f t="shared" si="664"/>
        <v>0</v>
      </c>
      <c r="S2734" s="76">
        <f t="shared" si="665"/>
        <v>0</v>
      </c>
      <c r="W2734" s="19"/>
    </row>
    <row r="2735" s="21" customFormat="1" outlineLevel="1" spans="1:23">
      <c r="A2735" s="103" t="s">
        <v>6078</v>
      </c>
      <c r="B2735" s="104" t="s">
        <v>6079</v>
      </c>
      <c r="C2735" s="105" t="s">
        <v>356</v>
      </c>
      <c r="D2735" s="106"/>
      <c r="E2735" s="107">
        <v>78.79</v>
      </c>
      <c r="F2735" s="108">
        <f t="shared" si="662"/>
        <v>78.79</v>
      </c>
      <c r="G2735" s="108">
        <f t="shared" si="663"/>
        <v>63.032</v>
      </c>
      <c r="H2735" s="117"/>
      <c r="I2735" s="105"/>
      <c r="J2735" s="108" t="str">
        <f t="shared" si="643"/>
        <v/>
      </c>
      <c r="K2735" s="105">
        <v>50</v>
      </c>
      <c r="L2735" s="105">
        <v>400</v>
      </c>
      <c r="M2735" s="111" t="s">
        <v>357</v>
      </c>
      <c r="N2735" s="135" t="s">
        <v>6063</v>
      </c>
      <c r="O2735" s="113">
        <v>4620105822244</v>
      </c>
      <c r="P2735" s="124">
        <v>15</v>
      </c>
      <c r="Q2735" s="125">
        <v>0.074088</v>
      </c>
      <c r="R2735" s="75">
        <f t="shared" si="664"/>
        <v>0</v>
      </c>
      <c r="S2735" s="76">
        <f t="shared" si="665"/>
        <v>0</v>
      </c>
      <c r="W2735" s="19"/>
    </row>
    <row r="2736" s="21" customFormat="1" outlineLevel="1" spans="1:23">
      <c r="A2736" s="103" t="s">
        <v>6080</v>
      </c>
      <c r="B2736" s="104" t="s">
        <v>6081</v>
      </c>
      <c r="C2736" s="105" t="s">
        <v>356</v>
      </c>
      <c r="D2736" s="106"/>
      <c r="E2736" s="107">
        <v>78.79</v>
      </c>
      <c r="F2736" s="108">
        <f t="shared" si="662"/>
        <v>78.79</v>
      </c>
      <c r="G2736" s="108">
        <f t="shared" si="663"/>
        <v>63.032</v>
      </c>
      <c r="H2736" s="117"/>
      <c r="I2736" s="105"/>
      <c r="J2736" s="108" t="str">
        <f t="shared" si="643"/>
        <v/>
      </c>
      <c r="K2736" s="105">
        <v>50</v>
      </c>
      <c r="L2736" s="105">
        <v>400</v>
      </c>
      <c r="M2736" s="111" t="s">
        <v>357</v>
      </c>
      <c r="N2736" s="135" t="s">
        <v>6063</v>
      </c>
      <c r="O2736" s="113">
        <v>4620105822251</v>
      </c>
      <c r="P2736" s="124">
        <v>15</v>
      </c>
      <c r="Q2736" s="125">
        <v>0.074088</v>
      </c>
      <c r="R2736" s="75">
        <f t="shared" si="664"/>
        <v>0</v>
      </c>
      <c r="S2736" s="76">
        <f t="shared" si="665"/>
        <v>0</v>
      </c>
      <c r="W2736" s="19"/>
    </row>
    <row r="2737" s="21" customFormat="1" outlineLevel="1" spans="1:23">
      <c r="A2737" s="93" t="s">
        <v>268</v>
      </c>
      <c r="B2737" s="94"/>
      <c r="C2737" s="105"/>
      <c r="D2737" s="106"/>
      <c r="E2737" s="107"/>
      <c r="F2737" s="108"/>
      <c r="G2737" s="108"/>
      <c r="H2737" s="117"/>
      <c r="I2737" s="105"/>
      <c r="J2737" s="108" t="str">
        <f t="shared" si="643"/>
        <v/>
      </c>
      <c r="K2737" s="105"/>
      <c r="L2737" s="105"/>
      <c r="M2737" s="135"/>
      <c r="N2737" s="135"/>
      <c r="O2737" s="113"/>
      <c r="P2737" s="124"/>
      <c r="Q2737" s="125"/>
      <c r="R2737" s="75"/>
      <c r="S2737" s="76"/>
      <c r="W2737" s="19"/>
    </row>
    <row r="2738" s="21" customFormat="1" outlineLevel="1" spans="1:23">
      <c r="A2738" s="103" t="s">
        <v>6082</v>
      </c>
      <c r="B2738" s="104" t="s">
        <v>6083</v>
      </c>
      <c r="C2738" s="105" t="s">
        <v>356</v>
      </c>
      <c r="D2738" s="106"/>
      <c r="E2738" s="107">
        <v>300.15</v>
      </c>
      <c r="F2738" s="108">
        <f t="shared" ref="F2738:F2743" si="666">E2738-E2738*$G$2%</f>
        <v>300.15</v>
      </c>
      <c r="G2738" s="108">
        <f t="shared" ref="G2738:G2743" si="667">E2738-(20*E2738/100)</f>
        <v>240.12</v>
      </c>
      <c r="H2738" s="115">
        <v>520</v>
      </c>
      <c r="I2738" s="105"/>
      <c r="J2738" s="108" t="str">
        <f t="shared" si="643"/>
        <v/>
      </c>
      <c r="K2738" s="105">
        <v>20</v>
      </c>
      <c r="L2738" s="105">
        <v>200</v>
      </c>
      <c r="M2738" s="111" t="s">
        <v>357</v>
      </c>
      <c r="N2738" s="135" t="s">
        <v>6063</v>
      </c>
      <c r="O2738" s="113">
        <v>4620105822480</v>
      </c>
      <c r="P2738" s="124">
        <v>14.45</v>
      </c>
      <c r="Q2738" s="125">
        <v>0.062591625</v>
      </c>
      <c r="R2738" s="75">
        <f t="shared" ref="R2738:R2743" si="668">P2738/L2738*D2738</f>
        <v>0</v>
      </c>
      <c r="S2738" s="76">
        <f t="shared" ref="S2738:S2743" si="669">Q2738/L2738*D2738</f>
        <v>0</v>
      </c>
      <c r="W2738" s="19"/>
    </row>
    <row r="2739" s="21" customFormat="1" outlineLevel="1" spans="1:23">
      <c r="A2739" s="103" t="s">
        <v>6084</v>
      </c>
      <c r="B2739" s="104" t="s">
        <v>6085</v>
      </c>
      <c r="C2739" s="105" t="s">
        <v>356</v>
      </c>
      <c r="D2739" s="106"/>
      <c r="E2739" s="107">
        <v>300.15</v>
      </c>
      <c r="F2739" s="108">
        <f t="shared" si="666"/>
        <v>300.15</v>
      </c>
      <c r="G2739" s="108">
        <f t="shared" si="667"/>
        <v>240.12</v>
      </c>
      <c r="H2739" s="115">
        <v>580</v>
      </c>
      <c r="I2739" s="105"/>
      <c r="J2739" s="108" t="str">
        <f t="shared" si="643"/>
        <v/>
      </c>
      <c r="K2739" s="105">
        <v>20</v>
      </c>
      <c r="L2739" s="105">
        <v>200</v>
      </c>
      <c r="M2739" s="111" t="s">
        <v>357</v>
      </c>
      <c r="N2739" s="135" t="s">
        <v>6063</v>
      </c>
      <c r="O2739" s="113">
        <v>4620105822497</v>
      </c>
      <c r="P2739" s="124">
        <v>14.51</v>
      </c>
      <c r="Q2739" s="125">
        <v>0.062591625</v>
      </c>
      <c r="R2739" s="75">
        <f t="shared" si="668"/>
        <v>0</v>
      </c>
      <c r="S2739" s="76">
        <f t="shared" si="669"/>
        <v>0</v>
      </c>
      <c r="W2739" s="19"/>
    </row>
    <row r="2740" s="21" customFormat="1" outlineLevel="1" spans="1:23">
      <c r="A2740" s="103" t="s">
        <v>6086</v>
      </c>
      <c r="B2740" s="104" t="s">
        <v>6087</v>
      </c>
      <c r="C2740" s="105" t="s">
        <v>356</v>
      </c>
      <c r="D2740" s="106"/>
      <c r="E2740" s="107">
        <v>300.15</v>
      </c>
      <c r="F2740" s="108">
        <f t="shared" si="666"/>
        <v>300.15</v>
      </c>
      <c r="G2740" s="108">
        <f t="shared" si="667"/>
        <v>240.12</v>
      </c>
      <c r="H2740" s="115">
        <v>580</v>
      </c>
      <c r="I2740" s="105"/>
      <c r="J2740" s="108" t="str">
        <f t="shared" si="643"/>
        <v/>
      </c>
      <c r="K2740" s="105">
        <v>20</v>
      </c>
      <c r="L2740" s="105">
        <v>200</v>
      </c>
      <c r="M2740" s="111" t="s">
        <v>357</v>
      </c>
      <c r="N2740" s="135" t="s">
        <v>6063</v>
      </c>
      <c r="O2740" s="113">
        <v>4620105822503</v>
      </c>
      <c r="P2740" s="124">
        <v>14.17</v>
      </c>
      <c r="Q2740" s="125">
        <v>0.062591625</v>
      </c>
      <c r="R2740" s="75">
        <f t="shared" si="668"/>
        <v>0</v>
      </c>
      <c r="S2740" s="76">
        <f t="shared" si="669"/>
        <v>0</v>
      </c>
      <c r="W2740" s="19"/>
    </row>
    <row r="2741" s="21" customFormat="1" outlineLevel="1" spans="1:23">
      <c r="A2741" s="103" t="s">
        <v>6088</v>
      </c>
      <c r="B2741" s="104" t="s">
        <v>6089</v>
      </c>
      <c r="C2741" s="105" t="s">
        <v>356</v>
      </c>
      <c r="D2741" s="106"/>
      <c r="E2741" s="107">
        <v>535.14</v>
      </c>
      <c r="F2741" s="108">
        <f t="shared" si="666"/>
        <v>535.14</v>
      </c>
      <c r="G2741" s="108">
        <f t="shared" si="667"/>
        <v>428.112</v>
      </c>
      <c r="H2741" s="115">
        <v>520</v>
      </c>
      <c r="I2741" s="105"/>
      <c r="J2741" s="108" t="str">
        <f t="shared" si="643"/>
        <v/>
      </c>
      <c r="K2741" s="105">
        <v>8</v>
      </c>
      <c r="L2741" s="105">
        <v>80</v>
      </c>
      <c r="M2741" s="111" t="s">
        <v>357</v>
      </c>
      <c r="N2741" s="135" t="s">
        <v>6063</v>
      </c>
      <c r="O2741" s="113">
        <v>4620105822510</v>
      </c>
      <c r="P2741" s="124">
        <v>15.27</v>
      </c>
      <c r="Q2741" s="125">
        <v>0.05597625</v>
      </c>
      <c r="R2741" s="75">
        <f t="shared" si="668"/>
        <v>0</v>
      </c>
      <c r="S2741" s="76">
        <f t="shared" si="669"/>
        <v>0</v>
      </c>
      <c r="W2741" s="19"/>
    </row>
    <row r="2742" s="21" customFormat="1" outlineLevel="1" spans="1:23">
      <c r="A2742" s="103" t="s">
        <v>6090</v>
      </c>
      <c r="B2742" s="104" t="s">
        <v>6091</v>
      </c>
      <c r="C2742" s="105" t="s">
        <v>356</v>
      </c>
      <c r="D2742" s="106"/>
      <c r="E2742" s="107">
        <v>535.14</v>
      </c>
      <c r="F2742" s="108">
        <f t="shared" si="666"/>
        <v>535.14</v>
      </c>
      <c r="G2742" s="108">
        <f t="shared" si="667"/>
        <v>428.112</v>
      </c>
      <c r="H2742" s="115">
        <v>480</v>
      </c>
      <c r="I2742" s="105"/>
      <c r="J2742" s="108" t="str">
        <f t="shared" si="643"/>
        <v/>
      </c>
      <c r="K2742" s="105">
        <v>8</v>
      </c>
      <c r="L2742" s="105">
        <v>80</v>
      </c>
      <c r="M2742" s="111" t="s">
        <v>357</v>
      </c>
      <c r="N2742" s="135" t="s">
        <v>6063</v>
      </c>
      <c r="O2742" s="113">
        <v>4620105822527</v>
      </c>
      <c r="P2742" s="124">
        <v>15.38</v>
      </c>
      <c r="Q2742" s="125">
        <v>0.05597625</v>
      </c>
      <c r="R2742" s="75">
        <f t="shared" si="668"/>
        <v>0</v>
      </c>
      <c r="S2742" s="76">
        <f t="shared" si="669"/>
        <v>0</v>
      </c>
      <c r="W2742" s="19"/>
    </row>
    <row r="2743" s="21" customFormat="1" outlineLevel="1" spans="1:23">
      <c r="A2743" s="103" t="s">
        <v>6092</v>
      </c>
      <c r="B2743" s="104" t="s">
        <v>6093</v>
      </c>
      <c r="C2743" s="105" t="s">
        <v>356</v>
      </c>
      <c r="D2743" s="106"/>
      <c r="E2743" s="107">
        <v>535.14</v>
      </c>
      <c r="F2743" s="108">
        <f t="shared" si="666"/>
        <v>535.14</v>
      </c>
      <c r="G2743" s="108">
        <f t="shared" si="667"/>
        <v>428.112</v>
      </c>
      <c r="H2743" s="115">
        <v>504</v>
      </c>
      <c r="I2743" s="105"/>
      <c r="J2743" s="108" t="str">
        <f t="shared" ref="J2743:J2806" si="670">IF(D2743="","",IF(F2743="","",ROUND(D2743*F2743,2)))</f>
        <v/>
      </c>
      <c r="K2743" s="105">
        <v>8</v>
      </c>
      <c r="L2743" s="105">
        <v>80</v>
      </c>
      <c r="M2743" s="111" t="s">
        <v>357</v>
      </c>
      <c r="N2743" s="135" t="s">
        <v>6063</v>
      </c>
      <c r="O2743" s="113">
        <v>4620105822534</v>
      </c>
      <c r="P2743" s="124">
        <v>15.21</v>
      </c>
      <c r="Q2743" s="125">
        <v>0.05597625</v>
      </c>
      <c r="R2743" s="75">
        <f t="shared" si="668"/>
        <v>0</v>
      </c>
      <c r="S2743" s="76">
        <f t="shared" si="669"/>
        <v>0</v>
      </c>
      <c r="W2743" s="19"/>
    </row>
    <row r="2744" s="21" customFormat="1" outlineLevel="1" spans="1:23">
      <c r="A2744" s="93" t="s">
        <v>269</v>
      </c>
      <c r="B2744" s="94"/>
      <c r="C2744" s="105"/>
      <c r="D2744" s="106"/>
      <c r="E2744" s="107"/>
      <c r="F2744" s="108"/>
      <c r="G2744" s="108"/>
      <c r="H2744" s="117"/>
      <c r="I2744" s="105"/>
      <c r="J2744" s="108" t="str">
        <f t="shared" si="670"/>
        <v/>
      </c>
      <c r="K2744" s="105"/>
      <c r="L2744" s="105"/>
      <c r="M2744" s="135"/>
      <c r="N2744" s="135"/>
      <c r="O2744" s="113"/>
      <c r="P2744" s="124"/>
      <c r="Q2744" s="125"/>
      <c r="R2744" s="75"/>
      <c r="S2744" s="76"/>
      <c r="W2744" s="19"/>
    </row>
    <row r="2745" s="21" customFormat="1" outlineLevel="1" spans="1:23">
      <c r="A2745" s="103" t="s">
        <v>6094</v>
      </c>
      <c r="B2745" s="104" t="s">
        <v>6095</v>
      </c>
      <c r="C2745" s="105" t="s">
        <v>356</v>
      </c>
      <c r="D2745" s="106"/>
      <c r="E2745" s="107">
        <v>14.75</v>
      </c>
      <c r="F2745" s="108">
        <f>E2745-E2745*$G$2%</f>
        <v>14.75</v>
      </c>
      <c r="G2745" s="108">
        <f>E2745-(20*E2745/100)</f>
        <v>11.8</v>
      </c>
      <c r="H2745" s="115">
        <v>690</v>
      </c>
      <c r="I2745" s="105"/>
      <c r="J2745" s="108" t="str">
        <f t="shared" si="670"/>
        <v/>
      </c>
      <c r="K2745" s="105">
        <v>100</v>
      </c>
      <c r="L2745" s="105">
        <v>2000</v>
      </c>
      <c r="M2745" s="111" t="s">
        <v>357</v>
      </c>
      <c r="N2745" s="135" t="s">
        <v>6063</v>
      </c>
      <c r="O2745" s="113">
        <v>4620105822565</v>
      </c>
      <c r="P2745" s="124">
        <v>8.99</v>
      </c>
      <c r="Q2745" s="125">
        <v>0.02009205</v>
      </c>
      <c r="R2745" s="75">
        <f>P2745/L2745*D2745</f>
        <v>0</v>
      </c>
      <c r="S2745" s="76">
        <f>Q2745/L2745*D2745</f>
        <v>0</v>
      </c>
      <c r="W2745" s="19"/>
    </row>
    <row r="2746" s="21" customFormat="1" outlineLevel="1" spans="1:23">
      <c r="A2746" s="103" t="s">
        <v>6096</v>
      </c>
      <c r="B2746" s="104" t="s">
        <v>6097</v>
      </c>
      <c r="C2746" s="105" t="s">
        <v>356</v>
      </c>
      <c r="D2746" s="106"/>
      <c r="E2746" s="107">
        <v>32.16</v>
      </c>
      <c r="F2746" s="108">
        <f>E2746-E2746*$G$2%</f>
        <v>32.16</v>
      </c>
      <c r="G2746" s="108">
        <f>E2746-(20*E2746/100)</f>
        <v>25.728</v>
      </c>
      <c r="H2746" s="115">
        <v>1740</v>
      </c>
      <c r="I2746" s="105"/>
      <c r="J2746" s="108" t="str">
        <f t="shared" si="670"/>
        <v/>
      </c>
      <c r="K2746" s="105">
        <v>100</v>
      </c>
      <c r="L2746" s="105">
        <v>1000</v>
      </c>
      <c r="M2746" s="111" t="s">
        <v>357</v>
      </c>
      <c r="N2746" s="135" t="s">
        <v>6063</v>
      </c>
      <c r="O2746" s="113">
        <v>4620105822572</v>
      </c>
      <c r="P2746" s="124">
        <v>14.1</v>
      </c>
      <c r="Q2746" s="125">
        <v>0.023166</v>
      </c>
      <c r="R2746" s="75">
        <f>P2746/L2746*D2746</f>
        <v>0</v>
      </c>
      <c r="S2746" s="76">
        <f>Q2746/L2746*D2746</f>
        <v>0</v>
      </c>
      <c r="W2746" s="19"/>
    </row>
    <row r="2747" s="21" customFormat="1" outlineLevel="1" spans="1:23">
      <c r="A2747" s="103" t="s">
        <v>6098</v>
      </c>
      <c r="B2747" s="104" t="s">
        <v>6099</v>
      </c>
      <c r="C2747" s="105" t="s">
        <v>356</v>
      </c>
      <c r="D2747" s="106"/>
      <c r="E2747" s="107">
        <v>36.08</v>
      </c>
      <c r="F2747" s="108">
        <f>E2747-E2747*$G$2%</f>
        <v>36.08</v>
      </c>
      <c r="G2747" s="108">
        <f>E2747-(20*E2747/100)</f>
        <v>28.864</v>
      </c>
      <c r="H2747" s="117"/>
      <c r="I2747" s="105"/>
      <c r="J2747" s="108" t="str">
        <f t="shared" si="670"/>
        <v/>
      </c>
      <c r="K2747" s="105">
        <v>10</v>
      </c>
      <c r="L2747" s="105">
        <v>400</v>
      </c>
      <c r="M2747" s="111" t="s">
        <v>357</v>
      </c>
      <c r="N2747" s="135" t="s">
        <v>6063</v>
      </c>
      <c r="O2747" s="113">
        <v>4620105822589</v>
      </c>
      <c r="P2747" s="124"/>
      <c r="Q2747" s="125"/>
      <c r="R2747" s="75">
        <f>P2747/L2747*D2747</f>
        <v>0</v>
      </c>
      <c r="S2747" s="76">
        <f>Q2747/L2747*D2747</f>
        <v>0</v>
      </c>
      <c r="W2747" s="19"/>
    </row>
    <row r="2748" s="21" customFormat="1" outlineLevel="1" spans="1:23">
      <c r="A2748" s="103" t="s">
        <v>6100</v>
      </c>
      <c r="B2748" s="104" t="s">
        <v>6101</v>
      </c>
      <c r="C2748" s="105" t="s">
        <v>356</v>
      </c>
      <c r="D2748" s="106"/>
      <c r="E2748" s="107">
        <v>18.04</v>
      </c>
      <c r="F2748" s="108">
        <f>E2748-E2748*$G$2%</f>
        <v>18.04</v>
      </c>
      <c r="G2748" s="108">
        <f>E2748-(20*E2748/100)</f>
        <v>14.432</v>
      </c>
      <c r="H2748" s="117"/>
      <c r="I2748" s="105"/>
      <c r="J2748" s="108" t="str">
        <f t="shared" si="670"/>
        <v/>
      </c>
      <c r="K2748" s="105">
        <v>10</v>
      </c>
      <c r="L2748" s="105">
        <v>400</v>
      </c>
      <c r="M2748" s="111" t="s">
        <v>357</v>
      </c>
      <c r="N2748" s="135" t="s">
        <v>6063</v>
      </c>
      <c r="O2748" s="113">
        <v>4620105822596</v>
      </c>
      <c r="P2748" s="124"/>
      <c r="Q2748" s="125"/>
      <c r="R2748" s="75">
        <f>P2748/L2748*D2748</f>
        <v>0</v>
      </c>
      <c r="S2748" s="76">
        <f>Q2748/L2748*D2748</f>
        <v>0</v>
      </c>
      <c r="W2748" s="19"/>
    </row>
    <row r="2749" s="21" customFormat="1" outlineLevel="1" spans="1:23">
      <c r="A2749" s="103" t="s">
        <v>6102</v>
      </c>
      <c r="B2749" s="104" t="s">
        <v>6103</v>
      </c>
      <c r="C2749" s="105" t="s">
        <v>356</v>
      </c>
      <c r="D2749" s="106"/>
      <c r="E2749" s="107">
        <v>50.16</v>
      </c>
      <c r="F2749" s="108">
        <f>E2749-E2749*$G$2%</f>
        <v>50.16</v>
      </c>
      <c r="G2749" s="108">
        <f>E2749-(20*E2749/100)</f>
        <v>40.128</v>
      </c>
      <c r="H2749" s="117"/>
      <c r="I2749" s="105"/>
      <c r="J2749" s="108" t="str">
        <f t="shared" si="670"/>
        <v/>
      </c>
      <c r="K2749" s="105">
        <v>10</v>
      </c>
      <c r="L2749" s="105">
        <v>400</v>
      </c>
      <c r="M2749" s="111" t="s">
        <v>357</v>
      </c>
      <c r="N2749" s="135" t="s">
        <v>6063</v>
      </c>
      <c r="O2749" s="113">
        <v>4620105822602</v>
      </c>
      <c r="P2749" s="124"/>
      <c r="Q2749" s="125"/>
      <c r="R2749" s="75">
        <f>P2749/L2749*D2749</f>
        <v>0</v>
      </c>
      <c r="S2749" s="76">
        <f>Q2749/L2749*D2749</f>
        <v>0</v>
      </c>
      <c r="W2749" s="19"/>
    </row>
    <row r="2750" s="21" customFormat="1" outlineLevel="1" spans="1:23">
      <c r="A2750" s="93" t="s">
        <v>270</v>
      </c>
      <c r="B2750" s="94"/>
      <c r="C2750" s="105"/>
      <c r="D2750" s="106"/>
      <c r="E2750" s="107"/>
      <c r="F2750" s="108"/>
      <c r="G2750" s="108"/>
      <c r="H2750" s="117"/>
      <c r="I2750" s="105"/>
      <c r="J2750" s="108" t="str">
        <f t="shared" si="670"/>
        <v/>
      </c>
      <c r="K2750" s="105"/>
      <c r="L2750" s="105"/>
      <c r="M2750" s="135"/>
      <c r="N2750" s="135"/>
      <c r="O2750" s="113"/>
      <c r="P2750" s="124"/>
      <c r="Q2750" s="125"/>
      <c r="R2750" s="75"/>
      <c r="S2750" s="76"/>
      <c r="W2750" s="19"/>
    </row>
    <row r="2751" s="21" customFormat="1" outlineLevel="1" spans="1:23">
      <c r="A2751" s="103" t="s">
        <v>6104</v>
      </c>
      <c r="B2751" s="104" t="s">
        <v>6105</v>
      </c>
      <c r="C2751" s="105" t="s">
        <v>356</v>
      </c>
      <c r="D2751" s="106"/>
      <c r="E2751" s="107">
        <v>7.4</v>
      </c>
      <c r="F2751" s="108">
        <f>E2751-E2751*$G$2%</f>
        <v>7.4</v>
      </c>
      <c r="G2751" s="108">
        <f>E2751-(20*E2751/100)</f>
        <v>5.92</v>
      </c>
      <c r="H2751" s="117"/>
      <c r="I2751" s="105"/>
      <c r="J2751" s="108" t="str">
        <f t="shared" si="670"/>
        <v/>
      </c>
      <c r="K2751" s="105">
        <v>50</v>
      </c>
      <c r="L2751" s="105">
        <v>400</v>
      </c>
      <c r="M2751" s="135"/>
      <c r="N2751" s="135" t="s">
        <v>6063</v>
      </c>
      <c r="O2751" s="113">
        <v>4620105822619</v>
      </c>
      <c r="P2751" s="124"/>
      <c r="Q2751" s="125"/>
      <c r="R2751" s="75">
        <f>P2751/L2751*D2751</f>
        <v>0</v>
      </c>
      <c r="S2751" s="76">
        <f>Q2751/L2751*D2751</f>
        <v>0</v>
      </c>
      <c r="W2751" s="19"/>
    </row>
    <row r="2752" s="21" customFormat="1" outlineLevel="1" spans="1:23">
      <c r="A2752" s="103" t="s">
        <v>6106</v>
      </c>
      <c r="B2752" s="104" t="s">
        <v>6107</v>
      </c>
      <c r="C2752" s="105" t="s">
        <v>356</v>
      </c>
      <c r="D2752" s="106"/>
      <c r="E2752" s="107">
        <v>7.4</v>
      </c>
      <c r="F2752" s="108">
        <f>E2752-E2752*$G$2%</f>
        <v>7.4</v>
      </c>
      <c r="G2752" s="108">
        <f>E2752-(20*E2752/100)</f>
        <v>5.92</v>
      </c>
      <c r="H2752" s="117"/>
      <c r="I2752" s="105"/>
      <c r="J2752" s="108" t="str">
        <f t="shared" si="670"/>
        <v/>
      </c>
      <c r="K2752" s="105">
        <v>50</v>
      </c>
      <c r="L2752" s="105">
        <v>400</v>
      </c>
      <c r="M2752" s="135"/>
      <c r="N2752" s="135" t="s">
        <v>6063</v>
      </c>
      <c r="O2752" s="113">
        <v>4620105822626</v>
      </c>
      <c r="P2752" s="124"/>
      <c r="Q2752" s="125"/>
      <c r="R2752" s="75">
        <f>P2752/L2752*D2752</f>
        <v>0</v>
      </c>
      <c r="S2752" s="76">
        <f>Q2752/L2752*D2752</f>
        <v>0</v>
      </c>
      <c r="W2752" s="19"/>
    </row>
    <row r="2753" s="21" customFormat="1" outlineLevel="1" spans="1:23">
      <c r="A2753" s="103" t="s">
        <v>6108</v>
      </c>
      <c r="B2753" s="104" t="s">
        <v>6109</v>
      </c>
      <c r="C2753" s="105" t="s">
        <v>356</v>
      </c>
      <c r="D2753" s="106"/>
      <c r="E2753" s="107">
        <v>7.02</v>
      </c>
      <c r="F2753" s="108">
        <f>E2753-E2753*$G$2%</f>
        <v>7.02</v>
      </c>
      <c r="G2753" s="108">
        <f>E2753-(20*E2753/100)</f>
        <v>5.616</v>
      </c>
      <c r="H2753" s="117"/>
      <c r="I2753" s="105"/>
      <c r="J2753" s="108" t="str">
        <f t="shared" si="670"/>
        <v/>
      </c>
      <c r="K2753" s="105">
        <v>50</v>
      </c>
      <c r="L2753" s="105">
        <v>400</v>
      </c>
      <c r="M2753" s="135"/>
      <c r="N2753" s="135" t="s">
        <v>6063</v>
      </c>
      <c r="O2753" s="113">
        <v>4620105822633</v>
      </c>
      <c r="P2753" s="124"/>
      <c r="Q2753" s="125"/>
      <c r="R2753" s="75">
        <f>P2753/L2753*D2753</f>
        <v>0</v>
      </c>
      <c r="S2753" s="76">
        <f>Q2753/L2753*D2753</f>
        <v>0</v>
      </c>
      <c r="W2753" s="19"/>
    </row>
    <row r="2754" s="21" customFormat="1" outlineLevel="1" spans="1:23">
      <c r="A2754" s="103" t="s">
        <v>6110</v>
      </c>
      <c r="B2754" s="104" t="s">
        <v>6111</v>
      </c>
      <c r="C2754" s="105" t="s">
        <v>356</v>
      </c>
      <c r="D2754" s="106"/>
      <c r="E2754" s="107">
        <v>7.02</v>
      </c>
      <c r="F2754" s="108">
        <f>E2754-E2754*$G$2%</f>
        <v>7.02</v>
      </c>
      <c r="G2754" s="108">
        <f>E2754-(20*E2754/100)</f>
        <v>5.616</v>
      </c>
      <c r="H2754" s="117"/>
      <c r="I2754" s="105"/>
      <c r="J2754" s="108" t="str">
        <f t="shared" si="670"/>
        <v/>
      </c>
      <c r="K2754" s="105">
        <v>50</v>
      </c>
      <c r="L2754" s="105">
        <v>400</v>
      </c>
      <c r="M2754" s="135"/>
      <c r="N2754" s="135" t="s">
        <v>6063</v>
      </c>
      <c r="O2754" s="113">
        <v>4620105822640</v>
      </c>
      <c r="P2754" s="124"/>
      <c r="Q2754" s="125"/>
      <c r="R2754" s="75">
        <f>P2754/L2754*D2754</f>
        <v>0</v>
      </c>
      <c r="S2754" s="76">
        <f>Q2754/L2754*D2754</f>
        <v>0</v>
      </c>
      <c r="W2754" s="19"/>
    </row>
    <row r="2755" s="21" customFormat="1" outlineLevel="1" spans="1:23">
      <c r="A2755" s="93" t="s">
        <v>271</v>
      </c>
      <c r="B2755" s="94"/>
      <c r="C2755" s="105"/>
      <c r="D2755" s="106"/>
      <c r="E2755" s="107"/>
      <c r="F2755" s="108"/>
      <c r="G2755" s="108"/>
      <c r="H2755" s="117"/>
      <c r="I2755" s="105"/>
      <c r="J2755" s="108" t="str">
        <f t="shared" si="670"/>
        <v/>
      </c>
      <c r="K2755" s="105"/>
      <c r="L2755" s="105"/>
      <c r="M2755" s="135"/>
      <c r="N2755" s="135"/>
      <c r="O2755" s="113"/>
      <c r="P2755" s="124"/>
      <c r="Q2755" s="125"/>
      <c r="R2755" s="75"/>
      <c r="S2755" s="76"/>
      <c r="W2755" s="19"/>
    </row>
    <row r="2756" s="21" customFormat="1" outlineLevel="1" spans="1:23">
      <c r="A2756" s="105" t="s">
        <v>6112</v>
      </c>
      <c r="B2756" s="104" t="s">
        <v>6113</v>
      </c>
      <c r="C2756" s="105" t="s">
        <v>356</v>
      </c>
      <c r="D2756" s="106"/>
      <c r="E2756" s="107">
        <v>38.96</v>
      </c>
      <c r="F2756" s="108">
        <f t="shared" ref="F2756:F2767" si="671">E2756-E2756*$G$2%</f>
        <v>38.96</v>
      </c>
      <c r="G2756" s="108">
        <f t="shared" ref="G2756:G2767" si="672">E2756-(20*E2756/100)</f>
        <v>31.168</v>
      </c>
      <c r="H2756" s="115">
        <v>2990</v>
      </c>
      <c r="I2756" s="105"/>
      <c r="J2756" s="108" t="str">
        <f t="shared" si="670"/>
        <v/>
      </c>
      <c r="K2756" s="105">
        <v>50</v>
      </c>
      <c r="L2756" s="105">
        <v>200</v>
      </c>
      <c r="M2756" s="111" t="s">
        <v>357</v>
      </c>
      <c r="N2756" s="135" t="s">
        <v>6063</v>
      </c>
      <c r="O2756" s="113">
        <v>4620105825610</v>
      </c>
      <c r="P2756" s="124">
        <v>7.69</v>
      </c>
      <c r="Q2756" s="125">
        <v>0.0194805</v>
      </c>
      <c r="R2756" s="75">
        <f t="shared" ref="R2756:R2767" si="673">P2756/L2756*D2756</f>
        <v>0</v>
      </c>
      <c r="S2756" s="76">
        <f t="shared" ref="S2756:S2767" si="674">Q2756/L2756*D2756</f>
        <v>0</v>
      </c>
      <c r="W2756" s="19"/>
    </row>
    <row r="2757" s="21" customFormat="1" outlineLevel="1" spans="1:23">
      <c r="A2757" s="105" t="s">
        <v>6114</v>
      </c>
      <c r="B2757" s="104" t="s">
        <v>6115</v>
      </c>
      <c r="C2757" s="105" t="s">
        <v>356</v>
      </c>
      <c r="D2757" s="106"/>
      <c r="E2757" s="107">
        <v>68.19</v>
      </c>
      <c r="F2757" s="108">
        <f t="shared" si="671"/>
        <v>68.19</v>
      </c>
      <c r="G2757" s="108">
        <f t="shared" si="672"/>
        <v>54.552</v>
      </c>
      <c r="H2757" s="115">
        <v>2390</v>
      </c>
      <c r="I2757" s="105"/>
      <c r="J2757" s="108" t="str">
        <f t="shared" si="670"/>
        <v/>
      </c>
      <c r="K2757" s="105">
        <v>50</v>
      </c>
      <c r="L2757" s="105">
        <v>200</v>
      </c>
      <c r="M2757" s="111" t="s">
        <v>357</v>
      </c>
      <c r="N2757" s="135" t="s">
        <v>6063</v>
      </c>
      <c r="O2757" s="113">
        <v>4620105825627</v>
      </c>
      <c r="P2757" s="124">
        <v>10.62</v>
      </c>
      <c r="Q2757" s="125">
        <v>0.035802</v>
      </c>
      <c r="R2757" s="75">
        <f t="shared" si="673"/>
        <v>0</v>
      </c>
      <c r="S2757" s="76">
        <f t="shared" si="674"/>
        <v>0</v>
      </c>
      <c r="W2757" s="19"/>
    </row>
    <row r="2758" s="21" customFormat="1" outlineLevel="1" spans="1:23">
      <c r="A2758" s="105" t="s">
        <v>6116</v>
      </c>
      <c r="B2758" s="104" t="s">
        <v>6117</v>
      </c>
      <c r="C2758" s="105" t="s">
        <v>356</v>
      </c>
      <c r="D2758" s="106"/>
      <c r="E2758" s="107">
        <v>52.04</v>
      </c>
      <c r="F2758" s="108">
        <f t="shared" si="671"/>
        <v>52.04</v>
      </c>
      <c r="G2758" s="108">
        <f t="shared" si="672"/>
        <v>41.632</v>
      </c>
      <c r="H2758" s="115">
        <v>2490</v>
      </c>
      <c r="I2758" s="105"/>
      <c r="J2758" s="108" t="str">
        <f t="shared" si="670"/>
        <v/>
      </c>
      <c r="K2758" s="105">
        <v>50</v>
      </c>
      <c r="L2758" s="105">
        <v>200</v>
      </c>
      <c r="M2758" s="111" t="s">
        <v>357</v>
      </c>
      <c r="N2758" s="135" t="s">
        <v>6063</v>
      </c>
      <c r="O2758" s="113">
        <v>4620105825634</v>
      </c>
      <c r="P2758" s="124">
        <v>9.06</v>
      </c>
      <c r="Q2758" s="125">
        <v>0.04185</v>
      </c>
      <c r="R2758" s="75">
        <f t="shared" si="673"/>
        <v>0</v>
      </c>
      <c r="S2758" s="76">
        <f t="shared" si="674"/>
        <v>0</v>
      </c>
      <c r="W2758" s="19"/>
    </row>
    <row r="2759" s="21" customFormat="1" outlineLevel="1" spans="1:23">
      <c r="A2759" s="105" t="s">
        <v>6118</v>
      </c>
      <c r="B2759" s="104" t="s">
        <v>6119</v>
      </c>
      <c r="C2759" s="105" t="s">
        <v>356</v>
      </c>
      <c r="D2759" s="106"/>
      <c r="E2759" s="107">
        <v>52.04</v>
      </c>
      <c r="F2759" s="108">
        <f t="shared" si="671"/>
        <v>52.04</v>
      </c>
      <c r="G2759" s="108">
        <f t="shared" si="672"/>
        <v>41.632</v>
      </c>
      <c r="H2759" s="115">
        <v>1290</v>
      </c>
      <c r="I2759" s="105"/>
      <c r="J2759" s="108" t="str">
        <f t="shared" si="670"/>
        <v/>
      </c>
      <c r="K2759" s="105">
        <v>50</v>
      </c>
      <c r="L2759" s="105">
        <v>200</v>
      </c>
      <c r="M2759" s="111" t="s">
        <v>357</v>
      </c>
      <c r="N2759" s="135" t="s">
        <v>6063</v>
      </c>
      <c r="O2759" s="113">
        <v>4620105825641</v>
      </c>
      <c r="P2759" s="124">
        <v>9.6</v>
      </c>
      <c r="Q2759" s="125">
        <v>0.04185</v>
      </c>
      <c r="R2759" s="75">
        <f t="shared" si="673"/>
        <v>0</v>
      </c>
      <c r="S2759" s="76">
        <f t="shared" si="674"/>
        <v>0</v>
      </c>
      <c r="W2759" s="19"/>
    </row>
    <row r="2760" s="21" customFormat="1" outlineLevel="1" spans="1:23">
      <c r="A2760" s="105" t="s">
        <v>6120</v>
      </c>
      <c r="B2760" s="104" t="s">
        <v>6121</v>
      </c>
      <c r="C2760" s="105" t="s">
        <v>356</v>
      </c>
      <c r="D2760" s="106"/>
      <c r="E2760" s="107">
        <v>36.87</v>
      </c>
      <c r="F2760" s="108">
        <f t="shared" si="671"/>
        <v>36.87</v>
      </c>
      <c r="G2760" s="108">
        <f t="shared" si="672"/>
        <v>29.496</v>
      </c>
      <c r="H2760" s="115">
        <v>4690</v>
      </c>
      <c r="I2760" s="105"/>
      <c r="J2760" s="108" t="str">
        <f t="shared" si="670"/>
        <v/>
      </c>
      <c r="K2760" s="105">
        <v>50</v>
      </c>
      <c r="L2760" s="105">
        <v>200</v>
      </c>
      <c r="M2760" s="111" t="s">
        <v>357</v>
      </c>
      <c r="N2760" s="135" t="s">
        <v>6063</v>
      </c>
      <c r="O2760" s="113">
        <v>4620105825658</v>
      </c>
      <c r="P2760" s="124">
        <v>3.71</v>
      </c>
      <c r="Q2760" s="125">
        <v>0.01281</v>
      </c>
      <c r="R2760" s="75">
        <f t="shared" si="673"/>
        <v>0</v>
      </c>
      <c r="S2760" s="76">
        <f t="shared" si="674"/>
        <v>0</v>
      </c>
      <c r="W2760" s="19"/>
    </row>
    <row r="2761" s="21" customFormat="1" outlineLevel="1" spans="1:23">
      <c r="A2761" s="105" t="s">
        <v>6122</v>
      </c>
      <c r="B2761" s="104" t="s">
        <v>6123</v>
      </c>
      <c r="C2761" s="105" t="s">
        <v>356</v>
      </c>
      <c r="D2761" s="106"/>
      <c r="E2761" s="107">
        <v>46.9</v>
      </c>
      <c r="F2761" s="108">
        <f t="shared" si="671"/>
        <v>46.9</v>
      </c>
      <c r="G2761" s="108">
        <f t="shared" si="672"/>
        <v>37.52</v>
      </c>
      <c r="H2761" s="114">
        <v>2840</v>
      </c>
      <c r="I2761" s="105"/>
      <c r="J2761" s="108" t="str">
        <f t="shared" si="670"/>
        <v/>
      </c>
      <c r="K2761" s="105">
        <v>50</v>
      </c>
      <c r="L2761" s="105">
        <v>200</v>
      </c>
      <c r="M2761" s="111" t="s">
        <v>357</v>
      </c>
      <c r="N2761" s="135" t="s">
        <v>6063</v>
      </c>
      <c r="O2761" s="113">
        <v>4620105825665</v>
      </c>
      <c r="P2761" s="124">
        <v>4.57</v>
      </c>
      <c r="Q2761" s="125">
        <v>0.019844</v>
      </c>
      <c r="R2761" s="75">
        <f t="shared" si="673"/>
        <v>0</v>
      </c>
      <c r="S2761" s="76">
        <f t="shared" si="674"/>
        <v>0</v>
      </c>
      <c r="W2761" s="19"/>
    </row>
    <row r="2762" s="21" customFormat="1" outlineLevel="1" spans="1:23">
      <c r="A2762" s="137" t="s">
        <v>6124</v>
      </c>
      <c r="B2762" s="104" t="s">
        <v>6125</v>
      </c>
      <c r="C2762" s="105" t="s">
        <v>356</v>
      </c>
      <c r="D2762" s="106"/>
      <c r="E2762" s="107">
        <v>0</v>
      </c>
      <c r="F2762" s="108">
        <f t="shared" si="671"/>
        <v>0</v>
      </c>
      <c r="G2762" s="108">
        <f t="shared" si="672"/>
        <v>0</v>
      </c>
      <c r="H2762" s="117"/>
      <c r="I2762" s="105"/>
      <c r="J2762" s="108" t="str">
        <f t="shared" si="670"/>
        <v/>
      </c>
      <c r="K2762" s="105">
        <v>1</v>
      </c>
      <c r="L2762" s="105">
        <v>400</v>
      </c>
      <c r="M2762" s="135"/>
      <c r="N2762" s="135" t="s">
        <v>6063</v>
      </c>
      <c r="O2762" s="113">
        <v>4620105825672</v>
      </c>
      <c r="P2762" s="124"/>
      <c r="Q2762" s="125"/>
      <c r="R2762" s="75">
        <f t="shared" si="673"/>
        <v>0</v>
      </c>
      <c r="S2762" s="76">
        <f t="shared" si="674"/>
        <v>0</v>
      </c>
      <c r="W2762" s="19"/>
    </row>
    <row r="2763" s="21" customFormat="1" outlineLevel="1" spans="1:23">
      <c r="A2763" s="137" t="s">
        <v>6126</v>
      </c>
      <c r="B2763" s="104" t="s">
        <v>6127</v>
      </c>
      <c r="C2763" s="105" t="s">
        <v>356</v>
      </c>
      <c r="D2763" s="106"/>
      <c r="E2763" s="107">
        <v>0</v>
      </c>
      <c r="F2763" s="108">
        <f t="shared" si="671"/>
        <v>0</v>
      </c>
      <c r="G2763" s="108">
        <f t="shared" si="672"/>
        <v>0</v>
      </c>
      <c r="H2763" s="117"/>
      <c r="I2763" s="105"/>
      <c r="J2763" s="108" t="str">
        <f t="shared" si="670"/>
        <v/>
      </c>
      <c r="K2763" s="105">
        <v>1</v>
      </c>
      <c r="L2763" s="105">
        <v>400</v>
      </c>
      <c r="M2763" s="135"/>
      <c r="N2763" s="135" t="s">
        <v>6063</v>
      </c>
      <c r="O2763" s="113">
        <v>4620105825542</v>
      </c>
      <c r="P2763" s="124"/>
      <c r="Q2763" s="125"/>
      <c r="R2763" s="75">
        <f t="shared" si="673"/>
        <v>0</v>
      </c>
      <c r="S2763" s="76">
        <f t="shared" si="674"/>
        <v>0</v>
      </c>
      <c r="W2763" s="19"/>
    </row>
    <row r="2764" s="21" customFormat="1" outlineLevel="1" spans="1:23">
      <c r="A2764" s="137" t="s">
        <v>6128</v>
      </c>
      <c r="B2764" s="104" t="s">
        <v>6129</v>
      </c>
      <c r="C2764" s="105" t="s">
        <v>356</v>
      </c>
      <c r="D2764" s="106"/>
      <c r="E2764" s="107">
        <v>0</v>
      </c>
      <c r="F2764" s="108">
        <f t="shared" si="671"/>
        <v>0</v>
      </c>
      <c r="G2764" s="108">
        <f t="shared" si="672"/>
        <v>0</v>
      </c>
      <c r="H2764" s="117"/>
      <c r="I2764" s="105"/>
      <c r="J2764" s="108" t="str">
        <f t="shared" si="670"/>
        <v/>
      </c>
      <c r="K2764" s="105">
        <v>1</v>
      </c>
      <c r="L2764" s="105">
        <v>400</v>
      </c>
      <c r="M2764" s="135"/>
      <c r="N2764" s="135" t="s">
        <v>6063</v>
      </c>
      <c r="O2764" s="113">
        <v>4620105825689</v>
      </c>
      <c r="P2764" s="124"/>
      <c r="Q2764" s="125"/>
      <c r="R2764" s="75">
        <f t="shared" si="673"/>
        <v>0</v>
      </c>
      <c r="S2764" s="76">
        <f t="shared" si="674"/>
        <v>0</v>
      </c>
      <c r="W2764" s="19"/>
    </row>
    <row r="2765" s="21" customFormat="1" outlineLevel="1" spans="1:23">
      <c r="A2765" s="137" t="s">
        <v>6130</v>
      </c>
      <c r="B2765" s="104" t="s">
        <v>6131</v>
      </c>
      <c r="C2765" s="105" t="s">
        <v>356</v>
      </c>
      <c r="D2765" s="106"/>
      <c r="E2765" s="107">
        <v>0</v>
      </c>
      <c r="F2765" s="108">
        <f t="shared" si="671"/>
        <v>0</v>
      </c>
      <c r="G2765" s="108">
        <f t="shared" si="672"/>
        <v>0</v>
      </c>
      <c r="H2765" s="117"/>
      <c r="I2765" s="105"/>
      <c r="J2765" s="108" t="str">
        <f t="shared" si="670"/>
        <v/>
      </c>
      <c r="K2765" s="105">
        <v>1</v>
      </c>
      <c r="L2765" s="105">
        <v>400</v>
      </c>
      <c r="M2765" s="135"/>
      <c r="N2765" s="135" t="s">
        <v>6063</v>
      </c>
      <c r="O2765" s="113">
        <v>4620105825696</v>
      </c>
      <c r="P2765" s="124"/>
      <c r="Q2765" s="125"/>
      <c r="R2765" s="75">
        <f t="shared" si="673"/>
        <v>0</v>
      </c>
      <c r="S2765" s="76">
        <f t="shared" si="674"/>
        <v>0</v>
      </c>
      <c r="W2765" s="19"/>
    </row>
    <row r="2766" s="21" customFormat="1" outlineLevel="1" spans="1:23">
      <c r="A2766" s="137" t="s">
        <v>6132</v>
      </c>
      <c r="B2766" s="104" t="s">
        <v>6133</v>
      </c>
      <c r="C2766" s="105" t="s">
        <v>356</v>
      </c>
      <c r="D2766" s="106"/>
      <c r="E2766" s="107">
        <v>0</v>
      </c>
      <c r="F2766" s="108">
        <f t="shared" si="671"/>
        <v>0</v>
      </c>
      <c r="G2766" s="108">
        <f t="shared" si="672"/>
        <v>0</v>
      </c>
      <c r="H2766" s="117"/>
      <c r="I2766" s="105"/>
      <c r="J2766" s="108" t="str">
        <f t="shared" si="670"/>
        <v/>
      </c>
      <c r="K2766" s="105">
        <v>1</v>
      </c>
      <c r="L2766" s="105">
        <v>400</v>
      </c>
      <c r="M2766" s="135"/>
      <c r="N2766" s="135" t="s">
        <v>6063</v>
      </c>
      <c r="O2766" s="113">
        <v>4620105825702</v>
      </c>
      <c r="P2766" s="124"/>
      <c r="Q2766" s="125"/>
      <c r="R2766" s="75">
        <f t="shared" si="673"/>
        <v>0</v>
      </c>
      <c r="S2766" s="76">
        <f t="shared" si="674"/>
        <v>0</v>
      </c>
      <c r="W2766" s="19"/>
    </row>
    <row r="2767" s="21" customFormat="1" outlineLevel="1" spans="1:23">
      <c r="A2767" s="137" t="s">
        <v>6134</v>
      </c>
      <c r="B2767" s="104" t="s">
        <v>6135</v>
      </c>
      <c r="C2767" s="105" t="s">
        <v>356</v>
      </c>
      <c r="D2767" s="106"/>
      <c r="E2767" s="107">
        <v>0</v>
      </c>
      <c r="F2767" s="108">
        <f t="shared" si="671"/>
        <v>0</v>
      </c>
      <c r="G2767" s="108">
        <f t="shared" si="672"/>
        <v>0</v>
      </c>
      <c r="H2767" s="117"/>
      <c r="I2767" s="105"/>
      <c r="J2767" s="108" t="str">
        <f t="shared" si="670"/>
        <v/>
      </c>
      <c r="K2767" s="105">
        <v>1</v>
      </c>
      <c r="L2767" s="105">
        <v>400</v>
      </c>
      <c r="M2767" s="135"/>
      <c r="N2767" s="135" t="s">
        <v>6063</v>
      </c>
      <c r="O2767" s="113">
        <v>4620105825719</v>
      </c>
      <c r="P2767" s="124"/>
      <c r="Q2767" s="125"/>
      <c r="R2767" s="75">
        <f t="shared" si="673"/>
        <v>0</v>
      </c>
      <c r="S2767" s="76">
        <f t="shared" si="674"/>
        <v>0</v>
      </c>
      <c r="W2767" s="19"/>
    </row>
    <row r="2768" s="21" customFormat="1" outlineLevel="1" spans="1:23">
      <c r="A2768" s="93" t="s">
        <v>272</v>
      </c>
      <c r="B2768" s="94"/>
      <c r="C2768" s="105"/>
      <c r="D2768" s="106"/>
      <c r="E2768" s="107"/>
      <c r="F2768" s="108"/>
      <c r="G2768" s="108"/>
      <c r="H2768" s="117"/>
      <c r="I2768" s="105"/>
      <c r="J2768" s="108" t="str">
        <f t="shared" si="670"/>
        <v/>
      </c>
      <c r="K2768" s="105"/>
      <c r="L2768" s="105"/>
      <c r="M2768" s="135"/>
      <c r="N2768" s="135"/>
      <c r="O2768" s="113"/>
      <c r="P2768" s="124"/>
      <c r="Q2768" s="125"/>
      <c r="R2768" s="75"/>
      <c r="S2768" s="76"/>
      <c r="W2768" s="19"/>
    </row>
    <row r="2769" s="21" customFormat="1" outlineLevel="1" spans="1:23">
      <c r="A2769" s="103" t="s">
        <v>6136</v>
      </c>
      <c r="B2769" s="104" t="s">
        <v>6137</v>
      </c>
      <c r="C2769" s="105" t="s">
        <v>356</v>
      </c>
      <c r="D2769" s="106"/>
      <c r="E2769" s="107">
        <v>100.16</v>
      </c>
      <c r="F2769" s="108">
        <f t="shared" ref="F2769:F2774" si="675">E2769-E2769*$G$2%</f>
        <v>100.16</v>
      </c>
      <c r="G2769" s="108">
        <f t="shared" ref="G2769:G2774" si="676">E2769-(20*E2769/100)</f>
        <v>80.128</v>
      </c>
      <c r="H2769" s="117"/>
      <c r="I2769" s="105"/>
      <c r="J2769" s="108" t="str">
        <f t="shared" si="670"/>
        <v/>
      </c>
      <c r="K2769" s="105">
        <v>10</v>
      </c>
      <c r="L2769" s="105">
        <v>400</v>
      </c>
      <c r="M2769" s="135"/>
      <c r="N2769" s="135" t="s">
        <v>6063</v>
      </c>
      <c r="O2769" s="113">
        <v>4620105822657</v>
      </c>
      <c r="P2769" s="124"/>
      <c r="Q2769" s="125"/>
      <c r="R2769" s="75">
        <f t="shared" ref="R2769:R2774" si="677">P2769/L2769*D2769</f>
        <v>0</v>
      </c>
      <c r="S2769" s="76">
        <f t="shared" ref="S2769:S2774" si="678">Q2769/L2769*D2769</f>
        <v>0</v>
      </c>
      <c r="W2769" s="19"/>
    </row>
    <row r="2770" s="21" customFormat="1" outlineLevel="1" spans="1:23">
      <c r="A2770" s="103" t="s">
        <v>6138</v>
      </c>
      <c r="B2770" s="104" t="s">
        <v>6139</v>
      </c>
      <c r="C2770" s="105" t="s">
        <v>356</v>
      </c>
      <c r="D2770" s="106"/>
      <c r="E2770" s="107">
        <v>43.25</v>
      </c>
      <c r="F2770" s="108">
        <f t="shared" si="675"/>
        <v>43.25</v>
      </c>
      <c r="G2770" s="108">
        <f t="shared" si="676"/>
        <v>34.6</v>
      </c>
      <c r="H2770" s="117"/>
      <c r="I2770" s="105"/>
      <c r="J2770" s="108" t="str">
        <f t="shared" si="670"/>
        <v/>
      </c>
      <c r="K2770" s="105">
        <v>10</v>
      </c>
      <c r="L2770" s="105">
        <v>400</v>
      </c>
      <c r="M2770" s="135"/>
      <c r="N2770" s="135" t="s">
        <v>6063</v>
      </c>
      <c r="O2770" s="113">
        <v>4620105822664</v>
      </c>
      <c r="P2770" s="124"/>
      <c r="Q2770" s="125"/>
      <c r="R2770" s="75">
        <f t="shared" si="677"/>
        <v>0</v>
      </c>
      <c r="S2770" s="76">
        <f t="shared" si="678"/>
        <v>0</v>
      </c>
      <c r="W2770" s="19"/>
    </row>
    <row r="2771" s="21" customFormat="1" outlineLevel="1" spans="1:23">
      <c r="A2771" s="103" t="s">
        <v>6140</v>
      </c>
      <c r="B2771" s="104" t="s">
        <v>6141</v>
      </c>
      <c r="C2771" s="105" t="s">
        <v>356</v>
      </c>
      <c r="D2771" s="106"/>
      <c r="E2771" s="107">
        <v>80.06</v>
      </c>
      <c r="F2771" s="108">
        <f t="shared" si="675"/>
        <v>80.06</v>
      </c>
      <c r="G2771" s="108">
        <f t="shared" si="676"/>
        <v>64.048</v>
      </c>
      <c r="H2771" s="117"/>
      <c r="I2771" s="105"/>
      <c r="J2771" s="108" t="str">
        <f t="shared" si="670"/>
        <v/>
      </c>
      <c r="K2771" s="105">
        <v>10</v>
      </c>
      <c r="L2771" s="105">
        <v>400</v>
      </c>
      <c r="M2771" s="135"/>
      <c r="N2771" s="135" t="s">
        <v>6063</v>
      </c>
      <c r="O2771" s="113">
        <v>4620105822671</v>
      </c>
      <c r="P2771" s="124"/>
      <c r="Q2771" s="125"/>
      <c r="R2771" s="75">
        <f t="shared" si="677"/>
        <v>0</v>
      </c>
      <c r="S2771" s="76">
        <f t="shared" si="678"/>
        <v>0</v>
      </c>
      <c r="W2771" s="19"/>
    </row>
    <row r="2772" s="21" customFormat="1" outlineLevel="1" spans="1:23">
      <c r="A2772" s="103" t="s">
        <v>6142</v>
      </c>
      <c r="B2772" s="104" t="s">
        <v>6143</v>
      </c>
      <c r="C2772" s="105" t="s">
        <v>356</v>
      </c>
      <c r="D2772" s="106"/>
      <c r="E2772" s="107">
        <v>44.17</v>
      </c>
      <c r="F2772" s="108">
        <f t="shared" si="675"/>
        <v>44.17</v>
      </c>
      <c r="G2772" s="108">
        <f t="shared" si="676"/>
        <v>35.336</v>
      </c>
      <c r="H2772" s="117"/>
      <c r="I2772" s="105"/>
      <c r="J2772" s="108" t="str">
        <f t="shared" si="670"/>
        <v/>
      </c>
      <c r="K2772" s="105">
        <v>10</v>
      </c>
      <c r="L2772" s="105">
        <v>400</v>
      </c>
      <c r="M2772" s="135"/>
      <c r="N2772" s="135" t="s">
        <v>6063</v>
      </c>
      <c r="O2772" s="113">
        <v>4620105822688</v>
      </c>
      <c r="P2772" s="124"/>
      <c r="Q2772" s="125"/>
      <c r="R2772" s="75">
        <f t="shared" si="677"/>
        <v>0</v>
      </c>
      <c r="S2772" s="76">
        <f t="shared" si="678"/>
        <v>0</v>
      </c>
      <c r="W2772" s="19"/>
    </row>
    <row r="2773" s="21" customFormat="1" outlineLevel="1" spans="1:23">
      <c r="A2773" s="103" t="s">
        <v>6144</v>
      </c>
      <c r="B2773" s="104" t="s">
        <v>6145</v>
      </c>
      <c r="C2773" s="105" t="s">
        <v>356</v>
      </c>
      <c r="D2773" s="106"/>
      <c r="E2773" s="107">
        <v>55.18</v>
      </c>
      <c r="F2773" s="108">
        <f t="shared" si="675"/>
        <v>55.18</v>
      </c>
      <c r="G2773" s="108">
        <f t="shared" si="676"/>
        <v>44.144</v>
      </c>
      <c r="H2773" s="117"/>
      <c r="I2773" s="105"/>
      <c r="J2773" s="108" t="str">
        <f t="shared" si="670"/>
        <v/>
      </c>
      <c r="K2773" s="105">
        <v>10</v>
      </c>
      <c r="L2773" s="105">
        <v>400</v>
      </c>
      <c r="M2773" s="135"/>
      <c r="N2773" s="135" t="s">
        <v>6063</v>
      </c>
      <c r="O2773" s="113">
        <v>4620105822695</v>
      </c>
      <c r="P2773" s="124"/>
      <c r="Q2773" s="125"/>
      <c r="R2773" s="75">
        <f t="shared" si="677"/>
        <v>0</v>
      </c>
      <c r="S2773" s="76">
        <f t="shared" si="678"/>
        <v>0</v>
      </c>
      <c r="W2773" s="19"/>
    </row>
    <row r="2774" s="21" customFormat="1" outlineLevel="1" spans="1:23">
      <c r="A2774" s="103" t="s">
        <v>6146</v>
      </c>
      <c r="B2774" s="104" t="s">
        <v>6147</v>
      </c>
      <c r="C2774" s="105" t="s">
        <v>356</v>
      </c>
      <c r="D2774" s="106"/>
      <c r="E2774" s="107">
        <v>60.03</v>
      </c>
      <c r="F2774" s="108">
        <f t="shared" si="675"/>
        <v>60.03</v>
      </c>
      <c r="G2774" s="108">
        <f t="shared" si="676"/>
        <v>48.024</v>
      </c>
      <c r="H2774" s="117"/>
      <c r="I2774" s="105"/>
      <c r="J2774" s="108" t="str">
        <f t="shared" si="670"/>
        <v/>
      </c>
      <c r="K2774" s="105">
        <v>10</v>
      </c>
      <c r="L2774" s="105">
        <v>400</v>
      </c>
      <c r="M2774" s="135"/>
      <c r="N2774" s="135" t="s">
        <v>6063</v>
      </c>
      <c r="O2774" s="113">
        <v>4620105822701</v>
      </c>
      <c r="P2774" s="124"/>
      <c r="Q2774" s="125"/>
      <c r="R2774" s="75">
        <f t="shared" si="677"/>
        <v>0</v>
      </c>
      <c r="S2774" s="76">
        <f t="shared" si="678"/>
        <v>0</v>
      </c>
      <c r="W2774" s="19"/>
    </row>
    <row r="2775" s="21" customFormat="1" ht="21" customHeight="1" spans="1:23">
      <c r="A2775" s="80" t="s">
        <v>6148</v>
      </c>
      <c r="B2775" s="81"/>
      <c r="C2775" s="95"/>
      <c r="D2775" s="106"/>
      <c r="E2775" s="107"/>
      <c r="F2775" s="85"/>
      <c r="G2775" s="108"/>
      <c r="H2775" s="117"/>
      <c r="I2775" s="105"/>
      <c r="J2775" s="108" t="str">
        <f t="shared" si="670"/>
        <v/>
      </c>
      <c r="K2775" s="82"/>
      <c r="L2775" s="82"/>
      <c r="M2775" s="95"/>
      <c r="N2775" s="95"/>
      <c r="O2775" s="113"/>
      <c r="P2775" s="89"/>
      <c r="Q2775" s="90"/>
      <c r="R2775" s="126"/>
      <c r="S2775" s="127"/>
      <c r="W2775" s="19"/>
    </row>
    <row r="2776" s="21" customFormat="1" outlineLevel="1" spans="1:23">
      <c r="A2776" s="93" t="s">
        <v>275</v>
      </c>
      <c r="B2776" s="94"/>
      <c r="C2776" s="191"/>
      <c r="D2776" s="106"/>
      <c r="E2776" s="107"/>
      <c r="F2776" s="108"/>
      <c r="G2776" s="108"/>
      <c r="H2776" s="117"/>
      <c r="I2776" s="105"/>
      <c r="J2776" s="108" t="str">
        <f t="shared" si="670"/>
        <v/>
      </c>
      <c r="K2776" s="105"/>
      <c r="L2776" s="105"/>
      <c r="M2776" s="135"/>
      <c r="N2776" s="135"/>
      <c r="O2776" s="105"/>
      <c r="P2776" s="124"/>
      <c r="Q2776" s="125"/>
      <c r="R2776" s="75"/>
      <c r="S2776" s="76"/>
      <c r="W2776" s="19"/>
    </row>
    <row r="2777" s="21" customFormat="1" outlineLevel="1" spans="1:23">
      <c r="A2777" s="103" t="s">
        <v>6149</v>
      </c>
      <c r="B2777" s="104" t="s">
        <v>6150</v>
      </c>
      <c r="C2777" s="105" t="s">
        <v>356</v>
      </c>
      <c r="D2777" s="106"/>
      <c r="E2777" s="107">
        <v>92.25</v>
      </c>
      <c r="F2777" s="108">
        <f t="shared" ref="F2777:F2805" si="679">E2777-E2777*$G$2%</f>
        <v>92.25</v>
      </c>
      <c r="G2777" s="108">
        <f t="shared" ref="G2777:G2805" si="680">E2777-(20*E2777/100)</f>
        <v>73.8</v>
      </c>
      <c r="H2777" s="115">
        <v>1360</v>
      </c>
      <c r="I2777" s="105"/>
      <c r="J2777" s="108" t="str">
        <f t="shared" si="670"/>
        <v/>
      </c>
      <c r="K2777" s="105">
        <v>20</v>
      </c>
      <c r="L2777" s="105">
        <v>1000</v>
      </c>
      <c r="M2777" s="111" t="s">
        <v>357</v>
      </c>
      <c r="N2777" s="112" t="s">
        <v>6151</v>
      </c>
      <c r="O2777" s="255" t="s">
        <v>6152</v>
      </c>
      <c r="P2777" s="124">
        <v>17.5</v>
      </c>
      <c r="Q2777" s="125">
        <v>0.0361</v>
      </c>
      <c r="R2777" s="75">
        <f t="shared" ref="R2777:R2805" si="681">P2777/L2777*D2777</f>
        <v>0</v>
      </c>
      <c r="S2777" s="76">
        <f t="shared" ref="S2777:S2805" si="682">Q2777/L2777*D2777</f>
        <v>0</v>
      </c>
      <c r="W2777" s="19"/>
    </row>
    <row r="2778" s="21" customFormat="1" outlineLevel="1" spans="1:23">
      <c r="A2778" s="103" t="s">
        <v>6153</v>
      </c>
      <c r="B2778" s="104" t="s">
        <v>6154</v>
      </c>
      <c r="C2778" s="105" t="s">
        <v>356</v>
      </c>
      <c r="D2778" s="106"/>
      <c r="E2778" s="107">
        <v>83.41</v>
      </c>
      <c r="F2778" s="108">
        <f t="shared" si="679"/>
        <v>83.41</v>
      </c>
      <c r="G2778" s="108">
        <f t="shared" si="680"/>
        <v>66.728</v>
      </c>
      <c r="H2778" s="115">
        <v>808</v>
      </c>
      <c r="I2778" s="105"/>
      <c r="J2778" s="108" t="str">
        <f t="shared" si="670"/>
        <v/>
      </c>
      <c r="K2778" s="105">
        <v>20</v>
      </c>
      <c r="L2778" s="105">
        <v>1000</v>
      </c>
      <c r="M2778" s="111" t="s">
        <v>357</v>
      </c>
      <c r="N2778" s="112" t="s">
        <v>6151</v>
      </c>
      <c r="O2778" s="255" t="s">
        <v>6155</v>
      </c>
      <c r="P2778" s="124">
        <v>17.5</v>
      </c>
      <c r="Q2778" s="125">
        <v>0.065472</v>
      </c>
      <c r="R2778" s="75">
        <f t="shared" si="681"/>
        <v>0</v>
      </c>
      <c r="S2778" s="76">
        <f t="shared" si="682"/>
        <v>0</v>
      </c>
      <c r="W2778" s="19"/>
    </row>
    <row r="2779" s="21" customFormat="1" outlineLevel="1" spans="1:23">
      <c r="A2779" s="103" t="s">
        <v>6156</v>
      </c>
      <c r="B2779" s="104" t="s">
        <v>6157</v>
      </c>
      <c r="C2779" s="105" t="s">
        <v>356</v>
      </c>
      <c r="D2779" s="106"/>
      <c r="E2779" s="107">
        <v>83.41</v>
      </c>
      <c r="F2779" s="108">
        <f t="shared" si="679"/>
        <v>83.41</v>
      </c>
      <c r="G2779" s="108">
        <f t="shared" si="680"/>
        <v>66.728</v>
      </c>
      <c r="H2779" s="115">
        <v>1179</v>
      </c>
      <c r="I2779" s="105"/>
      <c r="J2779" s="108" t="str">
        <f t="shared" si="670"/>
        <v/>
      </c>
      <c r="K2779" s="105">
        <v>20</v>
      </c>
      <c r="L2779" s="105">
        <v>1000</v>
      </c>
      <c r="M2779" s="111" t="s">
        <v>357</v>
      </c>
      <c r="N2779" s="112" t="s">
        <v>6151</v>
      </c>
      <c r="O2779" s="255" t="s">
        <v>6158</v>
      </c>
      <c r="P2779" s="124">
        <v>17.5</v>
      </c>
      <c r="Q2779" s="125">
        <v>0.065472</v>
      </c>
      <c r="R2779" s="75">
        <f t="shared" si="681"/>
        <v>0</v>
      </c>
      <c r="S2779" s="76">
        <f t="shared" si="682"/>
        <v>0</v>
      </c>
      <c r="W2779" s="19"/>
    </row>
    <row r="2780" s="21" customFormat="1" outlineLevel="1" spans="1:23">
      <c r="A2780" s="103" t="s">
        <v>6159</v>
      </c>
      <c r="B2780" s="104" t="s">
        <v>6160</v>
      </c>
      <c r="C2780" s="105" t="s">
        <v>356</v>
      </c>
      <c r="D2780" s="106"/>
      <c r="E2780" s="107">
        <v>83.41</v>
      </c>
      <c r="F2780" s="108">
        <f t="shared" si="679"/>
        <v>83.41</v>
      </c>
      <c r="G2780" s="108">
        <f t="shared" si="680"/>
        <v>66.728</v>
      </c>
      <c r="H2780" s="115">
        <v>1509</v>
      </c>
      <c r="I2780" s="105"/>
      <c r="J2780" s="108" t="str">
        <f t="shared" si="670"/>
        <v/>
      </c>
      <c r="K2780" s="105">
        <v>20</v>
      </c>
      <c r="L2780" s="105">
        <v>1000</v>
      </c>
      <c r="M2780" s="111" t="s">
        <v>357</v>
      </c>
      <c r="N2780" s="112" t="s">
        <v>6151</v>
      </c>
      <c r="O2780" s="255" t="s">
        <v>6161</v>
      </c>
      <c r="P2780" s="124">
        <v>17.5</v>
      </c>
      <c r="Q2780" s="125">
        <v>0.065472</v>
      </c>
      <c r="R2780" s="75">
        <f t="shared" si="681"/>
        <v>0</v>
      </c>
      <c r="S2780" s="76">
        <f t="shared" si="682"/>
        <v>0</v>
      </c>
      <c r="W2780" s="19"/>
    </row>
    <row r="2781" s="21" customFormat="1" outlineLevel="1" spans="1:23">
      <c r="A2781" s="103" t="s">
        <v>6162</v>
      </c>
      <c r="B2781" s="104" t="s">
        <v>6163</v>
      </c>
      <c r="C2781" s="105" t="s">
        <v>356</v>
      </c>
      <c r="D2781" s="106"/>
      <c r="E2781" s="107">
        <v>104.79</v>
      </c>
      <c r="F2781" s="108">
        <f t="shared" si="679"/>
        <v>104.79</v>
      </c>
      <c r="G2781" s="108">
        <f t="shared" si="680"/>
        <v>83.832</v>
      </c>
      <c r="H2781" s="115">
        <v>958</v>
      </c>
      <c r="I2781" s="105"/>
      <c r="J2781" s="108" t="str">
        <f t="shared" si="670"/>
        <v/>
      </c>
      <c r="K2781" s="105">
        <v>10</v>
      </c>
      <c r="L2781" s="105">
        <v>500</v>
      </c>
      <c r="M2781" s="111" t="s">
        <v>357</v>
      </c>
      <c r="N2781" s="112" t="s">
        <v>6151</v>
      </c>
      <c r="O2781" s="255" t="s">
        <v>6164</v>
      </c>
      <c r="P2781" s="124">
        <v>17.5</v>
      </c>
      <c r="Q2781" s="125">
        <v>0.065472</v>
      </c>
      <c r="R2781" s="75">
        <f t="shared" si="681"/>
        <v>0</v>
      </c>
      <c r="S2781" s="76">
        <f t="shared" si="682"/>
        <v>0</v>
      </c>
      <c r="W2781" s="19"/>
    </row>
    <row r="2782" s="21" customFormat="1" outlineLevel="1" spans="1:23">
      <c r="A2782" s="103" t="s">
        <v>6165</v>
      </c>
      <c r="B2782" s="104" t="s">
        <v>6166</v>
      </c>
      <c r="C2782" s="105" t="s">
        <v>356</v>
      </c>
      <c r="D2782" s="106"/>
      <c r="E2782" s="107">
        <v>102.36</v>
      </c>
      <c r="F2782" s="108">
        <f t="shared" si="679"/>
        <v>102.36</v>
      </c>
      <c r="G2782" s="108">
        <f t="shared" si="680"/>
        <v>81.888</v>
      </c>
      <c r="H2782" s="115">
        <v>1490</v>
      </c>
      <c r="I2782" s="105"/>
      <c r="J2782" s="108" t="str">
        <f t="shared" si="670"/>
        <v/>
      </c>
      <c r="K2782" s="105">
        <v>10</v>
      </c>
      <c r="L2782" s="105">
        <v>500</v>
      </c>
      <c r="M2782" s="111" t="s">
        <v>357</v>
      </c>
      <c r="N2782" s="112" t="s">
        <v>6151</v>
      </c>
      <c r="O2782" s="255" t="s">
        <v>6167</v>
      </c>
      <c r="P2782" s="124">
        <v>17.5</v>
      </c>
      <c r="Q2782" s="125">
        <v>0.065472</v>
      </c>
      <c r="R2782" s="75">
        <f t="shared" si="681"/>
        <v>0</v>
      </c>
      <c r="S2782" s="76">
        <f t="shared" si="682"/>
        <v>0</v>
      </c>
      <c r="W2782" s="19"/>
    </row>
    <row r="2783" s="21" customFormat="1" outlineLevel="1" spans="1:23">
      <c r="A2783" s="103" t="s">
        <v>6168</v>
      </c>
      <c r="B2783" s="104" t="s">
        <v>6169</v>
      </c>
      <c r="C2783" s="105" t="s">
        <v>356</v>
      </c>
      <c r="D2783" s="106"/>
      <c r="E2783" s="107">
        <v>105.34</v>
      </c>
      <c r="F2783" s="108">
        <f t="shared" si="679"/>
        <v>105.34</v>
      </c>
      <c r="G2783" s="108">
        <f t="shared" si="680"/>
        <v>84.272</v>
      </c>
      <c r="H2783" s="115">
        <v>1500</v>
      </c>
      <c r="I2783" s="105"/>
      <c r="J2783" s="108" t="str">
        <f t="shared" si="670"/>
        <v/>
      </c>
      <c r="K2783" s="105">
        <v>10</v>
      </c>
      <c r="L2783" s="105">
        <v>500</v>
      </c>
      <c r="M2783" s="111" t="s">
        <v>357</v>
      </c>
      <c r="N2783" s="112" t="s">
        <v>6151</v>
      </c>
      <c r="O2783" s="255" t="s">
        <v>6170</v>
      </c>
      <c r="P2783" s="124">
        <v>17.5</v>
      </c>
      <c r="Q2783" s="125">
        <v>0.065472</v>
      </c>
      <c r="R2783" s="75">
        <f t="shared" si="681"/>
        <v>0</v>
      </c>
      <c r="S2783" s="76">
        <f t="shared" si="682"/>
        <v>0</v>
      </c>
      <c r="W2783" s="19"/>
    </row>
    <row r="2784" s="21" customFormat="1" outlineLevel="1" spans="1:23">
      <c r="A2784" s="103" t="s">
        <v>6171</v>
      </c>
      <c r="B2784" s="104" t="s">
        <v>6172</v>
      </c>
      <c r="C2784" s="105" t="s">
        <v>356</v>
      </c>
      <c r="D2784" s="106"/>
      <c r="E2784" s="107">
        <v>104.79</v>
      </c>
      <c r="F2784" s="108">
        <f t="shared" si="679"/>
        <v>104.79</v>
      </c>
      <c r="G2784" s="108">
        <f t="shared" si="680"/>
        <v>83.832</v>
      </c>
      <c r="H2784" s="115">
        <v>2000</v>
      </c>
      <c r="I2784" s="105"/>
      <c r="J2784" s="108" t="str">
        <f t="shared" si="670"/>
        <v/>
      </c>
      <c r="K2784" s="105">
        <v>10</v>
      </c>
      <c r="L2784" s="105">
        <v>500</v>
      </c>
      <c r="M2784" s="111" t="s">
        <v>357</v>
      </c>
      <c r="N2784" s="112" t="s">
        <v>6151</v>
      </c>
      <c r="O2784" s="255" t="s">
        <v>6173</v>
      </c>
      <c r="P2784" s="124">
        <v>17.5</v>
      </c>
      <c r="Q2784" s="125">
        <v>0.065472</v>
      </c>
      <c r="R2784" s="75">
        <f t="shared" si="681"/>
        <v>0</v>
      </c>
      <c r="S2784" s="76">
        <f t="shared" si="682"/>
        <v>0</v>
      </c>
      <c r="W2784" s="19"/>
    </row>
    <row r="2785" s="21" customFormat="1" outlineLevel="1" spans="1:23">
      <c r="A2785" s="103" t="s">
        <v>6174</v>
      </c>
      <c r="B2785" s="104" t="s">
        <v>6175</v>
      </c>
      <c r="C2785" s="105" t="s">
        <v>356</v>
      </c>
      <c r="D2785" s="106"/>
      <c r="E2785" s="107">
        <v>104.79</v>
      </c>
      <c r="F2785" s="108">
        <f t="shared" si="679"/>
        <v>104.79</v>
      </c>
      <c r="G2785" s="108">
        <f t="shared" si="680"/>
        <v>83.832</v>
      </c>
      <c r="H2785" s="115">
        <v>1390</v>
      </c>
      <c r="I2785" s="105"/>
      <c r="J2785" s="108" t="str">
        <f t="shared" si="670"/>
        <v/>
      </c>
      <c r="K2785" s="105">
        <v>10</v>
      </c>
      <c r="L2785" s="105">
        <v>500</v>
      </c>
      <c r="M2785" s="111" t="s">
        <v>357</v>
      </c>
      <c r="N2785" s="112" t="s">
        <v>6151</v>
      </c>
      <c r="O2785" s="113">
        <v>4630076440774</v>
      </c>
      <c r="P2785" s="124">
        <v>17.5</v>
      </c>
      <c r="Q2785" s="125">
        <v>0.065472</v>
      </c>
      <c r="R2785" s="75">
        <f t="shared" si="681"/>
        <v>0</v>
      </c>
      <c r="S2785" s="76">
        <f t="shared" si="682"/>
        <v>0</v>
      </c>
      <c r="W2785" s="19"/>
    </row>
    <row r="2786" s="21" customFormat="1" outlineLevel="1" spans="1:23">
      <c r="A2786" s="145" t="s">
        <v>6176</v>
      </c>
      <c r="B2786" s="104" t="s">
        <v>6177</v>
      </c>
      <c r="C2786" s="105" t="s">
        <v>356</v>
      </c>
      <c r="D2786" s="106"/>
      <c r="E2786" s="107">
        <v>102.07</v>
      </c>
      <c r="F2786" s="108">
        <f t="shared" si="679"/>
        <v>102.07</v>
      </c>
      <c r="G2786" s="108">
        <f t="shared" si="680"/>
        <v>81.656</v>
      </c>
      <c r="H2786" s="115">
        <v>981</v>
      </c>
      <c r="I2786" s="105" t="s">
        <v>487</v>
      </c>
      <c r="J2786" s="108" t="str">
        <f t="shared" si="670"/>
        <v/>
      </c>
      <c r="K2786" s="105">
        <v>10</v>
      </c>
      <c r="L2786" s="105">
        <v>500</v>
      </c>
      <c r="M2786" s="111" t="s">
        <v>357</v>
      </c>
      <c r="N2786" s="112" t="s">
        <v>6151</v>
      </c>
      <c r="O2786" s="255" t="s">
        <v>6178</v>
      </c>
      <c r="P2786" s="124">
        <v>17.5</v>
      </c>
      <c r="Q2786" s="125">
        <v>0.065472</v>
      </c>
      <c r="R2786" s="75">
        <f t="shared" si="681"/>
        <v>0</v>
      </c>
      <c r="S2786" s="76">
        <f t="shared" si="682"/>
        <v>0</v>
      </c>
      <c r="W2786" s="19"/>
    </row>
    <row r="2787" s="21" customFormat="1" outlineLevel="1" spans="1:23">
      <c r="A2787" s="145" t="s">
        <v>6179</v>
      </c>
      <c r="B2787" s="104" t="s">
        <v>6180</v>
      </c>
      <c r="C2787" s="105" t="s">
        <v>356</v>
      </c>
      <c r="D2787" s="106"/>
      <c r="E2787" s="107">
        <v>98.96</v>
      </c>
      <c r="F2787" s="108">
        <f t="shared" si="679"/>
        <v>98.96</v>
      </c>
      <c r="G2787" s="108">
        <f t="shared" si="680"/>
        <v>79.168</v>
      </c>
      <c r="H2787" s="115">
        <v>760</v>
      </c>
      <c r="I2787" s="105" t="s">
        <v>487</v>
      </c>
      <c r="J2787" s="108" t="str">
        <f t="shared" si="670"/>
        <v/>
      </c>
      <c r="K2787" s="105">
        <v>10</v>
      </c>
      <c r="L2787" s="105">
        <v>500</v>
      </c>
      <c r="M2787" s="111" t="s">
        <v>357</v>
      </c>
      <c r="N2787" s="112" t="s">
        <v>6151</v>
      </c>
      <c r="O2787" s="255" t="s">
        <v>6181</v>
      </c>
      <c r="P2787" s="124">
        <v>17.5</v>
      </c>
      <c r="Q2787" s="125">
        <v>0.065472</v>
      </c>
      <c r="R2787" s="75">
        <f t="shared" si="681"/>
        <v>0</v>
      </c>
      <c r="S2787" s="76">
        <f t="shared" si="682"/>
        <v>0</v>
      </c>
      <c r="W2787" s="19"/>
    </row>
    <row r="2788" s="21" customFormat="1" outlineLevel="1" spans="1:23">
      <c r="A2788" s="145" t="s">
        <v>6182</v>
      </c>
      <c r="B2788" s="104" t="s">
        <v>6183</v>
      </c>
      <c r="C2788" s="105" t="s">
        <v>356</v>
      </c>
      <c r="D2788" s="106"/>
      <c r="E2788" s="107">
        <v>105.34</v>
      </c>
      <c r="F2788" s="108">
        <f t="shared" si="679"/>
        <v>105.34</v>
      </c>
      <c r="G2788" s="108">
        <f t="shared" si="680"/>
        <v>84.272</v>
      </c>
      <c r="H2788" s="115">
        <v>700</v>
      </c>
      <c r="I2788" s="105" t="s">
        <v>487</v>
      </c>
      <c r="J2788" s="108" t="str">
        <f t="shared" si="670"/>
        <v/>
      </c>
      <c r="K2788" s="105">
        <v>10</v>
      </c>
      <c r="L2788" s="105">
        <v>500</v>
      </c>
      <c r="M2788" s="111" t="s">
        <v>357</v>
      </c>
      <c r="N2788" s="112" t="s">
        <v>6151</v>
      </c>
      <c r="O2788" s="255" t="s">
        <v>6184</v>
      </c>
      <c r="P2788" s="124">
        <v>17.5</v>
      </c>
      <c r="Q2788" s="125">
        <v>0.065472</v>
      </c>
      <c r="R2788" s="75">
        <f t="shared" si="681"/>
        <v>0</v>
      </c>
      <c r="S2788" s="76">
        <f t="shared" si="682"/>
        <v>0</v>
      </c>
      <c r="W2788" s="19"/>
    </row>
    <row r="2789" s="21" customFormat="1" outlineLevel="1" spans="1:23">
      <c r="A2789" s="145" t="s">
        <v>6185</v>
      </c>
      <c r="B2789" s="104" t="s">
        <v>6186</v>
      </c>
      <c r="C2789" s="105" t="s">
        <v>356</v>
      </c>
      <c r="D2789" s="106"/>
      <c r="E2789" s="107">
        <v>104.79</v>
      </c>
      <c r="F2789" s="108">
        <f t="shared" si="679"/>
        <v>104.79</v>
      </c>
      <c r="G2789" s="108">
        <f t="shared" si="680"/>
        <v>83.832</v>
      </c>
      <c r="H2789" s="115">
        <v>600</v>
      </c>
      <c r="I2789" s="105" t="s">
        <v>487</v>
      </c>
      <c r="J2789" s="108" t="str">
        <f t="shared" si="670"/>
        <v/>
      </c>
      <c r="K2789" s="105">
        <v>10</v>
      </c>
      <c r="L2789" s="105">
        <v>500</v>
      </c>
      <c r="M2789" s="111" t="s">
        <v>357</v>
      </c>
      <c r="N2789" s="112" t="s">
        <v>6151</v>
      </c>
      <c r="O2789" s="255" t="s">
        <v>6187</v>
      </c>
      <c r="P2789" s="124">
        <v>17.5</v>
      </c>
      <c r="Q2789" s="125">
        <v>0.065472</v>
      </c>
      <c r="R2789" s="75">
        <f t="shared" si="681"/>
        <v>0</v>
      </c>
      <c r="S2789" s="76">
        <f t="shared" si="682"/>
        <v>0</v>
      </c>
      <c r="W2789" s="19"/>
    </row>
    <row r="2790" s="21" customFormat="1" outlineLevel="1" spans="1:23">
      <c r="A2790" s="103" t="s">
        <v>6188</v>
      </c>
      <c r="B2790" s="104" t="s">
        <v>6189</v>
      </c>
      <c r="C2790" s="105" t="s">
        <v>356</v>
      </c>
      <c r="D2790" s="106"/>
      <c r="E2790" s="107">
        <v>104.79</v>
      </c>
      <c r="F2790" s="108">
        <f t="shared" si="679"/>
        <v>104.79</v>
      </c>
      <c r="G2790" s="108">
        <f t="shared" si="680"/>
        <v>83.832</v>
      </c>
      <c r="H2790" s="115">
        <v>1030</v>
      </c>
      <c r="I2790" s="105"/>
      <c r="J2790" s="108" t="str">
        <f t="shared" si="670"/>
        <v/>
      </c>
      <c r="K2790" s="105">
        <v>10</v>
      </c>
      <c r="L2790" s="105">
        <v>500</v>
      </c>
      <c r="M2790" s="111" t="s">
        <v>357</v>
      </c>
      <c r="N2790" s="112" t="s">
        <v>6151</v>
      </c>
      <c r="O2790" s="255" t="s">
        <v>6190</v>
      </c>
      <c r="P2790" s="124">
        <v>17.5</v>
      </c>
      <c r="Q2790" s="125">
        <v>0.065472</v>
      </c>
      <c r="R2790" s="75">
        <f t="shared" si="681"/>
        <v>0</v>
      </c>
      <c r="S2790" s="76">
        <f t="shared" si="682"/>
        <v>0</v>
      </c>
      <c r="W2790" s="19"/>
    </row>
    <row r="2791" s="21" customFormat="1" outlineLevel="1" spans="1:23">
      <c r="A2791" s="103" t="s">
        <v>6191</v>
      </c>
      <c r="B2791" s="104" t="s">
        <v>6192</v>
      </c>
      <c r="C2791" s="105" t="s">
        <v>356</v>
      </c>
      <c r="D2791" s="106"/>
      <c r="E2791" s="107">
        <v>102.07</v>
      </c>
      <c r="F2791" s="108">
        <f t="shared" si="679"/>
        <v>102.07</v>
      </c>
      <c r="G2791" s="108">
        <f t="shared" si="680"/>
        <v>81.656</v>
      </c>
      <c r="H2791" s="115">
        <v>1100</v>
      </c>
      <c r="I2791" s="105"/>
      <c r="J2791" s="108" t="str">
        <f t="shared" si="670"/>
        <v/>
      </c>
      <c r="K2791" s="105">
        <v>10</v>
      </c>
      <c r="L2791" s="105">
        <v>500</v>
      </c>
      <c r="M2791" s="111" t="s">
        <v>357</v>
      </c>
      <c r="N2791" s="112" t="s">
        <v>6151</v>
      </c>
      <c r="O2791" s="255" t="s">
        <v>6193</v>
      </c>
      <c r="P2791" s="124">
        <v>17.5</v>
      </c>
      <c r="Q2791" s="125">
        <v>0.065472</v>
      </c>
      <c r="R2791" s="75">
        <f t="shared" si="681"/>
        <v>0</v>
      </c>
      <c r="S2791" s="76">
        <f t="shared" si="682"/>
        <v>0</v>
      </c>
      <c r="W2791" s="19"/>
    </row>
    <row r="2792" s="21" customFormat="1" outlineLevel="1" spans="1:23">
      <c r="A2792" s="103" t="s">
        <v>6194</v>
      </c>
      <c r="B2792" s="104" t="s">
        <v>6195</v>
      </c>
      <c r="C2792" s="105" t="s">
        <v>356</v>
      </c>
      <c r="D2792" s="106"/>
      <c r="E2792" s="107">
        <v>98.96</v>
      </c>
      <c r="F2792" s="108">
        <f t="shared" si="679"/>
        <v>98.96</v>
      </c>
      <c r="G2792" s="108">
        <f t="shared" si="680"/>
        <v>79.168</v>
      </c>
      <c r="H2792" s="115">
        <v>1950</v>
      </c>
      <c r="I2792" s="105"/>
      <c r="J2792" s="108" t="str">
        <f t="shared" si="670"/>
        <v/>
      </c>
      <c r="K2792" s="105">
        <v>10</v>
      </c>
      <c r="L2792" s="105">
        <v>500</v>
      </c>
      <c r="M2792" s="111" t="s">
        <v>357</v>
      </c>
      <c r="N2792" s="112" t="s">
        <v>6151</v>
      </c>
      <c r="O2792" s="255" t="s">
        <v>6196</v>
      </c>
      <c r="P2792" s="124">
        <v>17.5</v>
      </c>
      <c r="Q2792" s="125">
        <v>0.065472</v>
      </c>
      <c r="R2792" s="75">
        <f t="shared" si="681"/>
        <v>0</v>
      </c>
      <c r="S2792" s="76">
        <f t="shared" si="682"/>
        <v>0</v>
      </c>
      <c r="W2792" s="19"/>
    </row>
    <row r="2793" s="21" customFormat="1" outlineLevel="1" spans="1:23">
      <c r="A2793" s="103" t="s">
        <v>6197</v>
      </c>
      <c r="B2793" s="104" t="s">
        <v>6198</v>
      </c>
      <c r="C2793" s="105" t="s">
        <v>356</v>
      </c>
      <c r="D2793" s="106"/>
      <c r="E2793" s="107">
        <v>105.34</v>
      </c>
      <c r="F2793" s="108">
        <f t="shared" si="679"/>
        <v>105.34</v>
      </c>
      <c r="G2793" s="108">
        <f t="shared" si="680"/>
        <v>84.272</v>
      </c>
      <c r="H2793" s="115">
        <v>1840</v>
      </c>
      <c r="I2793" s="105"/>
      <c r="J2793" s="108" t="str">
        <f t="shared" si="670"/>
        <v/>
      </c>
      <c r="K2793" s="105">
        <v>10</v>
      </c>
      <c r="L2793" s="105">
        <v>500</v>
      </c>
      <c r="M2793" s="111" t="s">
        <v>357</v>
      </c>
      <c r="N2793" s="112" t="s">
        <v>6151</v>
      </c>
      <c r="O2793" s="113">
        <v>4630076440712</v>
      </c>
      <c r="P2793" s="124">
        <v>17.5</v>
      </c>
      <c r="Q2793" s="125">
        <v>0.065472</v>
      </c>
      <c r="R2793" s="75">
        <f t="shared" si="681"/>
        <v>0</v>
      </c>
      <c r="S2793" s="76">
        <f t="shared" si="682"/>
        <v>0</v>
      </c>
      <c r="W2793" s="19"/>
    </row>
    <row r="2794" s="21" customFormat="1" outlineLevel="1" spans="1:23">
      <c r="A2794" s="103" t="s">
        <v>6199</v>
      </c>
      <c r="B2794" s="104" t="s">
        <v>6200</v>
      </c>
      <c r="C2794" s="105" t="s">
        <v>356</v>
      </c>
      <c r="D2794" s="106"/>
      <c r="E2794" s="107">
        <v>104.79</v>
      </c>
      <c r="F2794" s="108">
        <f t="shared" si="679"/>
        <v>104.79</v>
      </c>
      <c r="G2794" s="108">
        <f t="shared" si="680"/>
        <v>83.832</v>
      </c>
      <c r="H2794" s="115">
        <v>1630</v>
      </c>
      <c r="I2794" s="105"/>
      <c r="J2794" s="108" t="str">
        <f t="shared" si="670"/>
        <v/>
      </c>
      <c r="K2794" s="105">
        <v>10</v>
      </c>
      <c r="L2794" s="105">
        <v>500</v>
      </c>
      <c r="M2794" s="111" t="s">
        <v>357</v>
      </c>
      <c r="N2794" s="112" t="s">
        <v>6151</v>
      </c>
      <c r="O2794" s="113">
        <v>4630076440750</v>
      </c>
      <c r="P2794" s="124">
        <v>17.5</v>
      </c>
      <c r="Q2794" s="125">
        <v>0.065472</v>
      </c>
      <c r="R2794" s="75">
        <f t="shared" si="681"/>
        <v>0</v>
      </c>
      <c r="S2794" s="76">
        <f t="shared" si="682"/>
        <v>0</v>
      </c>
      <c r="W2794" s="19"/>
    </row>
    <row r="2795" s="21" customFormat="1" outlineLevel="1" spans="1:23">
      <c r="A2795" s="103" t="s">
        <v>6201</v>
      </c>
      <c r="B2795" s="104" t="s">
        <v>6202</v>
      </c>
      <c r="C2795" s="105" t="s">
        <v>356</v>
      </c>
      <c r="D2795" s="106"/>
      <c r="E2795" s="107">
        <v>104.79</v>
      </c>
      <c r="F2795" s="108">
        <f t="shared" si="679"/>
        <v>104.79</v>
      </c>
      <c r="G2795" s="108">
        <f t="shared" si="680"/>
        <v>83.832</v>
      </c>
      <c r="H2795" s="115">
        <v>1970</v>
      </c>
      <c r="I2795" s="105"/>
      <c r="J2795" s="108" t="str">
        <f t="shared" si="670"/>
        <v/>
      </c>
      <c r="K2795" s="105">
        <v>10</v>
      </c>
      <c r="L2795" s="105">
        <v>500</v>
      </c>
      <c r="M2795" s="111" t="s">
        <v>357</v>
      </c>
      <c r="N2795" s="112" t="s">
        <v>6151</v>
      </c>
      <c r="O2795" s="255" t="s">
        <v>6203</v>
      </c>
      <c r="P2795" s="124">
        <v>17.5</v>
      </c>
      <c r="Q2795" s="125">
        <v>0.065472</v>
      </c>
      <c r="R2795" s="75">
        <f t="shared" si="681"/>
        <v>0</v>
      </c>
      <c r="S2795" s="76">
        <f t="shared" si="682"/>
        <v>0</v>
      </c>
      <c r="W2795" s="19"/>
    </row>
    <row r="2796" s="21" customFormat="1" outlineLevel="1" spans="1:23">
      <c r="A2796" s="103" t="s">
        <v>6204</v>
      </c>
      <c r="B2796" s="104" t="s">
        <v>6205</v>
      </c>
      <c r="C2796" s="105" t="s">
        <v>356</v>
      </c>
      <c r="D2796" s="106"/>
      <c r="E2796" s="107">
        <v>102.07</v>
      </c>
      <c r="F2796" s="108">
        <f t="shared" si="679"/>
        <v>102.07</v>
      </c>
      <c r="G2796" s="108">
        <f t="shared" si="680"/>
        <v>81.656</v>
      </c>
      <c r="H2796" s="115">
        <v>1760</v>
      </c>
      <c r="I2796" s="105"/>
      <c r="J2796" s="108" t="str">
        <f t="shared" si="670"/>
        <v/>
      </c>
      <c r="K2796" s="105">
        <v>10</v>
      </c>
      <c r="L2796" s="105">
        <v>500</v>
      </c>
      <c r="M2796" s="111" t="s">
        <v>357</v>
      </c>
      <c r="N2796" s="112" t="s">
        <v>6151</v>
      </c>
      <c r="O2796" s="255" t="s">
        <v>6206</v>
      </c>
      <c r="P2796" s="124">
        <v>17.5</v>
      </c>
      <c r="Q2796" s="125">
        <v>0.065472</v>
      </c>
      <c r="R2796" s="75">
        <f t="shared" si="681"/>
        <v>0</v>
      </c>
      <c r="S2796" s="76">
        <f t="shared" si="682"/>
        <v>0</v>
      </c>
      <c r="W2796" s="19"/>
    </row>
    <row r="2797" s="21" customFormat="1" outlineLevel="1" spans="1:23">
      <c r="A2797" s="103" t="s">
        <v>6207</v>
      </c>
      <c r="B2797" s="104" t="s">
        <v>6208</v>
      </c>
      <c r="C2797" s="105" t="s">
        <v>356</v>
      </c>
      <c r="D2797" s="106"/>
      <c r="E2797" s="107">
        <v>98.96</v>
      </c>
      <c r="F2797" s="108">
        <f t="shared" si="679"/>
        <v>98.96</v>
      </c>
      <c r="G2797" s="108">
        <f t="shared" si="680"/>
        <v>79.168</v>
      </c>
      <c r="H2797" s="114">
        <v>1570</v>
      </c>
      <c r="I2797" s="105"/>
      <c r="J2797" s="108" t="str">
        <f t="shared" si="670"/>
        <v/>
      </c>
      <c r="K2797" s="105">
        <v>10</v>
      </c>
      <c r="L2797" s="105">
        <v>500</v>
      </c>
      <c r="M2797" s="111" t="s">
        <v>357</v>
      </c>
      <c r="N2797" s="112" t="s">
        <v>6151</v>
      </c>
      <c r="O2797" s="113">
        <v>4630076440675</v>
      </c>
      <c r="P2797" s="124">
        <v>17.5</v>
      </c>
      <c r="Q2797" s="125">
        <v>0.065472</v>
      </c>
      <c r="R2797" s="75">
        <f t="shared" si="681"/>
        <v>0</v>
      </c>
      <c r="S2797" s="76">
        <f t="shared" si="682"/>
        <v>0</v>
      </c>
      <c r="W2797" s="19"/>
    </row>
    <row r="2798" s="21" customFormat="1" outlineLevel="1" spans="1:23">
      <c r="A2798" s="103" t="s">
        <v>6209</v>
      </c>
      <c r="B2798" s="104" t="s">
        <v>6210</v>
      </c>
      <c r="C2798" s="105" t="s">
        <v>356</v>
      </c>
      <c r="D2798" s="106"/>
      <c r="E2798" s="107">
        <v>105.34</v>
      </c>
      <c r="F2798" s="108">
        <f t="shared" si="679"/>
        <v>105.34</v>
      </c>
      <c r="G2798" s="108">
        <f t="shared" si="680"/>
        <v>84.272</v>
      </c>
      <c r="H2798" s="114">
        <v>1190</v>
      </c>
      <c r="I2798" s="105"/>
      <c r="J2798" s="108" t="str">
        <f t="shared" si="670"/>
        <v/>
      </c>
      <c r="K2798" s="105">
        <v>10</v>
      </c>
      <c r="L2798" s="105">
        <v>500</v>
      </c>
      <c r="M2798" s="111" t="s">
        <v>357</v>
      </c>
      <c r="N2798" s="112" t="s">
        <v>6151</v>
      </c>
      <c r="O2798" s="113">
        <v>4630076440729</v>
      </c>
      <c r="P2798" s="124">
        <v>17.5</v>
      </c>
      <c r="Q2798" s="125">
        <v>0.065472</v>
      </c>
      <c r="R2798" s="75">
        <f t="shared" si="681"/>
        <v>0</v>
      </c>
      <c r="S2798" s="76">
        <f t="shared" si="682"/>
        <v>0</v>
      </c>
      <c r="W2798" s="19"/>
    </row>
    <row r="2799" s="21" customFormat="1" outlineLevel="1" spans="1:23">
      <c r="A2799" s="103" t="s">
        <v>6211</v>
      </c>
      <c r="B2799" s="104" t="s">
        <v>6212</v>
      </c>
      <c r="C2799" s="105" t="s">
        <v>356</v>
      </c>
      <c r="D2799" s="106"/>
      <c r="E2799" s="107">
        <v>104.79</v>
      </c>
      <c r="F2799" s="108">
        <f t="shared" si="679"/>
        <v>104.79</v>
      </c>
      <c r="G2799" s="108">
        <f t="shared" si="680"/>
        <v>83.832</v>
      </c>
      <c r="H2799" s="114">
        <v>1460</v>
      </c>
      <c r="I2799" s="105"/>
      <c r="J2799" s="108" t="str">
        <f t="shared" si="670"/>
        <v/>
      </c>
      <c r="K2799" s="105">
        <v>10</v>
      </c>
      <c r="L2799" s="105">
        <v>500</v>
      </c>
      <c r="M2799" s="111" t="s">
        <v>357</v>
      </c>
      <c r="N2799" s="112" t="s">
        <v>6151</v>
      </c>
      <c r="O2799" s="113">
        <v>4630076440767</v>
      </c>
      <c r="P2799" s="124">
        <v>17.5</v>
      </c>
      <c r="Q2799" s="125">
        <v>0.065472</v>
      </c>
      <c r="R2799" s="75">
        <f t="shared" si="681"/>
        <v>0</v>
      </c>
      <c r="S2799" s="76">
        <f t="shared" si="682"/>
        <v>0</v>
      </c>
      <c r="W2799" s="19"/>
    </row>
    <row r="2800" s="21" customFormat="1" outlineLevel="1" spans="1:23">
      <c r="A2800" s="103" t="s">
        <v>6213</v>
      </c>
      <c r="B2800" s="104" t="s">
        <v>6214</v>
      </c>
      <c r="C2800" s="105" t="s">
        <v>356</v>
      </c>
      <c r="D2800" s="106"/>
      <c r="E2800" s="107">
        <v>104.79</v>
      </c>
      <c r="F2800" s="108">
        <f t="shared" si="679"/>
        <v>104.79</v>
      </c>
      <c r="G2800" s="108">
        <f t="shared" si="680"/>
        <v>83.832</v>
      </c>
      <c r="H2800" s="115">
        <v>3480</v>
      </c>
      <c r="I2800" s="105"/>
      <c r="J2800" s="108" t="str">
        <f t="shared" si="670"/>
        <v/>
      </c>
      <c r="K2800" s="105">
        <v>10</v>
      </c>
      <c r="L2800" s="105">
        <v>500</v>
      </c>
      <c r="M2800" s="111" t="s">
        <v>357</v>
      </c>
      <c r="N2800" s="112" t="s">
        <v>6151</v>
      </c>
      <c r="O2800" s="113">
        <v>4630076440804</v>
      </c>
      <c r="P2800" s="124">
        <v>17.5</v>
      </c>
      <c r="Q2800" s="125">
        <v>0.065472</v>
      </c>
      <c r="R2800" s="75">
        <f t="shared" si="681"/>
        <v>0</v>
      </c>
      <c r="S2800" s="76">
        <f t="shared" si="682"/>
        <v>0</v>
      </c>
      <c r="W2800" s="19"/>
    </row>
    <row r="2801" s="21" customFormat="1" outlineLevel="1" spans="1:23">
      <c r="A2801" s="103" t="s">
        <v>6215</v>
      </c>
      <c r="B2801" s="104" t="s">
        <v>6216</v>
      </c>
      <c r="C2801" s="105" t="s">
        <v>356</v>
      </c>
      <c r="D2801" s="106"/>
      <c r="E2801" s="107">
        <v>99.01</v>
      </c>
      <c r="F2801" s="108">
        <f t="shared" si="679"/>
        <v>99.01</v>
      </c>
      <c r="G2801" s="108">
        <f t="shared" si="680"/>
        <v>79.208</v>
      </c>
      <c r="H2801" s="115">
        <v>3410</v>
      </c>
      <c r="I2801" s="105"/>
      <c r="J2801" s="108" t="str">
        <f t="shared" si="670"/>
        <v/>
      </c>
      <c r="K2801" s="105">
        <v>10</v>
      </c>
      <c r="L2801" s="105">
        <v>500</v>
      </c>
      <c r="M2801" s="111" t="s">
        <v>357</v>
      </c>
      <c r="N2801" s="112" t="s">
        <v>6151</v>
      </c>
      <c r="O2801" s="255" t="s">
        <v>6217</v>
      </c>
      <c r="P2801" s="124">
        <v>17.5</v>
      </c>
      <c r="Q2801" s="125">
        <v>0.065472</v>
      </c>
      <c r="R2801" s="75">
        <f t="shared" si="681"/>
        <v>0</v>
      </c>
      <c r="S2801" s="76">
        <f t="shared" si="682"/>
        <v>0</v>
      </c>
      <c r="W2801" s="19"/>
    </row>
    <row r="2802" s="21" customFormat="1" outlineLevel="1" spans="1:23">
      <c r="A2802" s="145" t="s">
        <v>6218</v>
      </c>
      <c r="B2802" s="104" t="s">
        <v>6219</v>
      </c>
      <c r="C2802" s="105" t="s">
        <v>356</v>
      </c>
      <c r="D2802" s="106"/>
      <c r="E2802" s="107">
        <v>90.17</v>
      </c>
      <c r="F2802" s="108">
        <f t="shared" si="679"/>
        <v>90.17</v>
      </c>
      <c r="G2802" s="108">
        <f t="shared" si="680"/>
        <v>72.136</v>
      </c>
      <c r="H2802" s="115">
        <v>1034</v>
      </c>
      <c r="I2802" s="105" t="s">
        <v>487</v>
      </c>
      <c r="J2802" s="108" t="str">
        <f t="shared" si="670"/>
        <v/>
      </c>
      <c r="K2802" s="105">
        <v>10</v>
      </c>
      <c r="L2802" s="105">
        <v>500</v>
      </c>
      <c r="M2802" s="111" t="s">
        <v>357</v>
      </c>
      <c r="N2802" s="112" t="s">
        <v>6151</v>
      </c>
      <c r="O2802" s="255" t="s">
        <v>6220</v>
      </c>
      <c r="P2802" s="124">
        <v>17.5</v>
      </c>
      <c r="Q2802" s="125">
        <v>0.065472</v>
      </c>
      <c r="R2802" s="75">
        <f t="shared" si="681"/>
        <v>0</v>
      </c>
      <c r="S2802" s="76">
        <f t="shared" si="682"/>
        <v>0</v>
      </c>
      <c r="W2802" s="19"/>
    </row>
    <row r="2803" s="21" customFormat="1" outlineLevel="1" spans="1:23">
      <c r="A2803" s="103" t="s">
        <v>6221</v>
      </c>
      <c r="B2803" s="104" t="s">
        <v>6222</v>
      </c>
      <c r="C2803" s="105" t="s">
        <v>356</v>
      </c>
      <c r="D2803" s="106"/>
      <c r="E2803" s="107">
        <v>95.78</v>
      </c>
      <c r="F2803" s="108">
        <f t="shared" si="679"/>
        <v>95.78</v>
      </c>
      <c r="G2803" s="108">
        <f t="shared" si="680"/>
        <v>76.624</v>
      </c>
      <c r="H2803" s="115">
        <v>2849</v>
      </c>
      <c r="I2803" s="105"/>
      <c r="J2803" s="108" t="str">
        <f t="shared" si="670"/>
        <v/>
      </c>
      <c r="K2803" s="105">
        <v>10</v>
      </c>
      <c r="L2803" s="105">
        <v>500</v>
      </c>
      <c r="M2803" s="111" t="s">
        <v>357</v>
      </c>
      <c r="N2803" s="112" t="s">
        <v>6151</v>
      </c>
      <c r="O2803" s="113" t="s">
        <v>6223</v>
      </c>
      <c r="P2803" s="124">
        <v>17.5</v>
      </c>
      <c r="Q2803" s="125">
        <v>0.065472</v>
      </c>
      <c r="R2803" s="75">
        <f t="shared" si="681"/>
        <v>0</v>
      </c>
      <c r="S2803" s="76">
        <f t="shared" si="682"/>
        <v>0</v>
      </c>
      <c r="W2803" s="19"/>
    </row>
    <row r="2804" s="21" customFormat="1" outlineLevel="1" spans="1:23">
      <c r="A2804" s="103" t="s">
        <v>6224</v>
      </c>
      <c r="B2804" s="104" t="s">
        <v>6225</v>
      </c>
      <c r="C2804" s="105" t="s">
        <v>356</v>
      </c>
      <c r="D2804" s="106"/>
      <c r="E2804" s="107">
        <v>95.78</v>
      </c>
      <c r="F2804" s="108">
        <f t="shared" si="679"/>
        <v>95.78</v>
      </c>
      <c r="G2804" s="108">
        <f t="shared" si="680"/>
        <v>76.624</v>
      </c>
      <c r="H2804" s="114">
        <v>1849</v>
      </c>
      <c r="I2804" s="105"/>
      <c r="J2804" s="108" t="str">
        <f t="shared" si="670"/>
        <v/>
      </c>
      <c r="K2804" s="105">
        <v>10</v>
      </c>
      <c r="L2804" s="105">
        <v>500</v>
      </c>
      <c r="M2804" s="111" t="s">
        <v>357</v>
      </c>
      <c r="N2804" s="112" t="s">
        <v>6151</v>
      </c>
      <c r="O2804" s="113" t="s">
        <v>6226</v>
      </c>
      <c r="P2804" s="124">
        <v>17.5</v>
      </c>
      <c r="Q2804" s="125">
        <v>0.065472</v>
      </c>
      <c r="R2804" s="75">
        <f t="shared" si="681"/>
        <v>0</v>
      </c>
      <c r="S2804" s="76">
        <f t="shared" si="682"/>
        <v>0</v>
      </c>
      <c r="W2804" s="19"/>
    </row>
    <row r="2805" s="21" customFormat="1" outlineLevel="1" spans="1:23">
      <c r="A2805" s="103" t="s">
        <v>6227</v>
      </c>
      <c r="B2805" s="104" t="s">
        <v>6228</v>
      </c>
      <c r="C2805" s="105" t="s">
        <v>356</v>
      </c>
      <c r="D2805" s="106"/>
      <c r="E2805" s="107">
        <v>95.78</v>
      </c>
      <c r="F2805" s="108">
        <f t="shared" si="679"/>
        <v>95.78</v>
      </c>
      <c r="G2805" s="108">
        <f t="shared" si="680"/>
        <v>76.624</v>
      </c>
      <c r="H2805" s="115">
        <v>2208</v>
      </c>
      <c r="I2805" s="105"/>
      <c r="J2805" s="108" t="str">
        <f t="shared" si="670"/>
        <v/>
      </c>
      <c r="K2805" s="105">
        <v>10</v>
      </c>
      <c r="L2805" s="105">
        <v>500</v>
      </c>
      <c r="M2805" s="111" t="s">
        <v>357</v>
      </c>
      <c r="N2805" s="112" t="s">
        <v>6151</v>
      </c>
      <c r="O2805" s="255" t="s">
        <v>6229</v>
      </c>
      <c r="P2805" s="124">
        <v>17.5</v>
      </c>
      <c r="Q2805" s="125">
        <v>0.065472</v>
      </c>
      <c r="R2805" s="75">
        <f t="shared" si="681"/>
        <v>0</v>
      </c>
      <c r="S2805" s="76">
        <f t="shared" si="682"/>
        <v>0</v>
      </c>
      <c r="W2805" s="19"/>
    </row>
    <row r="2806" s="21" customFormat="1" outlineLevel="1" spans="1:23">
      <c r="A2806" s="93" t="s">
        <v>276</v>
      </c>
      <c r="B2806" s="94"/>
      <c r="C2806" s="105"/>
      <c r="D2806" s="106"/>
      <c r="E2806" s="107"/>
      <c r="F2806" s="108"/>
      <c r="G2806" s="108"/>
      <c r="H2806" s="117"/>
      <c r="I2806" s="105"/>
      <c r="J2806" s="108" t="str">
        <f t="shared" si="670"/>
        <v/>
      </c>
      <c r="K2806" s="105"/>
      <c r="L2806" s="105"/>
      <c r="M2806" s="135"/>
      <c r="N2806" s="135"/>
      <c r="O2806" s="113"/>
      <c r="P2806" s="124"/>
      <c r="Q2806" s="125"/>
      <c r="R2806" s="75"/>
      <c r="S2806" s="76"/>
      <c r="W2806" s="19"/>
    </row>
    <row r="2807" s="21" customFormat="1" outlineLevel="1" spans="1:23">
      <c r="A2807" s="132" t="s">
        <v>6230</v>
      </c>
      <c r="B2807" s="149" t="s">
        <v>6231</v>
      </c>
      <c r="C2807" s="105" t="s">
        <v>356</v>
      </c>
      <c r="D2807" s="106"/>
      <c r="E2807" s="107">
        <v>296.89</v>
      </c>
      <c r="F2807" s="108">
        <f t="shared" ref="F2807:F2815" si="683">E2807-E2807*$G$2%</f>
        <v>296.89</v>
      </c>
      <c r="G2807" s="108">
        <f t="shared" ref="G2807:G2815" si="684">E2807-(20*E2807/100)</f>
        <v>237.512</v>
      </c>
      <c r="H2807" s="114">
        <v>49</v>
      </c>
      <c r="I2807" s="105" t="s">
        <v>487</v>
      </c>
      <c r="J2807" s="108" t="str">
        <f t="shared" ref="J2807:J2816" si="685">IF(D2807="","",IF(F2807="","",ROUND(D2807*F2807,2)))</f>
        <v/>
      </c>
      <c r="K2807" s="105">
        <v>10</v>
      </c>
      <c r="L2807" s="105">
        <v>500</v>
      </c>
      <c r="M2807" s="111" t="s">
        <v>357</v>
      </c>
      <c r="N2807" s="112" t="s">
        <v>6151</v>
      </c>
      <c r="O2807" s="255" t="s">
        <v>6232</v>
      </c>
      <c r="P2807" s="124">
        <v>12</v>
      </c>
      <c r="Q2807" s="125">
        <v>0.037587</v>
      </c>
      <c r="R2807" s="75">
        <f t="shared" ref="R2807:R2815" si="686">P2807/L2807*D2807</f>
        <v>0</v>
      </c>
      <c r="S2807" s="76">
        <f t="shared" ref="S2807:S2815" si="687">Q2807/L2807*D2807</f>
        <v>0</v>
      </c>
      <c r="W2807" s="19"/>
    </row>
    <row r="2808" s="21" customFormat="1" outlineLevel="1" spans="1:23">
      <c r="A2808" s="128" t="s">
        <v>6233</v>
      </c>
      <c r="B2808" s="149" t="s">
        <v>6234</v>
      </c>
      <c r="C2808" s="105" t="s">
        <v>356</v>
      </c>
      <c r="D2808" s="106"/>
      <c r="E2808" s="107">
        <v>296.89</v>
      </c>
      <c r="F2808" s="108">
        <f t="shared" si="683"/>
        <v>296.89</v>
      </c>
      <c r="G2808" s="108">
        <f t="shared" si="684"/>
        <v>237.512</v>
      </c>
      <c r="H2808" s="114">
        <v>300</v>
      </c>
      <c r="I2808" s="105"/>
      <c r="J2808" s="108" t="str">
        <f t="shared" si="685"/>
        <v/>
      </c>
      <c r="K2808" s="105">
        <v>10</v>
      </c>
      <c r="L2808" s="105">
        <v>500</v>
      </c>
      <c r="M2808" s="111" t="s">
        <v>357</v>
      </c>
      <c r="N2808" s="112" t="s">
        <v>6151</v>
      </c>
      <c r="O2808" s="255" t="s">
        <v>6235</v>
      </c>
      <c r="P2808" s="124">
        <v>12</v>
      </c>
      <c r="Q2808" s="125">
        <v>0.037587</v>
      </c>
      <c r="R2808" s="75">
        <f t="shared" si="686"/>
        <v>0</v>
      </c>
      <c r="S2808" s="76">
        <f t="shared" si="687"/>
        <v>0</v>
      </c>
      <c r="W2808" s="19"/>
    </row>
    <row r="2809" s="21" customFormat="1" outlineLevel="1" spans="1:23">
      <c r="A2809" s="128" t="s">
        <v>6236</v>
      </c>
      <c r="B2809" s="149" t="s">
        <v>6237</v>
      </c>
      <c r="C2809" s="105" t="s">
        <v>356</v>
      </c>
      <c r="D2809" s="106"/>
      <c r="E2809" s="107">
        <v>296.89</v>
      </c>
      <c r="F2809" s="108">
        <f t="shared" si="683"/>
        <v>296.89</v>
      </c>
      <c r="G2809" s="108">
        <f t="shared" si="684"/>
        <v>237.512</v>
      </c>
      <c r="H2809" s="115">
        <v>514</v>
      </c>
      <c r="I2809" s="105"/>
      <c r="J2809" s="108" t="str">
        <f t="shared" si="685"/>
        <v/>
      </c>
      <c r="K2809" s="105">
        <v>10</v>
      </c>
      <c r="L2809" s="105">
        <v>500</v>
      </c>
      <c r="M2809" s="111" t="s">
        <v>357</v>
      </c>
      <c r="N2809" s="112" t="s">
        <v>6151</v>
      </c>
      <c r="O2809" s="255" t="s">
        <v>6238</v>
      </c>
      <c r="P2809" s="124">
        <v>12</v>
      </c>
      <c r="Q2809" s="125">
        <v>0.037587</v>
      </c>
      <c r="R2809" s="75">
        <f t="shared" si="686"/>
        <v>0</v>
      </c>
      <c r="S2809" s="76">
        <f t="shared" si="687"/>
        <v>0</v>
      </c>
      <c r="W2809" s="19"/>
    </row>
    <row r="2810" s="21" customFormat="1" outlineLevel="1" spans="1:23">
      <c r="A2810" s="128" t="s">
        <v>6239</v>
      </c>
      <c r="B2810" s="149" t="s">
        <v>6240</v>
      </c>
      <c r="C2810" s="105" t="s">
        <v>356</v>
      </c>
      <c r="D2810" s="106"/>
      <c r="E2810" s="107">
        <v>497.49</v>
      </c>
      <c r="F2810" s="108">
        <f t="shared" si="683"/>
        <v>497.49</v>
      </c>
      <c r="G2810" s="108">
        <f t="shared" si="684"/>
        <v>397.992</v>
      </c>
      <c r="H2810" s="115">
        <v>374</v>
      </c>
      <c r="I2810" s="105"/>
      <c r="J2810" s="108" t="str">
        <f t="shared" si="685"/>
        <v/>
      </c>
      <c r="K2810" s="105">
        <v>1</v>
      </c>
      <c r="L2810" s="105">
        <v>250</v>
      </c>
      <c r="M2810" s="111" t="s">
        <v>357</v>
      </c>
      <c r="N2810" s="112" t="s">
        <v>6151</v>
      </c>
      <c r="O2810" s="255" t="s">
        <v>6241</v>
      </c>
      <c r="P2810" s="124">
        <v>26</v>
      </c>
      <c r="Q2810" s="125">
        <v>0.0601594</v>
      </c>
      <c r="R2810" s="75">
        <f t="shared" si="686"/>
        <v>0</v>
      </c>
      <c r="S2810" s="76">
        <f t="shared" si="687"/>
        <v>0</v>
      </c>
      <c r="W2810" s="19"/>
    </row>
    <row r="2811" s="21" customFormat="1" outlineLevel="1" spans="1:23">
      <c r="A2811" s="128" t="s">
        <v>6242</v>
      </c>
      <c r="B2811" s="149" t="s">
        <v>6243</v>
      </c>
      <c r="C2811" s="105" t="s">
        <v>356</v>
      </c>
      <c r="D2811" s="106"/>
      <c r="E2811" s="107">
        <v>497.49</v>
      </c>
      <c r="F2811" s="108">
        <f t="shared" si="683"/>
        <v>497.49</v>
      </c>
      <c r="G2811" s="108">
        <f t="shared" si="684"/>
        <v>397.992</v>
      </c>
      <c r="H2811" s="115">
        <v>501</v>
      </c>
      <c r="I2811" s="105"/>
      <c r="J2811" s="108" t="str">
        <f t="shared" si="685"/>
        <v/>
      </c>
      <c r="K2811" s="105">
        <v>1</v>
      </c>
      <c r="L2811" s="105">
        <v>250</v>
      </c>
      <c r="M2811" s="111" t="s">
        <v>357</v>
      </c>
      <c r="N2811" s="112" t="s">
        <v>6151</v>
      </c>
      <c r="O2811" s="255" t="s">
        <v>6244</v>
      </c>
      <c r="P2811" s="124">
        <v>26</v>
      </c>
      <c r="Q2811" s="125">
        <v>0.0601594</v>
      </c>
      <c r="R2811" s="75">
        <f t="shared" si="686"/>
        <v>0</v>
      </c>
      <c r="S2811" s="76">
        <f t="shared" si="687"/>
        <v>0</v>
      </c>
      <c r="W2811" s="19"/>
    </row>
    <row r="2812" s="21" customFormat="1" outlineLevel="1" spans="1:23">
      <c r="A2812" s="128" t="s">
        <v>6245</v>
      </c>
      <c r="B2812" s="149" t="s">
        <v>6246</v>
      </c>
      <c r="C2812" s="105" t="s">
        <v>356</v>
      </c>
      <c r="D2812" s="106"/>
      <c r="E2812" s="107">
        <v>497.49</v>
      </c>
      <c r="F2812" s="108">
        <f t="shared" si="683"/>
        <v>497.49</v>
      </c>
      <c r="G2812" s="108">
        <f t="shared" si="684"/>
        <v>397.992</v>
      </c>
      <c r="H2812" s="115">
        <v>314</v>
      </c>
      <c r="I2812" s="105"/>
      <c r="J2812" s="108" t="str">
        <f t="shared" si="685"/>
        <v/>
      </c>
      <c r="K2812" s="105">
        <v>1</v>
      </c>
      <c r="L2812" s="105">
        <v>250</v>
      </c>
      <c r="M2812" s="111" t="s">
        <v>357</v>
      </c>
      <c r="N2812" s="112" t="s">
        <v>6151</v>
      </c>
      <c r="O2812" s="255" t="s">
        <v>6247</v>
      </c>
      <c r="P2812" s="124">
        <v>26</v>
      </c>
      <c r="Q2812" s="125">
        <v>0.0601594</v>
      </c>
      <c r="R2812" s="75">
        <f t="shared" si="686"/>
        <v>0</v>
      </c>
      <c r="S2812" s="76">
        <f t="shared" si="687"/>
        <v>0</v>
      </c>
      <c r="W2812" s="19"/>
    </row>
    <row r="2813" s="21" customFormat="1" outlineLevel="1" spans="1:23">
      <c r="A2813" s="128" t="s">
        <v>6248</v>
      </c>
      <c r="B2813" s="149" t="s">
        <v>6249</v>
      </c>
      <c r="C2813" s="105" t="s">
        <v>356</v>
      </c>
      <c r="D2813" s="106"/>
      <c r="E2813" s="107">
        <v>594.26</v>
      </c>
      <c r="F2813" s="108">
        <f t="shared" si="683"/>
        <v>594.26</v>
      </c>
      <c r="G2813" s="108">
        <f t="shared" si="684"/>
        <v>475.408</v>
      </c>
      <c r="H2813" s="115">
        <v>253</v>
      </c>
      <c r="I2813" s="105"/>
      <c r="J2813" s="108" t="str">
        <f t="shared" si="685"/>
        <v/>
      </c>
      <c r="K2813" s="105">
        <v>1</v>
      </c>
      <c r="L2813" s="105">
        <v>250</v>
      </c>
      <c r="M2813" s="111" t="s">
        <v>357</v>
      </c>
      <c r="N2813" s="112" t="s">
        <v>6151</v>
      </c>
      <c r="O2813" s="255" t="s">
        <v>6250</v>
      </c>
      <c r="P2813" s="124">
        <v>24</v>
      </c>
      <c r="Q2813" s="125">
        <v>0.0601594</v>
      </c>
      <c r="R2813" s="75">
        <f t="shared" si="686"/>
        <v>0</v>
      </c>
      <c r="S2813" s="76">
        <f t="shared" si="687"/>
        <v>0</v>
      </c>
      <c r="W2813" s="19"/>
    </row>
    <row r="2814" s="21" customFormat="1" outlineLevel="1" spans="1:23">
      <c r="A2814" s="128" t="s">
        <v>6251</v>
      </c>
      <c r="B2814" s="149" t="s">
        <v>6252</v>
      </c>
      <c r="C2814" s="105" t="s">
        <v>356</v>
      </c>
      <c r="D2814" s="106"/>
      <c r="E2814" s="107">
        <v>594.26</v>
      </c>
      <c r="F2814" s="108">
        <f t="shared" si="683"/>
        <v>594.26</v>
      </c>
      <c r="G2814" s="108">
        <f t="shared" si="684"/>
        <v>475.408</v>
      </c>
      <c r="H2814" s="114">
        <v>146</v>
      </c>
      <c r="I2814" s="105"/>
      <c r="J2814" s="108" t="str">
        <f t="shared" si="685"/>
        <v/>
      </c>
      <c r="K2814" s="105">
        <v>1</v>
      </c>
      <c r="L2814" s="105">
        <v>250</v>
      </c>
      <c r="M2814" s="111" t="s">
        <v>357</v>
      </c>
      <c r="N2814" s="112" t="s">
        <v>6151</v>
      </c>
      <c r="O2814" s="255" t="s">
        <v>6253</v>
      </c>
      <c r="P2814" s="124">
        <v>24</v>
      </c>
      <c r="Q2814" s="125">
        <v>0.0601594</v>
      </c>
      <c r="R2814" s="75">
        <f t="shared" si="686"/>
        <v>0</v>
      </c>
      <c r="S2814" s="76">
        <f t="shared" si="687"/>
        <v>0</v>
      </c>
      <c r="W2814" s="19"/>
    </row>
    <row r="2815" s="21" customFormat="1" outlineLevel="1" spans="1:23">
      <c r="A2815" s="128" t="s">
        <v>6254</v>
      </c>
      <c r="B2815" s="149" t="s">
        <v>6255</v>
      </c>
      <c r="C2815" s="105" t="s">
        <v>356</v>
      </c>
      <c r="D2815" s="106"/>
      <c r="E2815" s="107">
        <v>594.26</v>
      </c>
      <c r="F2815" s="108">
        <f t="shared" si="683"/>
        <v>594.26</v>
      </c>
      <c r="G2815" s="108">
        <f t="shared" si="684"/>
        <v>475.408</v>
      </c>
      <c r="H2815" s="115">
        <v>160</v>
      </c>
      <c r="I2815" s="105"/>
      <c r="J2815" s="108" t="str">
        <f t="shared" si="685"/>
        <v/>
      </c>
      <c r="K2815" s="105">
        <v>1</v>
      </c>
      <c r="L2815" s="105">
        <v>250</v>
      </c>
      <c r="M2815" s="111" t="s">
        <v>357</v>
      </c>
      <c r="N2815" s="112" t="s">
        <v>6151</v>
      </c>
      <c r="O2815" s="255" t="s">
        <v>6256</v>
      </c>
      <c r="P2815" s="124">
        <v>24</v>
      </c>
      <c r="Q2815" s="125">
        <v>0.0601594</v>
      </c>
      <c r="R2815" s="75">
        <f t="shared" si="686"/>
        <v>0</v>
      </c>
      <c r="S2815" s="76">
        <f t="shared" si="687"/>
        <v>0</v>
      </c>
      <c r="W2815" s="19"/>
    </row>
    <row r="2816" s="21" customFormat="1" outlineLevel="1" spans="1:23">
      <c r="A2816" s="93" t="s">
        <v>277</v>
      </c>
      <c r="B2816" s="94"/>
      <c r="C2816" s="105"/>
      <c r="D2816" s="106"/>
      <c r="E2816" s="107"/>
      <c r="F2816" s="108"/>
      <c r="G2816" s="108"/>
      <c r="H2816" s="117"/>
      <c r="I2816" s="105"/>
      <c r="J2816" s="108" t="str">
        <f t="shared" si="685"/>
        <v/>
      </c>
      <c r="K2816" s="105"/>
      <c r="L2816" s="105"/>
      <c r="M2816" s="111"/>
      <c r="N2816" s="112"/>
      <c r="O2816" s="113"/>
      <c r="P2816" s="124"/>
      <c r="Q2816" s="125"/>
      <c r="R2816" s="75"/>
      <c r="S2816" s="76"/>
      <c r="W2816" s="19"/>
    </row>
    <row r="2817" s="21" customFormat="1" outlineLevel="1" spans="1:23">
      <c r="A2817" s="128" t="s">
        <v>6257</v>
      </c>
      <c r="B2817" s="149" t="s">
        <v>6258</v>
      </c>
      <c r="C2817" s="105" t="s">
        <v>356</v>
      </c>
      <c r="D2817" s="106"/>
      <c r="E2817" s="107">
        <v>237.74</v>
      </c>
      <c r="F2817" s="108">
        <f t="shared" ref="F2817:F2825" si="688">E2817-E2817*$G$2%</f>
        <v>237.74</v>
      </c>
      <c r="G2817" s="108">
        <f t="shared" ref="G2817:G2825" si="689">E2817-(20*E2817/100)</f>
        <v>190.192</v>
      </c>
      <c r="H2817" s="115">
        <v>500</v>
      </c>
      <c r="I2817" s="105"/>
      <c r="J2817" s="108" t="str">
        <f t="shared" ref="J2817:J2826" si="690">IF(D2817="","",IF(F2817="","",ROUND(D2817*F2817,2)))</f>
        <v/>
      </c>
      <c r="K2817" s="105">
        <v>10</v>
      </c>
      <c r="L2817" s="105">
        <v>500</v>
      </c>
      <c r="M2817" s="111" t="s">
        <v>357</v>
      </c>
      <c r="N2817" s="112" t="s">
        <v>6151</v>
      </c>
      <c r="O2817" s="113">
        <v>4620105826976</v>
      </c>
      <c r="P2817" s="124">
        <v>11.5</v>
      </c>
      <c r="Q2817" s="125">
        <v>0.0386925</v>
      </c>
      <c r="R2817" s="75">
        <f t="shared" ref="R2817:R2825" si="691">P2817/L2817*D2817</f>
        <v>0</v>
      </c>
      <c r="S2817" s="76">
        <f t="shared" ref="S2817:S2825" si="692">Q2817/L2817*D2817</f>
        <v>0</v>
      </c>
      <c r="W2817" s="19"/>
    </row>
    <row r="2818" s="21" customFormat="1" outlineLevel="1" spans="1:23">
      <c r="A2818" s="128" t="s">
        <v>6259</v>
      </c>
      <c r="B2818" s="149" t="s">
        <v>6260</v>
      </c>
      <c r="C2818" s="105" t="s">
        <v>356</v>
      </c>
      <c r="D2818" s="106"/>
      <c r="E2818" s="107">
        <v>237.74</v>
      </c>
      <c r="F2818" s="108">
        <f t="shared" si="688"/>
        <v>237.74</v>
      </c>
      <c r="G2818" s="108">
        <f t="shared" si="689"/>
        <v>190.192</v>
      </c>
      <c r="H2818" s="115">
        <v>1000</v>
      </c>
      <c r="I2818" s="105"/>
      <c r="J2818" s="108" t="str">
        <f t="shared" si="690"/>
        <v/>
      </c>
      <c r="K2818" s="105">
        <v>10</v>
      </c>
      <c r="L2818" s="105">
        <v>500</v>
      </c>
      <c r="M2818" s="111" t="s">
        <v>357</v>
      </c>
      <c r="N2818" s="112" t="s">
        <v>6151</v>
      </c>
      <c r="O2818" s="113">
        <v>4620105826983</v>
      </c>
      <c r="P2818" s="124">
        <v>12</v>
      </c>
      <c r="Q2818" s="125">
        <v>0.0386925</v>
      </c>
      <c r="R2818" s="75">
        <f t="shared" si="691"/>
        <v>0</v>
      </c>
      <c r="S2818" s="76">
        <f t="shared" si="692"/>
        <v>0</v>
      </c>
      <c r="W2818" s="19"/>
    </row>
    <row r="2819" s="21" customFormat="1" outlineLevel="1" spans="1:23">
      <c r="A2819" s="128" t="s">
        <v>6261</v>
      </c>
      <c r="B2819" s="149" t="s">
        <v>6262</v>
      </c>
      <c r="C2819" s="105" t="s">
        <v>356</v>
      </c>
      <c r="D2819" s="106"/>
      <c r="E2819" s="107">
        <v>237.74</v>
      </c>
      <c r="F2819" s="108">
        <f t="shared" si="688"/>
        <v>237.74</v>
      </c>
      <c r="G2819" s="108">
        <f t="shared" si="689"/>
        <v>190.192</v>
      </c>
      <c r="H2819" s="115">
        <v>500</v>
      </c>
      <c r="I2819" s="105"/>
      <c r="J2819" s="108" t="str">
        <f t="shared" si="690"/>
        <v/>
      </c>
      <c r="K2819" s="105">
        <v>10</v>
      </c>
      <c r="L2819" s="105">
        <v>500</v>
      </c>
      <c r="M2819" s="111" t="s">
        <v>357</v>
      </c>
      <c r="N2819" s="112" t="s">
        <v>6151</v>
      </c>
      <c r="O2819" s="113">
        <v>4620105826990</v>
      </c>
      <c r="P2819" s="124">
        <v>11.5</v>
      </c>
      <c r="Q2819" s="125">
        <v>0.0386925</v>
      </c>
      <c r="R2819" s="75">
        <f t="shared" si="691"/>
        <v>0</v>
      </c>
      <c r="S2819" s="76">
        <f t="shared" si="692"/>
        <v>0</v>
      </c>
      <c r="W2819" s="19"/>
    </row>
    <row r="2820" s="21" customFormat="1" outlineLevel="1" spans="1:23">
      <c r="A2820" s="128" t="s">
        <v>6263</v>
      </c>
      <c r="B2820" s="149" t="s">
        <v>6264</v>
      </c>
      <c r="C2820" s="105" t="s">
        <v>356</v>
      </c>
      <c r="D2820" s="106"/>
      <c r="E2820" s="107">
        <v>237.74</v>
      </c>
      <c r="F2820" s="108">
        <f t="shared" si="688"/>
        <v>237.74</v>
      </c>
      <c r="G2820" s="108">
        <f t="shared" si="689"/>
        <v>190.192</v>
      </c>
      <c r="H2820" s="115">
        <v>1000</v>
      </c>
      <c r="I2820" s="105"/>
      <c r="J2820" s="108" t="str">
        <f t="shared" si="690"/>
        <v/>
      </c>
      <c r="K2820" s="105">
        <v>10</v>
      </c>
      <c r="L2820" s="105">
        <v>500</v>
      </c>
      <c r="M2820" s="111" t="s">
        <v>357</v>
      </c>
      <c r="N2820" s="112" t="s">
        <v>6151</v>
      </c>
      <c r="O2820" s="113">
        <v>4620105827003</v>
      </c>
      <c r="P2820" s="124">
        <v>12</v>
      </c>
      <c r="Q2820" s="125">
        <v>0.0386925</v>
      </c>
      <c r="R2820" s="75">
        <f t="shared" si="691"/>
        <v>0</v>
      </c>
      <c r="S2820" s="76">
        <f t="shared" si="692"/>
        <v>0</v>
      </c>
      <c r="W2820" s="19"/>
    </row>
    <row r="2821" s="21" customFormat="1" outlineLevel="1" spans="1:23">
      <c r="A2821" s="93" t="s">
        <v>278</v>
      </c>
      <c r="B2821" s="149"/>
      <c r="C2821" s="105"/>
      <c r="D2821" s="106"/>
      <c r="E2821" s="107"/>
      <c r="F2821" s="108"/>
      <c r="G2821" s="108"/>
      <c r="H2821" s="117"/>
      <c r="I2821" s="105"/>
      <c r="J2821" s="108"/>
      <c r="K2821" s="105"/>
      <c r="L2821" s="105"/>
      <c r="M2821" s="111"/>
      <c r="N2821" s="112"/>
      <c r="O2821" s="113"/>
      <c r="P2821" s="124"/>
      <c r="Q2821" s="125"/>
      <c r="R2821" s="75"/>
      <c r="S2821" s="76"/>
      <c r="W2821" s="19"/>
    </row>
    <row r="2822" s="21" customFormat="1" outlineLevel="1" spans="1:23">
      <c r="A2822" s="132" t="s">
        <v>6265</v>
      </c>
      <c r="B2822" s="149" t="s">
        <v>6266</v>
      </c>
      <c r="C2822" s="105" t="s">
        <v>356</v>
      </c>
      <c r="D2822" s="106"/>
      <c r="E2822" s="107">
        <v>350.68</v>
      </c>
      <c r="F2822" s="108">
        <f t="shared" si="688"/>
        <v>350.68</v>
      </c>
      <c r="G2822" s="108">
        <f t="shared" si="689"/>
        <v>280.544</v>
      </c>
      <c r="H2822" s="117"/>
      <c r="I2822" s="105" t="s">
        <v>487</v>
      </c>
      <c r="J2822" s="108" t="str">
        <f t="shared" si="690"/>
        <v/>
      </c>
      <c r="K2822" s="105">
        <v>10</v>
      </c>
      <c r="L2822" s="105">
        <v>500</v>
      </c>
      <c r="M2822" s="111"/>
      <c r="N2822" s="112" t="s">
        <v>6267</v>
      </c>
      <c r="O2822" s="113">
        <v>4650358710272</v>
      </c>
      <c r="P2822" s="124"/>
      <c r="Q2822" s="125"/>
      <c r="R2822" s="75">
        <f t="shared" si="691"/>
        <v>0</v>
      </c>
      <c r="S2822" s="76">
        <f t="shared" si="692"/>
        <v>0</v>
      </c>
      <c r="W2822" s="19"/>
    </row>
    <row r="2823" s="21" customFormat="1" outlineLevel="1" spans="1:23">
      <c r="A2823" s="132" t="s">
        <v>6268</v>
      </c>
      <c r="B2823" s="149" t="s">
        <v>6269</v>
      </c>
      <c r="C2823" s="105" t="s">
        <v>356</v>
      </c>
      <c r="D2823" s="106"/>
      <c r="E2823" s="107">
        <v>350.68</v>
      </c>
      <c r="F2823" s="108">
        <f t="shared" si="688"/>
        <v>350.68</v>
      </c>
      <c r="G2823" s="108">
        <f t="shared" si="689"/>
        <v>280.544</v>
      </c>
      <c r="H2823" s="117"/>
      <c r="I2823" s="105" t="s">
        <v>487</v>
      </c>
      <c r="J2823" s="108" t="str">
        <f t="shared" si="690"/>
        <v/>
      </c>
      <c r="K2823" s="105">
        <v>10</v>
      </c>
      <c r="L2823" s="105">
        <v>500</v>
      </c>
      <c r="M2823" s="111"/>
      <c r="N2823" s="112" t="s">
        <v>6267</v>
      </c>
      <c r="O2823" s="113">
        <v>4650358710302</v>
      </c>
      <c r="P2823" s="124"/>
      <c r="Q2823" s="125"/>
      <c r="R2823" s="75">
        <f t="shared" si="691"/>
        <v>0</v>
      </c>
      <c r="S2823" s="76">
        <f t="shared" si="692"/>
        <v>0</v>
      </c>
      <c r="W2823" s="19"/>
    </row>
    <row r="2824" s="21" customFormat="1" outlineLevel="1" spans="1:23">
      <c r="A2824" s="132" t="s">
        <v>6270</v>
      </c>
      <c r="B2824" s="149" t="s">
        <v>6271</v>
      </c>
      <c r="C2824" s="105" t="s">
        <v>356</v>
      </c>
      <c r="D2824" s="106"/>
      <c r="E2824" s="107">
        <v>365.75</v>
      </c>
      <c r="F2824" s="108">
        <f t="shared" si="688"/>
        <v>365.75</v>
      </c>
      <c r="G2824" s="108">
        <f t="shared" si="689"/>
        <v>292.6</v>
      </c>
      <c r="H2824" s="117"/>
      <c r="I2824" s="105" t="s">
        <v>487</v>
      </c>
      <c r="J2824" s="108" t="str">
        <f t="shared" si="690"/>
        <v/>
      </c>
      <c r="K2824" s="105">
        <v>10</v>
      </c>
      <c r="L2824" s="105">
        <v>500</v>
      </c>
      <c r="M2824" s="111"/>
      <c r="N2824" s="112" t="s">
        <v>6267</v>
      </c>
      <c r="O2824" s="113">
        <v>4650358710340</v>
      </c>
      <c r="P2824" s="124"/>
      <c r="Q2824" s="125"/>
      <c r="R2824" s="75">
        <f t="shared" si="691"/>
        <v>0</v>
      </c>
      <c r="S2824" s="76">
        <f t="shared" si="692"/>
        <v>0</v>
      </c>
      <c r="W2824" s="19"/>
    </row>
    <row r="2825" s="21" customFormat="1" outlineLevel="1" spans="1:23">
      <c r="A2825" s="132" t="s">
        <v>6272</v>
      </c>
      <c r="B2825" s="149" t="s">
        <v>6273</v>
      </c>
      <c r="C2825" s="105" t="s">
        <v>356</v>
      </c>
      <c r="D2825" s="106"/>
      <c r="E2825" s="107">
        <v>365.75</v>
      </c>
      <c r="F2825" s="108">
        <f t="shared" si="688"/>
        <v>365.75</v>
      </c>
      <c r="G2825" s="108">
        <f t="shared" si="689"/>
        <v>292.6</v>
      </c>
      <c r="H2825" s="117"/>
      <c r="I2825" s="105" t="s">
        <v>487</v>
      </c>
      <c r="J2825" s="108" t="str">
        <f t="shared" si="690"/>
        <v/>
      </c>
      <c r="K2825" s="105">
        <v>10</v>
      </c>
      <c r="L2825" s="105">
        <v>500</v>
      </c>
      <c r="M2825" s="111"/>
      <c r="N2825" s="112" t="s">
        <v>6267</v>
      </c>
      <c r="O2825" s="113">
        <v>4650358710364</v>
      </c>
      <c r="P2825" s="124"/>
      <c r="Q2825" s="125"/>
      <c r="R2825" s="75">
        <f t="shared" si="691"/>
        <v>0</v>
      </c>
      <c r="S2825" s="76">
        <f t="shared" si="692"/>
        <v>0</v>
      </c>
      <c r="W2825" s="19"/>
    </row>
    <row r="2826" s="21" customFormat="1" outlineLevel="1" spans="1:23">
      <c r="A2826" s="93" t="s">
        <v>280</v>
      </c>
      <c r="B2826" s="94"/>
      <c r="C2826" s="105"/>
      <c r="D2826" s="106"/>
      <c r="E2826" s="107"/>
      <c r="F2826" s="108"/>
      <c r="G2826" s="108"/>
      <c r="H2826" s="117"/>
      <c r="I2826" s="105"/>
      <c r="J2826" s="108" t="str">
        <f t="shared" si="690"/>
        <v/>
      </c>
      <c r="K2826" s="105"/>
      <c r="L2826" s="105"/>
      <c r="M2826" s="135"/>
      <c r="N2826" s="135"/>
      <c r="O2826" s="113"/>
      <c r="P2826" s="124"/>
      <c r="Q2826" s="125"/>
      <c r="R2826" s="75"/>
      <c r="S2826" s="76"/>
      <c r="W2826" s="19"/>
    </row>
    <row r="2827" s="21" customFormat="1" outlineLevel="1" spans="1:23">
      <c r="A2827" s="103" t="s">
        <v>6274</v>
      </c>
      <c r="B2827" s="104" t="s">
        <v>6275</v>
      </c>
      <c r="C2827" s="105" t="s">
        <v>356</v>
      </c>
      <c r="D2827" s="106"/>
      <c r="E2827" s="107">
        <v>208.04</v>
      </c>
      <c r="F2827" s="108">
        <f t="shared" ref="F2827:F2832" si="693">E2827-E2827*$G$2%</f>
        <v>208.04</v>
      </c>
      <c r="G2827" s="108">
        <f t="shared" ref="G2827:G2832" si="694">E2827-(20*E2827/100)</f>
        <v>166.432</v>
      </c>
      <c r="H2827" s="115">
        <v>490</v>
      </c>
      <c r="I2827" s="105"/>
      <c r="J2827" s="108" t="str">
        <f t="shared" ref="J2826:J2877" si="695">IF(D2827="","",IF(F2827="","",ROUND(D2827*F2827,2)))</f>
        <v/>
      </c>
      <c r="K2827" s="105">
        <v>20</v>
      </c>
      <c r="L2827" s="105">
        <v>200</v>
      </c>
      <c r="M2827" s="111" t="s">
        <v>357</v>
      </c>
      <c r="N2827" s="112" t="s">
        <v>6151</v>
      </c>
      <c r="O2827" s="113">
        <v>4630076442778</v>
      </c>
      <c r="P2827" s="124">
        <v>12</v>
      </c>
      <c r="Q2827" s="125">
        <v>0.025578</v>
      </c>
      <c r="R2827" s="75">
        <f t="shared" ref="R2827:R2832" si="696">P2827/L2827*D2827</f>
        <v>0</v>
      </c>
      <c r="S2827" s="76">
        <f t="shared" ref="S2827:S2832" si="697">Q2827/L2827*D2827</f>
        <v>0</v>
      </c>
      <c r="W2827" s="19"/>
    </row>
    <row r="2828" s="21" customFormat="1" outlineLevel="1" spans="1:23">
      <c r="A2828" s="103" t="s">
        <v>6276</v>
      </c>
      <c r="B2828" s="104" t="s">
        <v>6277</v>
      </c>
      <c r="C2828" s="105" t="s">
        <v>356</v>
      </c>
      <c r="D2828" s="106"/>
      <c r="E2828" s="107">
        <v>208.04</v>
      </c>
      <c r="F2828" s="108">
        <f t="shared" si="693"/>
        <v>208.04</v>
      </c>
      <c r="G2828" s="108">
        <f t="shared" si="694"/>
        <v>166.432</v>
      </c>
      <c r="H2828" s="115">
        <v>560</v>
      </c>
      <c r="I2828" s="105"/>
      <c r="J2828" s="108" t="str">
        <f t="shared" si="695"/>
        <v/>
      </c>
      <c r="K2828" s="105">
        <v>20</v>
      </c>
      <c r="L2828" s="105">
        <v>200</v>
      </c>
      <c r="M2828" s="111" t="s">
        <v>357</v>
      </c>
      <c r="N2828" s="112" t="s">
        <v>6151</v>
      </c>
      <c r="O2828" s="255" t="s">
        <v>6278</v>
      </c>
      <c r="P2828" s="124">
        <v>12</v>
      </c>
      <c r="Q2828" s="125">
        <v>0.025578</v>
      </c>
      <c r="R2828" s="75">
        <f t="shared" si="696"/>
        <v>0</v>
      </c>
      <c r="S2828" s="76">
        <f t="shared" si="697"/>
        <v>0</v>
      </c>
      <c r="W2828" s="19"/>
    </row>
    <row r="2829" s="21" customFormat="1" outlineLevel="1" spans="1:23">
      <c r="A2829" s="103" t="s">
        <v>6279</v>
      </c>
      <c r="B2829" s="104" t="s">
        <v>6280</v>
      </c>
      <c r="C2829" s="105" t="s">
        <v>356</v>
      </c>
      <c r="D2829" s="106"/>
      <c r="E2829" s="107">
        <v>208.04</v>
      </c>
      <c r="F2829" s="108">
        <f t="shared" si="693"/>
        <v>208.04</v>
      </c>
      <c r="G2829" s="108">
        <f t="shared" si="694"/>
        <v>166.432</v>
      </c>
      <c r="H2829" s="115">
        <v>550</v>
      </c>
      <c r="I2829" s="105"/>
      <c r="J2829" s="108" t="str">
        <f t="shared" si="695"/>
        <v/>
      </c>
      <c r="K2829" s="105">
        <v>20</v>
      </c>
      <c r="L2829" s="105">
        <v>200</v>
      </c>
      <c r="M2829" s="111" t="s">
        <v>357</v>
      </c>
      <c r="N2829" s="112" t="s">
        <v>6151</v>
      </c>
      <c r="O2829" s="255" t="s">
        <v>6281</v>
      </c>
      <c r="P2829" s="124">
        <v>12</v>
      </c>
      <c r="Q2829" s="125">
        <v>0.025578</v>
      </c>
      <c r="R2829" s="75">
        <f t="shared" si="696"/>
        <v>0</v>
      </c>
      <c r="S2829" s="76">
        <f t="shared" si="697"/>
        <v>0</v>
      </c>
      <c r="W2829" s="19"/>
    </row>
    <row r="2830" s="21" customFormat="1" outlineLevel="1" spans="1:23">
      <c r="A2830" s="103" t="s">
        <v>6282</v>
      </c>
      <c r="B2830" s="104" t="s">
        <v>6283</v>
      </c>
      <c r="C2830" s="105" t="s">
        <v>356</v>
      </c>
      <c r="D2830" s="106"/>
      <c r="E2830" s="107">
        <v>172.59</v>
      </c>
      <c r="F2830" s="108">
        <f t="shared" si="693"/>
        <v>172.59</v>
      </c>
      <c r="G2830" s="108">
        <f t="shared" si="694"/>
        <v>138.072</v>
      </c>
      <c r="H2830" s="115">
        <v>180</v>
      </c>
      <c r="I2830" s="105"/>
      <c r="J2830" s="108" t="str">
        <f t="shared" si="695"/>
        <v/>
      </c>
      <c r="K2830" s="105">
        <v>20</v>
      </c>
      <c r="L2830" s="105">
        <v>200</v>
      </c>
      <c r="M2830" s="111" t="s">
        <v>357</v>
      </c>
      <c r="N2830" s="112" t="s">
        <v>6151</v>
      </c>
      <c r="O2830" s="255" t="s">
        <v>6284</v>
      </c>
      <c r="P2830" s="124">
        <v>12</v>
      </c>
      <c r="Q2830" s="125">
        <v>0.025578</v>
      </c>
      <c r="R2830" s="75">
        <f t="shared" si="696"/>
        <v>0</v>
      </c>
      <c r="S2830" s="76">
        <f t="shared" si="697"/>
        <v>0</v>
      </c>
      <c r="W2830" s="19"/>
    </row>
    <row r="2831" s="21" customFormat="1" outlineLevel="1" spans="1:23">
      <c r="A2831" s="145" t="s">
        <v>6285</v>
      </c>
      <c r="B2831" s="104" t="s">
        <v>6286</v>
      </c>
      <c r="C2831" s="105" t="s">
        <v>356</v>
      </c>
      <c r="D2831" s="106"/>
      <c r="E2831" s="107">
        <v>172.59</v>
      </c>
      <c r="F2831" s="108">
        <f t="shared" si="693"/>
        <v>172.59</v>
      </c>
      <c r="G2831" s="108">
        <f t="shared" si="694"/>
        <v>138.072</v>
      </c>
      <c r="H2831" s="115">
        <v>90</v>
      </c>
      <c r="I2831" s="105" t="s">
        <v>487</v>
      </c>
      <c r="J2831" s="108" t="str">
        <f t="shared" si="695"/>
        <v/>
      </c>
      <c r="K2831" s="105">
        <v>20</v>
      </c>
      <c r="L2831" s="105">
        <v>200</v>
      </c>
      <c r="M2831" s="111" t="s">
        <v>357</v>
      </c>
      <c r="N2831" s="112" t="s">
        <v>6151</v>
      </c>
      <c r="O2831" s="255" t="s">
        <v>6287</v>
      </c>
      <c r="P2831" s="124">
        <v>12</v>
      </c>
      <c r="Q2831" s="125">
        <v>0.025578</v>
      </c>
      <c r="R2831" s="75">
        <f t="shared" si="696"/>
        <v>0</v>
      </c>
      <c r="S2831" s="76">
        <f t="shared" si="697"/>
        <v>0</v>
      </c>
      <c r="W2831" s="19"/>
    </row>
    <row r="2832" s="21" customFormat="1" outlineLevel="1" spans="1:23">
      <c r="A2832" s="103" t="s">
        <v>6288</v>
      </c>
      <c r="B2832" s="104" t="s">
        <v>6289</v>
      </c>
      <c r="C2832" s="105" t="s">
        <v>356</v>
      </c>
      <c r="D2832" s="106"/>
      <c r="E2832" s="107">
        <v>172.59</v>
      </c>
      <c r="F2832" s="108">
        <f t="shared" si="693"/>
        <v>172.59</v>
      </c>
      <c r="G2832" s="108">
        <f t="shared" si="694"/>
        <v>138.072</v>
      </c>
      <c r="H2832" s="115">
        <v>540</v>
      </c>
      <c r="I2832" s="105"/>
      <c r="J2832" s="108" t="str">
        <f t="shared" si="695"/>
        <v/>
      </c>
      <c r="K2832" s="105">
        <v>20</v>
      </c>
      <c r="L2832" s="105">
        <v>200</v>
      </c>
      <c r="M2832" s="111" t="s">
        <v>357</v>
      </c>
      <c r="N2832" s="112" t="s">
        <v>6151</v>
      </c>
      <c r="O2832" s="255" t="s">
        <v>6290</v>
      </c>
      <c r="P2832" s="124">
        <v>12</v>
      </c>
      <c r="Q2832" s="125">
        <v>0.025578</v>
      </c>
      <c r="R2832" s="75">
        <f t="shared" si="696"/>
        <v>0</v>
      </c>
      <c r="S2832" s="76">
        <f t="shared" si="697"/>
        <v>0</v>
      </c>
      <c r="W2832" s="19"/>
    </row>
    <row r="2833" s="21" customFormat="1" outlineLevel="1" spans="1:23">
      <c r="A2833" s="93" t="s">
        <v>281</v>
      </c>
      <c r="B2833" s="94"/>
      <c r="C2833" s="105"/>
      <c r="D2833" s="106"/>
      <c r="E2833" s="107"/>
      <c r="F2833" s="108"/>
      <c r="G2833" s="108"/>
      <c r="H2833" s="117"/>
      <c r="I2833" s="105"/>
      <c r="J2833" s="108" t="str">
        <f t="shared" si="695"/>
        <v/>
      </c>
      <c r="K2833" s="105"/>
      <c r="L2833" s="105"/>
      <c r="M2833" s="135"/>
      <c r="N2833" s="135"/>
      <c r="O2833" s="105"/>
      <c r="P2833" s="124"/>
      <c r="Q2833" s="125"/>
      <c r="R2833" s="75"/>
      <c r="S2833" s="76"/>
      <c r="W2833" s="19"/>
    </row>
    <row r="2834" s="21" customFormat="1" outlineLevel="1" spans="1:23">
      <c r="A2834" s="103" t="s">
        <v>6291</v>
      </c>
      <c r="B2834" s="104" t="s">
        <v>6292</v>
      </c>
      <c r="C2834" s="105" t="s">
        <v>356</v>
      </c>
      <c r="D2834" s="106"/>
      <c r="E2834" s="107">
        <v>219.4</v>
      </c>
      <c r="F2834" s="108">
        <f t="shared" ref="F2834:F2839" si="698">E2834-E2834*$G$2%</f>
        <v>219.4</v>
      </c>
      <c r="G2834" s="108">
        <f t="shared" ref="G2834:G2839" si="699">E2834-(20*E2834/100)</f>
        <v>175.52</v>
      </c>
      <c r="H2834" s="115">
        <v>1000</v>
      </c>
      <c r="I2834" s="105"/>
      <c r="J2834" s="108" t="str">
        <f t="shared" si="695"/>
        <v/>
      </c>
      <c r="K2834" s="105">
        <v>20</v>
      </c>
      <c r="L2834" s="105">
        <v>200</v>
      </c>
      <c r="M2834" s="111" t="s">
        <v>357</v>
      </c>
      <c r="N2834" s="112" t="s">
        <v>6293</v>
      </c>
      <c r="O2834" s="113">
        <v>4630076447100</v>
      </c>
      <c r="P2834" s="124">
        <v>24.4</v>
      </c>
      <c r="Q2834" s="125">
        <v>0.051156</v>
      </c>
      <c r="R2834" s="75">
        <f t="shared" ref="R2834:R2839" si="700">P2834/L2834*D2834</f>
        <v>0</v>
      </c>
      <c r="S2834" s="76">
        <f t="shared" ref="S2834:S2839" si="701">Q2834/L2834*D2834</f>
        <v>0</v>
      </c>
      <c r="W2834" s="19"/>
    </row>
    <row r="2835" s="21" customFormat="1" outlineLevel="1" spans="1:23">
      <c r="A2835" s="103" t="s">
        <v>6294</v>
      </c>
      <c r="B2835" s="104" t="s">
        <v>6295</v>
      </c>
      <c r="C2835" s="105" t="s">
        <v>356</v>
      </c>
      <c r="D2835" s="106"/>
      <c r="E2835" s="107">
        <v>211.02</v>
      </c>
      <c r="F2835" s="108">
        <f t="shared" si="698"/>
        <v>211.02</v>
      </c>
      <c r="G2835" s="108">
        <f t="shared" si="699"/>
        <v>168.816</v>
      </c>
      <c r="H2835" s="115">
        <v>1799</v>
      </c>
      <c r="I2835" s="105"/>
      <c r="J2835" s="108" t="str">
        <f t="shared" si="695"/>
        <v/>
      </c>
      <c r="K2835" s="105">
        <v>20</v>
      </c>
      <c r="L2835" s="105">
        <v>200</v>
      </c>
      <c r="M2835" s="111" t="s">
        <v>357</v>
      </c>
      <c r="N2835" s="112" t="s">
        <v>6293</v>
      </c>
      <c r="O2835" s="113">
        <v>4630076447117</v>
      </c>
      <c r="P2835" s="124">
        <v>24.4</v>
      </c>
      <c r="Q2835" s="125">
        <v>0.051156</v>
      </c>
      <c r="R2835" s="75">
        <f t="shared" si="700"/>
        <v>0</v>
      </c>
      <c r="S2835" s="76">
        <f t="shared" si="701"/>
        <v>0</v>
      </c>
      <c r="W2835" s="19"/>
    </row>
    <row r="2836" s="21" customFormat="1" outlineLevel="1" spans="1:23">
      <c r="A2836" s="103" t="s">
        <v>6296</v>
      </c>
      <c r="B2836" s="104" t="s">
        <v>6297</v>
      </c>
      <c r="C2836" s="105" t="s">
        <v>356</v>
      </c>
      <c r="D2836" s="106"/>
      <c r="E2836" s="107">
        <v>222.42</v>
      </c>
      <c r="F2836" s="108">
        <f t="shared" si="698"/>
        <v>222.42</v>
      </c>
      <c r="G2836" s="108">
        <f t="shared" si="699"/>
        <v>177.936</v>
      </c>
      <c r="H2836" s="115">
        <v>859</v>
      </c>
      <c r="I2836" s="105"/>
      <c r="J2836" s="108" t="str">
        <f t="shared" si="695"/>
        <v/>
      </c>
      <c r="K2836" s="105">
        <v>20</v>
      </c>
      <c r="L2836" s="105">
        <v>200</v>
      </c>
      <c r="M2836" s="111" t="s">
        <v>357</v>
      </c>
      <c r="N2836" s="112" t="s">
        <v>6293</v>
      </c>
      <c r="O2836" s="113">
        <v>4630076447124</v>
      </c>
      <c r="P2836" s="124">
        <v>12.2</v>
      </c>
      <c r="Q2836" s="125">
        <v>0.025578</v>
      </c>
      <c r="R2836" s="75">
        <f t="shared" si="700"/>
        <v>0</v>
      </c>
      <c r="S2836" s="76">
        <f t="shared" si="701"/>
        <v>0</v>
      </c>
      <c r="W2836" s="19"/>
    </row>
    <row r="2837" s="21" customFormat="1" outlineLevel="1" spans="1:23">
      <c r="A2837" s="103" t="s">
        <v>6298</v>
      </c>
      <c r="B2837" s="104" t="s">
        <v>6299</v>
      </c>
      <c r="C2837" s="105" t="s">
        <v>356</v>
      </c>
      <c r="D2837" s="106"/>
      <c r="E2837" s="107">
        <v>211.89</v>
      </c>
      <c r="F2837" s="108">
        <f t="shared" si="698"/>
        <v>211.89</v>
      </c>
      <c r="G2837" s="108">
        <f t="shared" si="699"/>
        <v>169.512</v>
      </c>
      <c r="H2837" s="115">
        <v>139</v>
      </c>
      <c r="I2837" s="105"/>
      <c r="J2837" s="108" t="str">
        <f t="shared" si="695"/>
        <v/>
      </c>
      <c r="K2837" s="105">
        <v>20</v>
      </c>
      <c r="L2837" s="105">
        <v>200</v>
      </c>
      <c r="M2837" s="111" t="s">
        <v>357</v>
      </c>
      <c r="N2837" s="112" t="s">
        <v>6293</v>
      </c>
      <c r="O2837" s="113">
        <v>4630076447131</v>
      </c>
      <c r="P2837" s="124">
        <v>12.2</v>
      </c>
      <c r="Q2837" s="125">
        <v>0.025578</v>
      </c>
      <c r="R2837" s="75">
        <f t="shared" si="700"/>
        <v>0</v>
      </c>
      <c r="S2837" s="76">
        <f t="shared" si="701"/>
        <v>0</v>
      </c>
      <c r="W2837" s="19"/>
    </row>
    <row r="2838" s="21" customFormat="1" outlineLevel="1" spans="1:23">
      <c r="A2838" s="103" t="s">
        <v>6300</v>
      </c>
      <c r="B2838" s="104" t="s">
        <v>6301</v>
      </c>
      <c r="C2838" s="105" t="s">
        <v>356</v>
      </c>
      <c r="D2838" s="106"/>
      <c r="E2838" s="107">
        <v>208.67</v>
      </c>
      <c r="F2838" s="108">
        <f t="shared" si="698"/>
        <v>208.67</v>
      </c>
      <c r="G2838" s="108">
        <f t="shared" si="699"/>
        <v>166.936</v>
      </c>
      <c r="H2838" s="115">
        <v>680</v>
      </c>
      <c r="I2838" s="105"/>
      <c r="J2838" s="108" t="str">
        <f t="shared" si="695"/>
        <v/>
      </c>
      <c r="K2838" s="105">
        <v>20</v>
      </c>
      <c r="L2838" s="105">
        <v>200</v>
      </c>
      <c r="M2838" s="111" t="s">
        <v>357</v>
      </c>
      <c r="N2838" s="112" t="s">
        <v>6293</v>
      </c>
      <c r="O2838" s="113">
        <v>4630076447148</v>
      </c>
      <c r="P2838" s="124">
        <v>24.4</v>
      </c>
      <c r="Q2838" s="125">
        <v>0.051156</v>
      </c>
      <c r="R2838" s="75">
        <f t="shared" si="700"/>
        <v>0</v>
      </c>
      <c r="S2838" s="76">
        <f t="shared" si="701"/>
        <v>0</v>
      </c>
      <c r="W2838" s="19"/>
    </row>
    <row r="2839" s="21" customFormat="1" outlineLevel="1" spans="1:23">
      <c r="A2839" s="103" t="s">
        <v>6302</v>
      </c>
      <c r="B2839" s="104" t="s">
        <v>6303</v>
      </c>
      <c r="C2839" s="105" t="s">
        <v>356</v>
      </c>
      <c r="D2839" s="106"/>
      <c r="E2839" s="107">
        <v>209.01</v>
      </c>
      <c r="F2839" s="108">
        <f t="shared" si="698"/>
        <v>209.01</v>
      </c>
      <c r="G2839" s="108">
        <f t="shared" si="699"/>
        <v>167.208</v>
      </c>
      <c r="H2839" s="115">
        <v>600</v>
      </c>
      <c r="I2839" s="105"/>
      <c r="J2839" s="108" t="str">
        <f t="shared" si="695"/>
        <v/>
      </c>
      <c r="K2839" s="105">
        <v>20</v>
      </c>
      <c r="L2839" s="105">
        <v>200</v>
      </c>
      <c r="M2839" s="111" t="s">
        <v>357</v>
      </c>
      <c r="N2839" s="112" t="s">
        <v>6293</v>
      </c>
      <c r="O2839" s="113">
        <v>4630076447155</v>
      </c>
      <c r="P2839" s="124">
        <v>24.4</v>
      </c>
      <c r="Q2839" s="125">
        <v>0.051156</v>
      </c>
      <c r="R2839" s="75">
        <f t="shared" si="700"/>
        <v>0</v>
      </c>
      <c r="S2839" s="76">
        <f t="shared" si="701"/>
        <v>0</v>
      </c>
      <c r="W2839" s="19"/>
    </row>
    <row r="2840" s="21" customFormat="1" outlineLevel="1" spans="1:23">
      <c r="A2840" s="93" t="s">
        <v>282</v>
      </c>
      <c r="B2840" s="94"/>
      <c r="C2840" s="105"/>
      <c r="D2840" s="106"/>
      <c r="E2840" s="107"/>
      <c r="F2840" s="108"/>
      <c r="G2840" s="108"/>
      <c r="H2840" s="117"/>
      <c r="I2840" s="105"/>
      <c r="J2840" s="108" t="str">
        <f t="shared" si="695"/>
        <v/>
      </c>
      <c r="K2840" s="105"/>
      <c r="L2840" s="105"/>
      <c r="M2840" s="111"/>
      <c r="N2840" s="112"/>
      <c r="O2840" s="113"/>
      <c r="P2840" s="124"/>
      <c r="Q2840" s="125"/>
      <c r="R2840" s="75"/>
      <c r="S2840" s="76"/>
      <c r="W2840" s="19"/>
    </row>
    <row r="2841" s="21" customFormat="1" outlineLevel="1" spans="1:23">
      <c r="A2841" s="103" t="s">
        <v>6304</v>
      </c>
      <c r="B2841" s="104" t="s">
        <v>6305</v>
      </c>
      <c r="C2841" s="105" t="s">
        <v>356</v>
      </c>
      <c r="D2841" s="106"/>
      <c r="E2841" s="107">
        <v>452.12</v>
      </c>
      <c r="F2841" s="108">
        <f t="shared" ref="F2841:F2850" si="702">E2841-E2841*$G$2%</f>
        <v>452.12</v>
      </c>
      <c r="G2841" s="108">
        <f t="shared" ref="G2841:G2850" si="703">E2841-(20*E2841/100)</f>
        <v>361.696</v>
      </c>
      <c r="H2841" s="117"/>
      <c r="I2841" s="105"/>
      <c r="J2841" s="108" t="str">
        <f t="shared" si="695"/>
        <v/>
      </c>
      <c r="K2841" s="105">
        <v>20</v>
      </c>
      <c r="L2841" s="105">
        <v>200</v>
      </c>
      <c r="M2841" s="111"/>
      <c r="N2841" s="112" t="s">
        <v>6293</v>
      </c>
      <c r="O2841" s="113">
        <v>4620105829427</v>
      </c>
      <c r="P2841" s="124"/>
      <c r="Q2841" s="125"/>
      <c r="R2841" s="75">
        <f t="shared" ref="R2841:R2850" si="704">P2841/L2841*D2841</f>
        <v>0</v>
      </c>
      <c r="S2841" s="76">
        <f t="shared" ref="S2841:S2850" si="705">Q2841/L2841*D2841</f>
        <v>0</v>
      </c>
      <c r="W2841" s="19"/>
    </row>
    <row r="2842" s="21" customFormat="1" outlineLevel="1" spans="1:23">
      <c r="A2842" s="103" t="s">
        <v>6306</v>
      </c>
      <c r="B2842" s="104" t="s">
        <v>6307</v>
      </c>
      <c r="C2842" s="105" t="s">
        <v>356</v>
      </c>
      <c r="D2842" s="106"/>
      <c r="E2842" s="107">
        <v>452.12</v>
      </c>
      <c r="F2842" s="108">
        <f t="shared" si="702"/>
        <v>452.12</v>
      </c>
      <c r="G2842" s="108">
        <f t="shared" si="703"/>
        <v>361.696</v>
      </c>
      <c r="H2842" s="117"/>
      <c r="I2842" s="105"/>
      <c r="J2842" s="108" t="str">
        <f t="shared" si="695"/>
        <v/>
      </c>
      <c r="K2842" s="105">
        <v>20</v>
      </c>
      <c r="L2842" s="105">
        <v>200</v>
      </c>
      <c r="M2842" s="111"/>
      <c r="N2842" s="112" t="s">
        <v>6293</v>
      </c>
      <c r="O2842" s="113">
        <v>4620105829434</v>
      </c>
      <c r="P2842" s="124"/>
      <c r="Q2842" s="125"/>
      <c r="R2842" s="75">
        <f t="shared" si="704"/>
        <v>0</v>
      </c>
      <c r="S2842" s="76">
        <f t="shared" si="705"/>
        <v>0</v>
      </c>
      <c r="W2842" s="19"/>
    </row>
    <row r="2843" s="21" customFormat="1" outlineLevel="1" spans="1:23">
      <c r="A2843" s="103" t="s">
        <v>6308</v>
      </c>
      <c r="B2843" s="104" t="s">
        <v>6309</v>
      </c>
      <c r="C2843" s="105" t="s">
        <v>356</v>
      </c>
      <c r="D2843" s="106"/>
      <c r="E2843" s="107">
        <v>452.12</v>
      </c>
      <c r="F2843" s="108">
        <f t="shared" si="702"/>
        <v>452.12</v>
      </c>
      <c r="G2843" s="108">
        <f t="shared" si="703"/>
        <v>361.696</v>
      </c>
      <c r="H2843" s="117"/>
      <c r="I2843" s="105"/>
      <c r="J2843" s="108" t="str">
        <f t="shared" si="695"/>
        <v/>
      </c>
      <c r="K2843" s="105">
        <v>20</v>
      </c>
      <c r="L2843" s="105">
        <v>200</v>
      </c>
      <c r="M2843" s="111"/>
      <c r="N2843" s="112" t="s">
        <v>6293</v>
      </c>
      <c r="O2843" s="113">
        <v>4620105829465</v>
      </c>
      <c r="P2843" s="124"/>
      <c r="Q2843" s="125"/>
      <c r="R2843" s="75">
        <f t="shared" si="704"/>
        <v>0</v>
      </c>
      <c r="S2843" s="76">
        <f t="shared" si="705"/>
        <v>0</v>
      </c>
      <c r="W2843" s="19"/>
    </row>
    <row r="2844" s="21" customFormat="1" outlineLevel="1" spans="1:23">
      <c r="A2844" s="103" t="s">
        <v>6310</v>
      </c>
      <c r="B2844" s="104" t="s">
        <v>6311</v>
      </c>
      <c r="C2844" s="105" t="s">
        <v>356</v>
      </c>
      <c r="D2844" s="106"/>
      <c r="E2844" s="107">
        <v>452.12</v>
      </c>
      <c r="F2844" s="108">
        <f t="shared" si="702"/>
        <v>452.12</v>
      </c>
      <c r="G2844" s="108">
        <f t="shared" si="703"/>
        <v>361.696</v>
      </c>
      <c r="H2844" s="117"/>
      <c r="I2844" s="105"/>
      <c r="J2844" s="108" t="str">
        <f t="shared" si="695"/>
        <v/>
      </c>
      <c r="K2844" s="105">
        <v>20</v>
      </c>
      <c r="L2844" s="105">
        <v>200</v>
      </c>
      <c r="M2844" s="111"/>
      <c r="N2844" s="112" t="s">
        <v>6293</v>
      </c>
      <c r="O2844" s="113">
        <v>4620105829458</v>
      </c>
      <c r="P2844" s="124"/>
      <c r="Q2844" s="125"/>
      <c r="R2844" s="75">
        <f t="shared" si="704"/>
        <v>0</v>
      </c>
      <c r="S2844" s="76">
        <f t="shared" si="705"/>
        <v>0</v>
      </c>
      <c r="W2844" s="19"/>
    </row>
    <row r="2845" s="21" customFormat="1" outlineLevel="1" spans="1:23">
      <c r="A2845" s="103" t="s">
        <v>6312</v>
      </c>
      <c r="B2845" s="104" t="s">
        <v>6313</v>
      </c>
      <c r="C2845" s="105" t="s">
        <v>356</v>
      </c>
      <c r="D2845" s="106"/>
      <c r="E2845" s="107">
        <v>452.12</v>
      </c>
      <c r="F2845" s="108">
        <f t="shared" si="702"/>
        <v>452.12</v>
      </c>
      <c r="G2845" s="108">
        <f t="shared" si="703"/>
        <v>361.696</v>
      </c>
      <c r="H2845" s="117"/>
      <c r="I2845" s="105"/>
      <c r="J2845" s="108" t="str">
        <f t="shared" si="695"/>
        <v/>
      </c>
      <c r="K2845" s="105">
        <v>20</v>
      </c>
      <c r="L2845" s="105">
        <v>200</v>
      </c>
      <c r="M2845" s="111"/>
      <c r="N2845" s="112" t="s">
        <v>6293</v>
      </c>
      <c r="O2845" s="113">
        <v>4620105829472</v>
      </c>
      <c r="P2845" s="124"/>
      <c r="Q2845" s="125"/>
      <c r="R2845" s="75">
        <f t="shared" si="704"/>
        <v>0</v>
      </c>
      <c r="S2845" s="76">
        <f t="shared" si="705"/>
        <v>0</v>
      </c>
      <c r="W2845" s="19"/>
    </row>
    <row r="2846" s="21" customFormat="1" outlineLevel="1" spans="1:23">
      <c r="A2846" s="103" t="s">
        <v>6314</v>
      </c>
      <c r="B2846" s="104" t="s">
        <v>6315</v>
      </c>
      <c r="C2846" s="105" t="s">
        <v>356</v>
      </c>
      <c r="D2846" s="106"/>
      <c r="E2846" s="107">
        <v>452.12</v>
      </c>
      <c r="F2846" s="108">
        <f t="shared" si="702"/>
        <v>452.12</v>
      </c>
      <c r="G2846" s="108">
        <f t="shared" si="703"/>
        <v>361.696</v>
      </c>
      <c r="H2846" s="117"/>
      <c r="I2846" s="105"/>
      <c r="J2846" s="108" t="str">
        <f t="shared" si="695"/>
        <v/>
      </c>
      <c r="K2846" s="105">
        <v>20</v>
      </c>
      <c r="L2846" s="105">
        <v>200</v>
      </c>
      <c r="M2846" s="111"/>
      <c r="N2846" s="112" t="s">
        <v>6293</v>
      </c>
      <c r="O2846" s="113">
        <v>4620105829489</v>
      </c>
      <c r="P2846" s="124"/>
      <c r="Q2846" s="125"/>
      <c r="R2846" s="75">
        <f t="shared" si="704"/>
        <v>0</v>
      </c>
      <c r="S2846" s="76">
        <f t="shared" si="705"/>
        <v>0</v>
      </c>
      <c r="W2846" s="19"/>
    </row>
    <row r="2847" s="21" customFormat="1" outlineLevel="1" spans="1:23">
      <c r="A2847" s="103" t="s">
        <v>6316</v>
      </c>
      <c r="B2847" s="104" t="s">
        <v>6317</v>
      </c>
      <c r="C2847" s="105" t="s">
        <v>356</v>
      </c>
      <c r="D2847" s="106"/>
      <c r="E2847" s="107">
        <v>452.12</v>
      </c>
      <c r="F2847" s="108">
        <f t="shared" si="702"/>
        <v>452.12</v>
      </c>
      <c r="G2847" s="108">
        <f t="shared" si="703"/>
        <v>361.696</v>
      </c>
      <c r="H2847" s="117"/>
      <c r="I2847" s="105"/>
      <c r="J2847" s="108" t="str">
        <f t="shared" si="695"/>
        <v/>
      </c>
      <c r="K2847" s="105">
        <v>20</v>
      </c>
      <c r="L2847" s="105">
        <v>200</v>
      </c>
      <c r="M2847" s="111"/>
      <c r="N2847" s="112" t="s">
        <v>6293</v>
      </c>
      <c r="O2847" s="113">
        <v>4620105829496</v>
      </c>
      <c r="P2847" s="124"/>
      <c r="Q2847" s="125"/>
      <c r="R2847" s="75">
        <f t="shared" si="704"/>
        <v>0</v>
      </c>
      <c r="S2847" s="76">
        <f t="shared" si="705"/>
        <v>0</v>
      </c>
      <c r="W2847" s="19"/>
    </row>
    <row r="2848" s="21" customFormat="1" outlineLevel="1" spans="1:23">
      <c r="A2848" s="103" t="s">
        <v>6318</v>
      </c>
      <c r="B2848" s="104" t="s">
        <v>6319</v>
      </c>
      <c r="C2848" s="105" t="s">
        <v>356</v>
      </c>
      <c r="D2848" s="106"/>
      <c r="E2848" s="107">
        <v>452.12</v>
      </c>
      <c r="F2848" s="108">
        <f t="shared" si="702"/>
        <v>452.12</v>
      </c>
      <c r="G2848" s="108">
        <f t="shared" si="703"/>
        <v>361.696</v>
      </c>
      <c r="H2848" s="117"/>
      <c r="I2848" s="105"/>
      <c r="J2848" s="108" t="str">
        <f t="shared" si="695"/>
        <v/>
      </c>
      <c r="K2848" s="105">
        <v>20</v>
      </c>
      <c r="L2848" s="105">
        <v>200</v>
      </c>
      <c r="M2848" s="111"/>
      <c r="N2848" s="112" t="s">
        <v>6293</v>
      </c>
      <c r="O2848" s="113">
        <v>4620105829502</v>
      </c>
      <c r="P2848" s="124"/>
      <c r="Q2848" s="125"/>
      <c r="R2848" s="75">
        <f t="shared" si="704"/>
        <v>0</v>
      </c>
      <c r="S2848" s="76">
        <f t="shared" si="705"/>
        <v>0</v>
      </c>
      <c r="W2848" s="19"/>
    </row>
    <row r="2849" s="21" customFormat="1" outlineLevel="1" spans="1:23">
      <c r="A2849" s="103" t="s">
        <v>6320</v>
      </c>
      <c r="B2849" s="104" t="s">
        <v>6321</v>
      </c>
      <c r="C2849" s="105" t="s">
        <v>356</v>
      </c>
      <c r="D2849" s="106"/>
      <c r="E2849" s="107">
        <v>452.12</v>
      </c>
      <c r="F2849" s="108">
        <f t="shared" si="702"/>
        <v>452.12</v>
      </c>
      <c r="G2849" s="108">
        <f t="shared" si="703"/>
        <v>361.696</v>
      </c>
      <c r="H2849" s="117"/>
      <c r="I2849" s="105"/>
      <c r="J2849" s="108" t="str">
        <f t="shared" si="695"/>
        <v/>
      </c>
      <c r="K2849" s="105">
        <v>20</v>
      </c>
      <c r="L2849" s="105">
        <v>200</v>
      </c>
      <c r="M2849" s="111"/>
      <c r="N2849" s="112" t="s">
        <v>6293</v>
      </c>
      <c r="O2849" s="113">
        <v>4650358710265</v>
      </c>
      <c r="P2849" s="124"/>
      <c r="Q2849" s="125"/>
      <c r="R2849" s="75">
        <f t="shared" si="704"/>
        <v>0</v>
      </c>
      <c r="S2849" s="76">
        <f t="shared" si="705"/>
        <v>0</v>
      </c>
      <c r="W2849" s="19"/>
    </row>
    <row r="2850" s="21" customFormat="1" outlineLevel="1" spans="1:23">
      <c r="A2850" s="103" t="s">
        <v>6322</v>
      </c>
      <c r="B2850" s="104" t="s">
        <v>6323</v>
      </c>
      <c r="C2850" s="105" t="s">
        <v>356</v>
      </c>
      <c r="D2850" s="106"/>
      <c r="E2850" s="107">
        <v>452.12</v>
      </c>
      <c r="F2850" s="108">
        <f t="shared" si="702"/>
        <v>452.12</v>
      </c>
      <c r="G2850" s="108">
        <f t="shared" si="703"/>
        <v>361.696</v>
      </c>
      <c r="H2850" s="117"/>
      <c r="I2850" s="105"/>
      <c r="J2850" s="108" t="str">
        <f t="shared" si="695"/>
        <v/>
      </c>
      <c r="K2850" s="105">
        <v>20</v>
      </c>
      <c r="L2850" s="105">
        <v>200</v>
      </c>
      <c r="M2850" s="111"/>
      <c r="N2850" s="112" t="s">
        <v>6293</v>
      </c>
      <c r="O2850" s="113">
        <v>4650358710319</v>
      </c>
      <c r="P2850" s="124"/>
      <c r="Q2850" s="125"/>
      <c r="R2850" s="75">
        <f t="shared" si="704"/>
        <v>0</v>
      </c>
      <c r="S2850" s="76">
        <f t="shared" si="705"/>
        <v>0</v>
      </c>
      <c r="W2850" s="19"/>
    </row>
    <row r="2851" s="21" customFormat="1" outlineLevel="1" spans="1:23">
      <c r="A2851" s="93" t="s">
        <v>283</v>
      </c>
      <c r="B2851" s="94"/>
      <c r="C2851" s="105"/>
      <c r="D2851" s="106"/>
      <c r="E2851" s="107"/>
      <c r="F2851" s="108"/>
      <c r="G2851" s="108"/>
      <c r="H2851" s="117"/>
      <c r="I2851" s="105"/>
      <c r="J2851" s="108" t="str">
        <f t="shared" si="695"/>
        <v/>
      </c>
      <c r="K2851" s="105"/>
      <c r="L2851" s="105"/>
      <c r="M2851" s="111"/>
      <c r="N2851" s="112"/>
      <c r="O2851" s="113"/>
      <c r="P2851" s="124"/>
      <c r="Q2851" s="125"/>
      <c r="R2851" s="75"/>
      <c r="S2851" s="76"/>
      <c r="W2851" s="19"/>
    </row>
    <row r="2852" s="21" customFormat="1" outlineLevel="1" spans="1:23">
      <c r="A2852" s="103" t="s">
        <v>6324</v>
      </c>
      <c r="B2852" s="104" t="s">
        <v>6325</v>
      </c>
      <c r="C2852" s="105" t="s">
        <v>356</v>
      </c>
      <c r="D2852" s="106"/>
      <c r="E2852" s="107">
        <v>323.75</v>
      </c>
      <c r="F2852" s="108">
        <f t="shared" ref="F2852:F2864" si="706">E2852-E2852*$G$2%</f>
        <v>323.75</v>
      </c>
      <c r="G2852" s="108">
        <f t="shared" ref="G2852:G2864" si="707">E2852-(20*E2852/100)</f>
        <v>259</v>
      </c>
      <c r="H2852" s="115">
        <v>769</v>
      </c>
      <c r="I2852" s="105"/>
      <c r="J2852" s="108" t="str">
        <f t="shared" si="695"/>
        <v/>
      </c>
      <c r="K2852" s="105">
        <v>10</v>
      </c>
      <c r="L2852" s="105">
        <v>200</v>
      </c>
      <c r="M2852" s="111" t="s">
        <v>357</v>
      </c>
      <c r="N2852" s="112" t="s">
        <v>6293</v>
      </c>
      <c r="O2852" s="113">
        <v>4630076447162</v>
      </c>
      <c r="P2852" s="124">
        <v>17.5</v>
      </c>
      <c r="Q2852" s="125">
        <v>0.079464</v>
      </c>
      <c r="R2852" s="75">
        <f t="shared" ref="R2852:R2864" si="708">P2852/L2852*D2852</f>
        <v>0</v>
      </c>
      <c r="S2852" s="76">
        <f t="shared" ref="S2852:S2864" si="709">Q2852/L2852*D2852</f>
        <v>0</v>
      </c>
      <c r="W2852" s="19"/>
    </row>
    <row r="2853" s="21" customFormat="1" outlineLevel="1" spans="1:23">
      <c r="A2853" s="103" t="s">
        <v>6326</v>
      </c>
      <c r="B2853" s="104" t="s">
        <v>6327</v>
      </c>
      <c r="C2853" s="105" t="s">
        <v>356</v>
      </c>
      <c r="D2853" s="106"/>
      <c r="E2853" s="107">
        <v>323.75</v>
      </c>
      <c r="F2853" s="108">
        <f t="shared" si="706"/>
        <v>323.75</v>
      </c>
      <c r="G2853" s="108">
        <f t="shared" si="707"/>
        <v>259</v>
      </c>
      <c r="H2853" s="115">
        <v>280</v>
      </c>
      <c r="I2853" s="105"/>
      <c r="J2853" s="108" t="str">
        <f t="shared" si="695"/>
        <v/>
      </c>
      <c r="K2853" s="105">
        <v>10</v>
      </c>
      <c r="L2853" s="105">
        <v>200</v>
      </c>
      <c r="M2853" s="111" t="s">
        <v>357</v>
      </c>
      <c r="N2853" s="112" t="s">
        <v>6293</v>
      </c>
      <c r="O2853" s="113">
        <v>4630076447179</v>
      </c>
      <c r="P2853" s="124">
        <v>17.5</v>
      </c>
      <c r="Q2853" s="125">
        <v>0.079464</v>
      </c>
      <c r="R2853" s="75">
        <f t="shared" si="708"/>
        <v>0</v>
      </c>
      <c r="S2853" s="76">
        <f t="shared" si="709"/>
        <v>0</v>
      </c>
      <c r="W2853" s="19"/>
    </row>
    <row r="2854" s="21" customFormat="1" outlineLevel="1" spans="1:23">
      <c r="A2854" s="103" t="s">
        <v>6328</v>
      </c>
      <c r="B2854" s="104" t="s">
        <v>6329</v>
      </c>
      <c r="C2854" s="105" t="s">
        <v>356</v>
      </c>
      <c r="D2854" s="106"/>
      <c r="E2854" s="107">
        <v>308.19</v>
      </c>
      <c r="F2854" s="108">
        <f t="shared" si="706"/>
        <v>308.19</v>
      </c>
      <c r="G2854" s="108">
        <f t="shared" si="707"/>
        <v>246.552</v>
      </c>
      <c r="H2854" s="115">
        <v>150</v>
      </c>
      <c r="I2854" s="105"/>
      <c r="J2854" s="108" t="str">
        <f t="shared" si="695"/>
        <v/>
      </c>
      <c r="K2854" s="105">
        <v>10</v>
      </c>
      <c r="L2854" s="105">
        <v>200</v>
      </c>
      <c r="M2854" s="111" t="s">
        <v>357</v>
      </c>
      <c r="N2854" s="112" t="s">
        <v>6293</v>
      </c>
      <c r="O2854" s="113">
        <v>4630076447186</v>
      </c>
      <c r="P2854" s="124">
        <v>17.5</v>
      </c>
      <c r="Q2854" s="125">
        <v>0.079464</v>
      </c>
      <c r="R2854" s="75">
        <f t="shared" si="708"/>
        <v>0</v>
      </c>
      <c r="S2854" s="76">
        <f t="shared" si="709"/>
        <v>0</v>
      </c>
      <c r="W2854" s="19"/>
    </row>
    <row r="2855" s="21" customFormat="1" outlineLevel="1" spans="1:23">
      <c r="A2855" s="103" t="s">
        <v>6330</v>
      </c>
      <c r="B2855" s="104" t="s">
        <v>6331</v>
      </c>
      <c r="C2855" s="105" t="s">
        <v>356</v>
      </c>
      <c r="D2855" s="106"/>
      <c r="E2855" s="107">
        <v>308.19</v>
      </c>
      <c r="F2855" s="108">
        <f t="shared" si="706"/>
        <v>308.19</v>
      </c>
      <c r="G2855" s="108">
        <f t="shared" si="707"/>
        <v>246.552</v>
      </c>
      <c r="H2855" s="115">
        <v>230</v>
      </c>
      <c r="I2855" s="105"/>
      <c r="J2855" s="108" t="str">
        <f t="shared" si="695"/>
        <v/>
      </c>
      <c r="K2855" s="105">
        <v>10</v>
      </c>
      <c r="L2855" s="105">
        <v>200</v>
      </c>
      <c r="M2855" s="111" t="s">
        <v>357</v>
      </c>
      <c r="N2855" s="112" t="s">
        <v>6293</v>
      </c>
      <c r="O2855" s="113">
        <v>4630076447193</v>
      </c>
      <c r="P2855" s="124">
        <v>17.5</v>
      </c>
      <c r="Q2855" s="125">
        <v>0.079464</v>
      </c>
      <c r="R2855" s="75">
        <f t="shared" si="708"/>
        <v>0</v>
      </c>
      <c r="S2855" s="76">
        <f t="shared" si="709"/>
        <v>0</v>
      </c>
      <c r="W2855" s="19"/>
    </row>
    <row r="2856" s="21" customFormat="1" outlineLevel="1" spans="1:23">
      <c r="A2856" s="103" t="s">
        <v>6332</v>
      </c>
      <c r="B2856" s="104" t="s">
        <v>6333</v>
      </c>
      <c r="C2856" s="105" t="s">
        <v>356</v>
      </c>
      <c r="D2856" s="106"/>
      <c r="E2856" s="107">
        <v>308.19</v>
      </c>
      <c r="F2856" s="108">
        <f t="shared" si="706"/>
        <v>308.19</v>
      </c>
      <c r="G2856" s="108">
        <f t="shared" si="707"/>
        <v>246.552</v>
      </c>
      <c r="H2856" s="115">
        <v>790</v>
      </c>
      <c r="I2856" s="105"/>
      <c r="J2856" s="108" t="str">
        <f t="shared" si="695"/>
        <v/>
      </c>
      <c r="K2856" s="105">
        <v>10</v>
      </c>
      <c r="L2856" s="105">
        <v>200</v>
      </c>
      <c r="M2856" s="111" t="s">
        <v>357</v>
      </c>
      <c r="N2856" s="112" t="s">
        <v>6293</v>
      </c>
      <c r="O2856" s="113">
        <v>4630076447209</v>
      </c>
      <c r="P2856" s="124">
        <v>17.5</v>
      </c>
      <c r="Q2856" s="125">
        <v>0.079464</v>
      </c>
      <c r="R2856" s="75">
        <f t="shared" si="708"/>
        <v>0</v>
      </c>
      <c r="S2856" s="76">
        <f t="shared" si="709"/>
        <v>0</v>
      </c>
      <c r="W2856" s="19"/>
    </row>
    <row r="2857" s="21" customFormat="1" outlineLevel="1" spans="1:23">
      <c r="A2857" s="103" t="s">
        <v>6334</v>
      </c>
      <c r="B2857" s="104" t="s">
        <v>6335</v>
      </c>
      <c r="C2857" s="105" t="s">
        <v>356</v>
      </c>
      <c r="D2857" s="106"/>
      <c r="E2857" s="107">
        <v>308.19</v>
      </c>
      <c r="F2857" s="108">
        <f t="shared" si="706"/>
        <v>308.19</v>
      </c>
      <c r="G2857" s="108">
        <f t="shared" si="707"/>
        <v>246.552</v>
      </c>
      <c r="H2857" s="114">
        <v>322</v>
      </c>
      <c r="I2857" s="105"/>
      <c r="J2857" s="108" t="str">
        <f t="shared" si="695"/>
        <v/>
      </c>
      <c r="K2857" s="105">
        <v>10</v>
      </c>
      <c r="L2857" s="105">
        <v>200</v>
      </c>
      <c r="M2857" s="111" t="s">
        <v>357</v>
      </c>
      <c r="N2857" s="112" t="s">
        <v>6293</v>
      </c>
      <c r="O2857" s="113">
        <v>4630076447216</v>
      </c>
      <c r="P2857" s="124">
        <v>17.5</v>
      </c>
      <c r="Q2857" s="125">
        <v>0.079464</v>
      </c>
      <c r="R2857" s="75">
        <f t="shared" si="708"/>
        <v>0</v>
      </c>
      <c r="S2857" s="76">
        <f t="shared" si="709"/>
        <v>0</v>
      </c>
      <c r="W2857" s="19"/>
    </row>
    <row r="2858" s="21" customFormat="1" outlineLevel="1" spans="1:23">
      <c r="A2858" s="103" t="s">
        <v>6336</v>
      </c>
      <c r="B2858" s="104" t="s">
        <v>6337</v>
      </c>
      <c r="C2858" s="105" t="s">
        <v>356</v>
      </c>
      <c r="D2858" s="106"/>
      <c r="E2858" s="107">
        <v>318.15</v>
      </c>
      <c r="F2858" s="108">
        <f t="shared" si="706"/>
        <v>318.15</v>
      </c>
      <c r="G2858" s="108">
        <f t="shared" si="707"/>
        <v>254.52</v>
      </c>
      <c r="H2858" s="115">
        <v>449</v>
      </c>
      <c r="I2858" s="105"/>
      <c r="J2858" s="108" t="str">
        <f t="shared" si="695"/>
        <v/>
      </c>
      <c r="K2858" s="105">
        <v>10</v>
      </c>
      <c r="L2858" s="105">
        <v>200</v>
      </c>
      <c r="M2858" s="111" t="s">
        <v>357</v>
      </c>
      <c r="N2858" s="135" t="s">
        <v>6293</v>
      </c>
      <c r="O2858" s="113">
        <v>4630076447223</v>
      </c>
      <c r="P2858" s="124">
        <v>12.2</v>
      </c>
      <c r="Q2858" s="125">
        <v>0.042504</v>
      </c>
      <c r="R2858" s="75">
        <f t="shared" si="708"/>
        <v>0</v>
      </c>
      <c r="S2858" s="76">
        <f t="shared" si="709"/>
        <v>0</v>
      </c>
      <c r="W2858" s="19"/>
    </row>
    <row r="2859" s="21" customFormat="1" outlineLevel="1" spans="1:23">
      <c r="A2859" s="103" t="s">
        <v>6338</v>
      </c>
      <c r="B2859" s="104" t="s">
        <v>6339</v>
      </c>
      <c r="C2859" s="105" t="s">
        <v>356</v>
      </c>
      <c r="D2859" s="106"/>
      <c r="E2859" s="107">
        <v>307.54</v>
      </c>
      <c r="F2859" s="108">
        <f t="shared" si="706"/>
        <v>307.54</v>
      </c>
      <c r="G2859" s="108">
        <f t="shared" si="707"/>
        <v>246.032</v>
      </c>
      <c r="H2859" s="115">
        <v>250</v>
      </c>
      <c r="I2859" s="105"/>
      <c r="J2859" s="108" t="str">
        <f t="shared" si="695"/>
        <v/>
      </c>
      <c r="K2859" s="105">
        <v>10</v>
      </c>
      <c r="L2859" s="105">
        <v>400</v>
      </c>
      <c r="M2859" s="111" t="s">
        <v>357</v>
      </c>
      <c r="N2859" s="135" t="s">
        <v>6293</v>
      </c>
      <c r="O2859" s="113">
        <v>4620105822169</v>
      </c>
      <c r="P2859" s="124">
        <v>26</v>
      </c>
      <c r="Q2859" s="125">
        <v>0.079464</v>
      </c>
      <c r="R2859" s="75">
        <f t="shared" si="708"/>
        <v>0</v>
      </c>
      <c r="S2859" s="76">
        <f t="shared" si="709"/>
        <v>0</v>
      </c>
      <c r="W2859" s="19"/>
    </row>
    <row r="2860" s="21" customFormat="1" outlineLevel="1" spans="1:23">
      <c r="A2860" s="145" t="s">
        <v>6340</v>
      </c>
      <c r="B2860" s="104" t="s">
        <v>6341</v>
      </c>
      <c r="C2860" s="105" t="s">
        <v>356</v>
      </c>
      <c r="D2860" s="106"/>
      <c r="E2860" s="107">
        <v>307.54</v>
      </c>
      <c r="F2860" s="108">
        <f t="shared" si="706"/>
        <v>307.54</v>
      </c>
      <c r="G2860" s="108">
        <f t="shared" si="707"/>
        <v>246.032</v>
      </c>
      <c r="H2860" s="115">
        <v>10</v>
      </c>
      <c r="I2860" s="105" t="s">
        <v>487</v>
      </c>
      <c r="J2860" s="108" t="str">
        <f t="shared" si="695"/>
        <v/>
      </c>
      <c r="K2860" s="105">
        <v>10</v>
      </c>
      <c r="L2860" s="105">
        <v>400</v>
      </c>
      <c r="M2860" s="111" t="s">
        <v>357</v>
      </c>
      <c r="N2860" s="135" t="s">
        <v>6293</v>
      </c>
      <c r="O2860" s="113">
        <v>4620105822176</v>
      </c>
      <c r="P2860" s="124">
        <v>26</v>
      </c>
      <c r="Q2860" s="125">
        <v>0.079464</v>
      </c>
      <c r="R2860" s="75">
        <f t="shared" si="708"/>
        <v>0</v>
      </c>
      <c r="S2860" s="76">
        <f t="shared" si="709"/>
        <v>0</v>
      </c>
      <c r="W2860" s="19"/>
    </row>
    <row r="2861" s="21" customFormat="1" outlineLevel="1" spans="1:23">
      <c r="A2861" s="103" t="s">
        <v>6342</v>
      </c>
      <c r="B2861" s="104" t="s">
        <v>6343</v>
      </c>
      <c r="C2861" s="105" t="s">
        <v>356</v>
      </c>
      <c r="D2861" s="106"/>
      <c r="E2861" s="107">
        <v>342.23</v>
      </c>
      <c r="F2861" s="108">
        <f t="shared" si="706"/>
        <v>342.23</v>
      </c>
      <c r="G2861" s="108">
        <f t="shared" si="707"/>
        <v>273.784</v>
      </c>
      <c r="H2861" s="114">
        <v>470</v>
      </c>
      <c r="I2861" s="105"/>
      <c r="J2861" s="108" t="str">
        <f t="shared" si="695"/>
        <v/>
      </c>
      <c r="K2861" s="105">
        <v>20</v>
      </c>
      <c r="L2861" s="105">
        <v>400</v>
      </c>
      <c r="M2861" s="111" t="s">
        <v>357</v>
      </c>
      <c r="N2861" s="135" t="s">
        <v>6293</v>
      </c>
      <c r="O2861" s="113">
        <v>4620105822183</v>
      </c>
      <c r="P2861" s="124">
        <v>18.8</v>
      </c>
      <c r="Q2861" s="125">
        <v>0.040375</v>
      </c>
      <c r="R2861" s="75">
        <f t="shared" si="708"/>
        <v>0</v>
      </c>
      <c r="S2861" s="76">
        <f t="shared" si="709"/>
        <v>0</v>
      </c>
      <c r="W2861" s="19"/>
    </row>
    <row r="2862" s="21" customFormat="1" outlineLevel="1" spans="1:23">
      <c r="A2862" s="103" t="s">
        <v>6344</v>
      </c>
      <c r="B2862" s="104" t="s">
        <v>6345</v>
      </c>
      <c r="C2862" s="105" t="s">
        <v>356</v>
      </c>
      <c r="D2862" s="106"/>
      <c r="E2862" s="107">
        <v>334.65</v>
      </c>
      <c r="F2862" s="108">
        <f t="shared" si="706"/>
        <v>334.65</v>
      </c>
      <c r="G2862" s="108">
        <f t="shared" si="707"/>
        <v>267.72</v>
      </c>
      <c r="H2862" s="115">
        <v>390</v>
      </c>
      <c r="I2862" s="105"/>
      <c r="J2862" s="108" t="str">
        <f t="shared" si="695"/>
        <v/>
      </c>
      <c r="K2862" s="105">
        <v>10</v>
      </c>
      <c r="L2862" s="105">
        <v>400</v>
      </c>
      <c r="M2862" s="111" t="s">
        <v>357</v>
      </c>
      <c r="N2862" s="135" t="s">
        <v>6293</v>
      </c>
      <c r="O2862" s="113">
        <v>4620105822190</v>
      </c>
      <c r="P2862" s="124">
        <v>17</v>
      </c>
      <c r="Q2862" s="125">
        <v>0.055384</v>
      </c>
      <c r="R2862" s="75">
        <f t="shared" si="708"/>
        <v>0</v>
      </c>
      <c r="S2862" s="76">
        <f t="shared" si="709"/>
        <v>0</v>
      </c>
      <c r="W2862" s="19"/>
    </row>
    <row r="2863" s="21" customFormat="1" outlineLevel="1" spans="1:23">
      <c r="A2863" s="145" t="s">
        <v>6346</v>
      </c>
      <c r="B2863" s="104" t="s">
        <v>6347</v>
      </c>
      <c r="C2863" s="105" t="s">
        <v>356</v>
      </c>
      <c r="D2863" s="106"/>
      <c r="E2863" s="107">
        <v>1204.17</v>
      </c>
      <c r="F2863" s="108">
        <f t="shared" si="706"/>
        <v>1204.17</v>
      </c>
      <c r="G2863" s="108">
        <f t="shared" si="707"/>
        <v>963.336</v>
      </c>
      <c r="H2863" s="117"/>
      <c r="I2863" s="105" t="s">
        <v>487</v>
      </c>
      <c r="J2863" s="108" t="str">
        <f t="shared" si="695"/>
        <v/>
      </c>
      <c r="K2863" s="105">
        <v>10</v>
      </c>
      <c r="L2863" s="105">
        <v>200</v>
      </c>
      <c r="M2863" s="111" t="s">
        <v>357</v>
      </c>
      <c r="N2863" s="135" t="s">
        <v>6293</v>
      </c>
      <c r="O2863" s="113">
        <v>4650358710258</v>
      </c>
      <c r="P2863" s="124"/>
      <c r="Q2863" s="125"/>
      <c r="R2863" s="75">
        <f t="shared" si="708"/>
        <v>0</v>
      </c>
      <c r="S2863" s="76">
        <f t="shared" si="709"/>
        <v>0</v>
      </c>
      <c r="W2863" s="19"/>
    </row>
    <row r="2864" s="21" customFormat="1" outlineLevel="1" spans="1:23">
      <c r="A2864" s="145" t="s">
        <v>6348</v>
      </c>
      <c r="B2864" s="104" t="s">
        <v>6349</v>
      </c>
      <c r="C2864" s="105" t="s">
        <v>356</v>
      </c>
      <c r="D2864" s="106"/>
      <c r="E2864" s="107">
        <v>1172.64</v>
      </c>
      <c r="F2864" s="108">
        <f t="shared" si="706"/>
        <v>1172.64</v>
      </c>
      <c r="G2864" s="108">
        <f t="shared" si="707"/>
        <v>938.112</v>
      </c>
      <c r="H2864" s="117"/>
      <c r="I2864" s="105" t="s">
        <v>487</v>
      </c>
      <c r="J2864" s="108" t="str">
        <f t="shared" si="695"/>
        <v/>
      </c>
      <c r="K2864" s="105">
        <v>10</v>
      </c>
      <c r="L2864" s="105">
        <v>200</v>
      </c>
      <c r="M2864" s="111" t="s">
        <v>357</v>
      </c>
      <c r="N2864" s="135" t="s">
        <v>6293</v>
      </c>
      <c r="O2864" s="113">
        <v>4650358710289</v>
      </c>
      <c r="P2864" s="124"/>
      <c r="Q2864" s="125"/>
      <c r="R2864" s="75">
        <f t="shared" si="708"/>
        <v>0</v>
      </c>
      <c r="S2864" s="76">
        <f t="shared" si="709"/>
        <v>0</v>
      </c>
      <c r="W2864" s="19"/>
    </row>
    <row r="2865" s="21" customFormat="1" outlineLevel="1" spans="1:23">
      <c r="A2865" s="93" t="s">
        <v>284</v>
      </c>
      <c r="B2865" s="94"/>
      <c r="C2865" s="105"/>
      <c r="D2865" s="106"/>
      <c r="E2865" s="107"/>
      <c r="F2865" s="108"/>
      <c r="G2865" s="108"/>
      <c r="H2865" s="117"/>
      <c r="I2865" s="105"/>
      <c r="J2865" s="108" t="str">
        <f t="shared" si="695"/>
        <v/>
      </c>
      <c r="K2865" s="105"/>
      <c r="L2865" s="105"/>
      <c r="M2865" s="111"/>
      <c r="N2865" s="135"/>
      <c r="O2865" s="113"/>
      <c r="P2865" s="124"/>
      <c r="Q2865" s="125"/>
      <c r="R2865" s="75"/>
      <c r="S2865" s="76"/>
      <c r="W2865" s="19"/>
    </row>
    <row r="2866" s="21" customFormat="1" outlineLevel="1" spans="1:23">
      <c r="A2866" s="103" t="s">
        <v>6350</v>
      </c>
      <c r="B2866" s="104" t="s">
        <v>6351</v>
      </c>
      <c r="C2866" s="105" t="s">
        <v>356</v>
      </c>
      <c r="D2866" s="106"/>
      <c r="E2866" s="107">
        <v>632.62</v>
      </c>
      <c r="F2866" s="108">
        <f t="shared" ref="F2866:F2884" si="710">E2866-E2866*$G$2%</f>
        <v>632.62</v>
      </c>
      <c r="G2866" s="108">
        <f t="shared" ref="G2866:G2884" si="711">E2866-(20*E2866/100)</f>
        <v>506.096</v>
      </c>
      <c r="H2866" s="115">
        <v>379</v>
      </c>
      <c r="I2866" s="105"/>
      <c r="J2866" s="108" t="str">
        <f t="shared" si="695"/>
        <v/>
      </c>
      <c r="K2866" s="105">
        <v>20</v>
      </c>
      <c r="L2866" s="105">
        <v>200</v>
      </c>
      <c r="M2866" s="111" t="s">
        <v>357</v>
      </c>
      <c r="N2866" s="135" t="s">
        <v>6293</v>
      </c>
      <c r="O2866" s="113">
        <v>4620105828505</v>
      </c>
      <c r="P2866" s="124">
        <v>18.3</v>
      </c>
      <c r="Q2866" s="125">
        <v>0.0419175</v>
      </c>
      <c r="R2866" s="75">
        <f t="shared" ref="R2866:R2884" si="712">P2866/L2866*D2866</f>
        <v>0</v>
      </c>
      <c r="S2866" s="76">
        <f t="shared" ref="S2866:S2884" si="713">Q2866/L2866*D2866</f>
        <v>0</v>
      </c>
      <c r="W2866" s="19"/>
    </row>
    <row r="2867" s="21" customFormat="1" outlineLevel="1" spans="1:23">
      <c r="A2867" s="103" t="s">
        <v>6352</v>
      </c>
      <c r="B2867" s="104" t="s">
        <v>6353</v>
      </c>
      <c r="C2867" s="105" t="s">
        <v>356</v>
      </c>
      <c r="D2867" s="106"/>
      <c r="E2867" s="107">
        <v>739.95</v>
      </c>
      <c r="F2867" s="108">
        <f t="shared" si="710"/>
        <v>739.95</v>
      </c>
      <c r="G2867" s="108">
        <f t="shared" si="711"/>
        <v>591.96</v>
      </c>
      <c r="H2867" s="115">
        <v>360</v>
      </c>
      <c r="I2867" s="105"/>
      <c r="J2867" s="108" t="str">
        <f t="shared" si="695"/>
        <v/>
      </c>
      <c r="K2867" s="105">
        <v>20</v>
      </c>
      <c r="L2867" s="105">
        <v>200</v>
      </c>
      <c r="M2867" s="111" t="s">
        <v>357</v>
      </c>
      <c r="N2867" s="135" t="s">
        <v>6293</v>
      </c>
      <c r="O2867" s="113">
        <v>4620105828536</v>
      </c>
      <c r="P2867" s="124">
        <v>20.3</v>
      </c>
      <c r="Q2867" s="125">
        <v>0.0419175</v>
      </c>
      <c r="R2867" s="75">
        <f t="shared" si="712"/>
        <v>0</v>
      </c>
      <c r="S2867" s="76">
        <f t="shared" si="713"/>
        <v>0</v>
      </c>
      <c r="W2867" s="19"/>
    </row>
    <row r="2868" s="21" customFormat="1" outlineLevel="1" spans="1:23">
      <c r="A2868" s="103" t="s">
        <v>6354</v>
      </c>
      <c r="B2868" s="104" t="s">
        <v>6355</v>
      </c>
      <c r="C2868" s="105" t="s">
        <v>356</v>
      </c>
      <c r="D2868" s="106"/>
      <c r="E2868" s="107">
        <v>739.95</v>
      </c>
      <c r="F2868" s="108">
        <f t="shared" si="710"/>
        <v>739.95</v>
      </c>
      <c r="G2868" s="108">
        <f t="shared" si="711"/>
        <v>591.96</v>
      </c>
      <c r="H2868" s="115">
        <v>400</v>
      </c>
      <c r="I2868" s="105"/>
      <c r="J2868" s="108" t="str">
        <f t="shared" si="695"/>
        <v/>
      </c>
      <c r="K2868" s="105">
        <v>20</v>
      </c>
      <c r="L2868" s="105">
        <v>200</v>
      </c>
      <c r="M2868" s="111" t="s">
        <v>357</v>
      </c>
      <c r="N2868" s="135" t="s">
        <v>6293</v>
      </c>
      <c r="O2868" s="113">
        <v>4620105828543</v>
      </c>
      <c r="P2868" s="124">
        <v>20.3</v>
      </c>
      <c r="Q2868" s="125">
        <v>0.0419175</v>
      </c>
      <c r="R2868" s="75">
        <f t="shared" si="712"/>
        <v>0</v>
      </c>
      <c r="S2868" s="76">
        <f t="shared" si="713"/>
        <v>0</v>
      </c>
      <c r="W2868" s="19"/>
    </row>
    <row r="2869" s="21" customFormat="1" outlineLevel="1" spans="1:23">
      <c r="A2869" s="103" t="s">
        <v>6356</v>
      </c>
      <c r="B2869" s="104" t="s">
        <v>6357</v>
      </c>
      <c r="C2869" s="105" t="s">
        <v>356</v>
      </c>
      <c r="D2869" s="106"/>
      <c r="E2869" s="107">
        <v>632.62</v>
      </c>
      <c r="F2869" s="108">
        <f t="shared" si="710"/>
        <v>632.62</v>
      </c>
      <c r="G2869" s="108">
        <f t="shared" si="711"/>
        <v>506.096</v>
      </c>
      <c r="H2869" s="115">
        <v>340</v>
      </c>
      <c r="I2869" s="105"/>
      <c r="J2869" s="108" t="str">
        <f t="shared" si="695"/>
        <v/>
      </c>
      <c r="K2869" s="105">
        <v>20</v>
      </c>
      <c r="L2869" s="105">
        <v>200</v>
      </c>
      <c r="M2869" s="111" t="s">
        <v>357</v>
      </c>
      <c r="N2869" s="135" t="s">
        <v>6293</v>
      </c>
      <c r="O2869" s="113">
        <v>4620105828550</v>
      </c>
      <c r="P2869" s="124">
        <v>18.3</v>
      </c>
      <c r="Q2869" s="125">
        <v>0.0419175</v>
      </c>
      <c r="R2869" s="75">
        <f t="shared" si="712"/>
        <v>0</v>
      </c>
      <c r="S2869" s="76">
        <f t="shared" si="713"/>
        <v>0</v>
      </c>
      <c r="W2869" s="19"/>
    </row>
    <row r="2870" s="21" customFormat="1" outlineLevel="1" spans="1:23">
      <c r="A2870" s="103" t="s">
        <v>6358</v>
      </c>
      <c r="B2870" s="104" t="s">
        <v>6359</v>
      </c>
      <c r="C2870" s="105" t="s">
        <v>356</v>
      </c>
      <c r="D2870" s="106"/>
      <c r="E2870" s="107">
        <v>632.62</v>
      </c>
      <c r="F2870" s="108">
        <f t="shared" si="710"/>
        <v>632.62</v>
      </c>
      <c r="G2870" s="108">
        <f t="shared" si="711"/>
        <v>506.096</v>
      </c>
      <c r="H2870" s="115">
        <v>339</v>
      </c>
      <c r="I2870" s="105"/>
      <c r="J2870" s="108" t="str">
        <f t="shared" si="695"/>
        <v/>
      </c>
      <c r="K2870" s="105">
        <v>20</v>
      </c>
      <c r="L2870" s="105">
        <v>200</v>
      </c>
      <c r="M2870" s="111" t="s">
        <v>357</v>
      </c>
      <c r="N2870" s="135" t="s">
        <v>6293</v>
      </c>
      <c r="O2870" s="113">
        <v>4620105828581</v>
      </c>
      <c r="P2870" s="124">
        <v>18.3</v>
      </c>
      <c r="Q2870" s="125">
        <v>0.0419175</v>
      </c>
      <c r="R2870" s="75">
        <f t="shared" si="712"/>
        <v>0</v>
      </c>
      <c r="S2870" s="76">
        <f t="shared" si="713"/>
        <v>0</v>
      </c>
      <c r="W2870" s="19"/>
    </row>
    <row r="2871" s="21" customFormat="1" outlineLevel="1" spans="1:23">
      <c r="A2871" s="103" t="s">
        <v>6360</v>
      </c>
      <c r="B2871" s="104" t="s">
        <v>6361</v>
      </c>
      <c r="C2871" s="105" t="s">
        <v>356</v>
      </c>
      <c r="D2871" s="106"/>
      <c r="E2871" s="107">
        <v>739.95</v>
      </c>
      <c r="F2871" s="108">
        <f t="shared" si="710"/>
        <v>739.95</v>
      </c>
      <c r="G2871" s="108">
        <f t="shared" si="711"/>
        <v>591.96</v>
      </c>
      <c r="H2871" s="115">
        <v>280</v>
      </c>
      <c r="I2871" s="105"/>
      <c r="J2871" s="108" t="str">
        <f t="shared" si="695"/>
        <v/>
      </c>
      <c r="K2871" s="105">
        <v>20</v>
      </c>
      <c r="L2871" s="105">
        <v>200</v>
      </c>
      <c r="M2871" s="111" t="s">
        <v>357</v>
      </c>
      <c r="N2871" s="135" t="s">
        <v>6293</v>
      </c>
      <c r="O2871" s="113">
        <v>4620105828598</v>
      </c>
      <c r="P2871" s="124">
        <v>20.3</v>
      </c>
      <c r="Q2871" s="125">
        <v>0.0419175</v>
      </c>
      <c r="R2871" s="75">
        <f t="shared" si="712"/>
        <v>0</v>
      </c>
      <c r="S2871" s="76">
        <f t="shared" si="713"/>
        <v>0</v>
      </c>
      <c r="W2871" s="19"/>
    </row>
    <row r="2872" s="21" customFormat="1" ht="22.5" outlineLevel="1" spans="1:23">
      <c r="A2872" s="103" t="s">
        <v>6362</v>
      </c>
      <c r="B2872" s="104" t="s">
        <v>6363</v>
      </c>
      <c r="C2872" s="105" t="s">
        <v>356</v>
      </c>
      <c r="D2872" s="106"/>
      <c r="E2872" s="107">
        <v>739.95</v>
      </c>
      <c r="F2872" s="108">
        <f t="shared" si="710"/>
        <v>739.95</v>
      </c>
      <c r="G2872" s="108">
        <f t="shared" si="711"/>
        <v>591.96</v>
      </c>
      <c r="H2872" s="115">
        <v>380</v>
      </c>
      <c r="I2872" s="105"/>
      <c r="J2872" s="108" t="str">
        <f t="shared" si="695"/>
        <v/>
      </c>
      <c r="K2872" s="105">
        <v>20</v>
      </c>
      <c r="L2872" s="105">
        <v>200</v>
      </c>
      <c r="M2872" s="111" t="s">
        <v>357</v>
      </c>
      <c r="N2872" s="135" t="s">
        <v>6293</v>
      </c>
      <c r="O2872" s="113">
        <v>4620105828604</v>
      </c>
      <c r="P2872" s="124">
        <v>20.3</v>
      </c>
      <c r="Q2872" s="125">
        <v>0.0419175</v>
      </c>
      <c r="R2872" s="75">
        <f t="shared" si="712"/>
        <v>0</v>
      </c>
      <c r="S2872" s="76">
        <f t="shared" si="713"/>
        <v>0</v>
      </c>
      <c r="W2872" s="19"/>
    </row>
    <row r="2873" s="21" customFormat="1" outlineLevel="1" spans="1:23">
      <c r="A2873" s="103" t="s">
        <v>6364</v>
      </c>
      <c r="B2873" s="104" t="s">
        <v>6365</v>
      </c>
      <c r="C2873" s="105" t="s">
        <v>356</v>
      </c>
      <c r="D2873" s="106"/>
      <c r="E2873" s="107">
        <v>632.62</v>
      </c>
      <c r="F2873" s="108">
        <f t="shared" si="710"/>
        <v>632.62</v>
      </c>
      <c r="G2873" s="108">
        <f t="shared" si="711"/>
        <v>506.096</v>
      </c>
      <c r="H2873" s="115">
        <v>380</v>
      </c>
      <c r="I2873" s="105"/>
      <c r="J2873" s="108" t="str">
        <f t="shared" si="695"/>
        <v/>
      </c>
      <c r="K2873" s="105">
        <v>20</v>
      </c>
      <c r="L2873" s="105">
        <v>200</v>
      </c>
      <c r="M2873" s="111" t="s">
        <v>357</v>
      </c>
      <c r="N2873" s="135" t="s">
        <v>6293</v>
      </c>
      <c r="O2873" s="113">
        <v>4620105828512</v>
      </c>
      <c r="P2873" s="124">
        <v>18.3</v>
      </c>
      <c r="Q2873" s="125">
        <v>0.0419175</v>
      </c>
      <c r="R2873" s="75">
        <f t="shared" si="712"/>
        <v>0</v>
      </c>
      <c r="S2873" s="76">
        <f t="shared" si="713"/>
        <v>0</v>
      </c>
      <c r="W2873" s="19"/>
    </row>
    <row r="2874" s="21" customFormat="1" outlineLevel="1" spans="1:23">
      <c r="A2874" s="103" t="s">
        <v>6366</v>
      </c>
      <c r="B2874" s="104" t="s">
        <v>6367</v>
      </c>
      <c r="C2874" s="105" t="s">
        <v>356</v>
      </c>
      <c r="D2874" s="106"/>
      <c r="E2874" s="107">
        <v>632.62</v>
      </c>
      <c r="F2874" s="108">
        <f t="shared" si="710"/>
        <v>632.62</v>
      </c>
      <c r="G2874" s="108">
        <f t="shared" si="711"/>
        <v>506.096</v>
      </c>
      <c r="H2874" s="115">
        <v>399</v>
      </c>
      <c r="I2874" s="105"/>
      <c r="J2874" s="108" t="str">
        <f t="shared" si="695"/>
        <v/>
      </c>
      <c r="K2874" s="105">
        <v>20</v>
      </c>
      <c r="L2874" s="105">
        <v>200</v>
      </c>
      <c r="M2874" s="111" t="s">
        <v>357</v>
      </c>
      <c r="N2874" s="135" t="s">
        <v>6293</v>
      </c>
      <c r="O2874" s="113">
        <v>4620105828529</v>
      </c>
      <c r="P2874" s="124">
        <v>18.3</v>
      </c>
      <c r="Q2874" s="125">
        <v>0.0419175</v>
      </c>
      <c r="R2874" s="75">
        <f t="shared" si="712"/>
        <v>0</v>
      </c>
      <c r="S2874" s="76">
        <f t="shared" si="713"/>
        <v>0</v>
      </c>
      <c r="W2874" s="19"/>
    </row>
    <row r="2875" s="21" customFormat="1" ht="22.5" outlineLevel="1" spans="1:23">
      <c r="A2875" s="103" t="s">
        <v>6368</v>
      </c>
      <c r="B2875" s="104" t="s">
        <v>6369</v>
      </c>
      <c r="C2875" s="105" t="s">
        <v>356</v>
      </c>
      <c r="D2875" s="106"/>
      <c r="E2875" s="107">
        <v>739.95</v>
      </c>
      <c r="F2875" s="108">
        <f t="shared" si="710"/>
        <v>739.95</v>
      </c>
      <c r="G2875" s="108">
        <f t="shared" si="711"/>
        <v>591.96</v>
      </c>
      <c r="H2875" s="115">
        <v>380</v>
      </c>
      <c r="I2875" s="105"/>
      <c r="J2875" s="108" t="str">
        <f t="shared" si="695"/>
        <v/>
      </c>
      <c r="K2875" s="105">
        <v>20</v>
      </c>
      <c r="L2875" s="105">
        <v>200</v>
      </c>
      <c r="M2875" s="111" t="s">
        <v>357</v>
      </c>
      <c r="N2875" s="135" t="s">
        <v>6293</v>
      </c>
      <c r="O2875" s="113">
        <v>4620105828567</v>
      </c>
      <c r="P2875" s="124">
        <v>20.3</v>
      </c>
      <c r="Q2875" s="125">
        <v>0.0419175</v>
      </c>
      <c r="R2875" s="75">
        <f t="shared" si="712"/>
        <v>0</v>
      </c>
      <c r="S2875" s="76">
        <f t="shared" si="713"/>
        <v>0</v>
      </c>
      <c r="W2875" s="19"/>
    </row>
    <row r="2876" s="21" customFormat="1" ht="22.5" outlineLevel="1" spans="1:23">
      <c r="A2876" s="103" t="s">
        <v>6370</v>
      </c>
      <c r="B2876" s="104" t="s">
        <v>6371</v>
      </c>
      <c r="C2876" s="105" t="s">
        <v>356</v>
      </c>
      <c r="D2876" s="106"/>
      <c r="E2876" s="107">
        <v>739.95</v>
      </c>
      <c r="F2876" s="108">
        <f t="shared" si="710"/>
        <v>739.95</v>
      </c>
      <c r="G2876" s="108">
        <f t="shared" si="711"/>
        <v>591.96</v>
      </c>
      <c r="H2876" s="115">
        <v>400</v>
      </c>
      <c r="I2876" s="105"/>
      <c r="J2876" s="108" t="str">
        <f t="shared" si="695"/>
        <v/>
      </c>
      <c r="K2876" s="105">
        <v>20</v>
      </c>
      <c r="L2876" s="105">
        <v>200</v>
      </c>
      <c r="M2876" s="111" t="s">
        <v>357</v>
      </c>
      <c r="N2876" s="135" t="s">
        <v>6293</v>
      </c>
      <c r="O2876" s="113">
        <v>4620105828574</v>
      </c>
      <c r="P2876" s="124">
        <v>20.3</v>
      </c>
      <c r="Q2876" s="125">
        <v>0.0419175</v>
      </c>
      <c r="R2876" s="75">
        <f t="shared" si="712"/>
        <v>0</v>
      </c>
      <c r="S2876" s="76">
        <f t="shared" si="713"/>
        <v>0</v>
      </c>
      <c r="W2876" s="19"/>
    </row>
    <row r="2877" s="21" customFormat="1" outlineLevel="1" spans="1:23">
      <c r="A2877" s="103" t="s">
        <v>6372</v>
      </c>
      <c r="B2877" s="104" t="s">
        <v>6373</v>
      </c>
      <c r="C2877" s="105" t="s">
        <v>356</v>
      </c>
      <c r="D2877" s="106"/>
      <c r="E2877" s="107">
        <v>632.62</v>
      </c>
      <c r="F2877" s="108">
        <f t="shared" si="710"/>
        <v>632.62</v>
      </c>
      <c r="G2877" s="108">
        <f t="shared" si="711"/>
        <v>506.096</v>
      </c>
      <c r="H2877" s="115">
        <v>200</v>
      </c>
      <c r="I2877" s="105"/>
      <c r="J2877" s="108" t="str">
        <f t="shared" si="695"/>
        <v/>
      </c>
      <c r="K2877" s="105">
        <v>20</v>
      </c>
      <c r="L2877" s="105">
        <v>200</v>
      </c>
      <c r="M2877" s="111" t="s">
        <v>357</v>
      </c>
      <c r="N2877" s="135" t="s">
        <v>6293</v>
      </c>
      <c r="O2877" s="113">
        <v>4620105828611</v>
      </c>
      <c r="P2877" s="124">
        <v>18.3</v>
      </c>
      <c r="Q2877" s="125">
        <v>0.0419175</v>
      </c>
      <c r="R2877" s="75">
        <f t="shared" si="712"/>
        <v>0</v>
      </c>
      <c r="S2877" s="76">
        <f t="shared" si="713"/>
        <v>0</v>
      </c>
      <c r="W2877" s="19"/>
    </row>
    <row r="2878" s="21" customFormat="1" outlineLevel="1" spans="1:23">
      <c r="A2878" s="103" t="s">
        <v>6374</v>
      </c>
      <c r="B2878" s="104" t="s">
        <v>6375</v>
      </c>
      <c r="C2878" s="105" t="s">
        <v>356</v>
      </c>
      <c r="D2878" s="106"/>
      <c r="E2878" s="107">
        <v>632.62</v>
      </c>
      <c r="F2878" s="108">
        <f t="shared" si="710"/>
        <v>632.62</v>
      </c>
      <c r="G2878" s="108">
        <f t="shared" si="711"/>
        <v>506.096</v>
      </c>
      <c r="H2878" s="114">
        <v>140</v>
      </c>
      <c r="I2878" s="105"/>
      <c r="J2878" s="108" t="str">
        <f t="shared" ref="J2878:J2941" si="714">IF(D2878="","",IF(F2878="","",ROUND(D2878*F2878,2)))</f>
        <v/>
      </c>
      <c r="K2878" s="105">
        <v>20</v>
      </c>
      <c r="L2878" s="105">
        <v>200</v>
      </c>
      <c r="M2878" s="111" t="s">
        <v>357</v>
      </c>
      <c r="N2878" s="135" t="s">
        <v>6293</v>
      </c>
      <c r="O2878" s="113">
        <v>4620105828628</v>
      </c>
      <c r="P2878" s="124">
        <v>18.3</v>
      </c>
      <c r="Q2878" s="125">
        <v>0.0419175</v>
      </c>
      <c r="R2878" s="75">
        <f t="shared" si="712"/>
        <v>0</v>
      </c>
      <c r="S2878" s="76">
        <f t="shared" si="713"/>
        <v>0</v>
      </c>
      <c r="W2878" s="19"/>
    </row>
    <row r="2879" s="21" customFormat="1" outlineLevel="1" spans="1:23">
      <c r="A2879" s="103" t="s">
        <v>6376</v>
      </c>
      <c r="B2879" s="104" t="s">
        <v>6377</v>
      </c>
      <c r="C2879" s="105" t="s">
        <v>356</v>
      </c>
      <c r="D2879" s="106"/>
      <c r="E2879" s="107">
        <v>739.95</v>
      </c>
      <c r="F2879" s="108">
        <f t="shared" si="710"/>
        <v>739.95</v>
      </c>
      <c r="G2879" s="108">
        <f t="shared" si="711"/>
        <v>591.96</v>
      </c>
      <c r="H2879" s="115">
        <v>200</v>
      </c>
      <c r="I2879" s="105"/>
      <c r="J2879" s="108" t="str">
        <f t="shared" si="714"/>
        <v/>
      </c>
      <c r="K2879" s="105">
        <v>20</v>
      </c>
      <c r="L2879" s="105">
        <v>200</v>
      </c>
      <c r="M2879" s="111" t="s">
        <v>357</v>
      </c>
      <c r="N2879" s="135" t="s">
        <v>6293</v>
      </c>
      <c r="O2879" s="113">
        <v>4620105828635</v>
      </c>
      <c r="P2879" s="124">
        <v>20.3</v>
      </c>
      <c r="Q2879" s="125">
        <v>0.0419175</v>
      </c>
      <c r="R2879" s="75">
        <f t="shared" si="712"/>
        <v>0</v>
      </c>
      <c r="S2879" s="76">
        <f t="shared" si="713"/>
        <v>0</v>
      </c>
      <c r="W2879" s="19"/>
    </row>
    <row r="2880" s="21" customFormat="1" outlineLevel="1" spans="1:23">
      <c r="A2880" s="103" t="s">
        <v>6378</v>
      </c>
      <c r="B2880" s="104" t="s">
        <v>6379</v>
      </c>
      <c r="C2880" s="105" t="s">
        <v>356</v>
      </c>
      <c r="D2880" s="106"/>
      <c r="E2880" s="107">
        <v>739.95</v>
      </c>
      <c r="F2880" s="108">
        <f t="shared" si="710"/>
        <v>739.95</v>
      </c>
      <c r="G2880" s="108">
        <f t="shared" si="711"/>
        <v>591.96</v>
      </c>
      <c r="H2880" s="115">
        <v>200</v>
      </c>
      <c r="I2880" s="105"/>
      <c r="J2880" s="108" t="str">
        <f t="shared" si="714"/>
        <v/>
      </c>
      <c r="K2880" s="105">
        <v>20</v>
      </c>
      <c r="L2880" s="105">
        <v>200</v>
      </c>
      <c r="M2880" s="111" t="s">
        <v>357</v>
      </c>
      <c r="N2880" s="135" t="s">
        <v>6293</v>
      </c>
      <c r="O2880" s="113">
        <v>4620105828642</v>
      </c>
      <c r="P2880" s="124">
        <v>20.3</v>
      </c>
      <c r="Q2880" s="125">
        <v>0.0419175</v>
      </c>
      <c r="R2880" s="75">
        <f t="shared" si="712"/>
        <v>0</v>
      </c>
      <c r="S2880" s="76">
        <f t="shared" si="713"/>
        <v>0</v>
      </c>
      <c r="W2880" s="19"/>
    </row>
    <row r="2881" s="21" customFormat="1" outlineLevel="1" spans="1:23">
      <c r="A2881" s="103" t="s">
        <v>6380</v>
      </c>
      <c r="B2881" s="104" t="s">
        <v>6381</v>
      </c>
      <c r="C2881" s="105" t="s">
        <v>356</v>
      </c>
      <c r="D2881" s="106"/>
      <c r="E2881" s="107">
        <v>632.62</v>
      </c>
      <c r="F2881" s="108">
        <f t="shared" si="710"/>
        <v>632.62</v>
      </c>
      <c r="G2881" s="108">
        <f t="shared" si="711"/>
        <v>506.096</v>
      </c>
      <c r="H2881" s="115">
        <v>200</v>
      </c>
      <c r="I2881" s="105"/>
      <c r="J2881" s="108" t="str">
        <f t="shared" si="714"/>
        <v/>
      </c>
      <c r="K2881" s="105">
        <v>20</v>
      </c>
      <c r="L2881" s="105">
        <v>200</v>
      </c>
      <c r="M2881" s="111" t="s">
        <v>357</v>
      </c>
      <c r="N2881" s="135" t="s">
        <v>6293</v>
      </c>
      <c r="O2881" s="113">
        <v>4620105828659</v>
      </c>
      <c r="P2881" s="124">
        <v>18.3</v>
      </c>
      <c r="Q2881" s="125">
        <v>0.0419175</v>
      </c>
      <c r="R2881" s="75">
        <f t="shared" si="712"/>
        <v>0</v>
      </c>
      <c r="S2881" s="76">
        <f t="shared" si="713"/>
        <v>0</v>
      </c>
      <c r="W2881" s="19"/>
    </row>
    <row r="2882" s="21" customFormat="1" outlineLevel="1" spans="1:23">
      <c r="A2882" s="103" t="s">
        <v>6382</v>
      </c>
      <c r="B2882" s="104" t="s">
        <v>6383</v>
      </c>
      <c r="C2882" s="105" t="s">
        <v>356</v>
      </c>
      <c r="D2882" s="106"/>
      <c r="E2882" s="107">
        <v>632.62</v>
      </c>
      <c r="F2882" s="108">
        <f t="shared" si="710"/>
        <v>632.62</v>
      </c>
      <c r="G2882" s="108">
        <f t="shared" si="711"/>
        <v>506.096</v>
      </c>
      <c r="H2882" s="115">
        <v>200</v>
      </c>
      <c r="I2882" s="105"/>
      <c r="J2882" s="108" t="str">
        <f t="shared" si="714"/>
        <v/>
      </c>
      <c r="K2882" s="105">
        <v>20</v>
      </c>
      <c r="L2882" s="105">
        <v>200</v>
      </c>
      <c r="M2882" s="111" t="s">
        <v>357</v>
      </c>
      <c r="N2882" s="135" t="s">
        <v>6293</v>
      </c>
      <c r="O2882" s="113">
        <v>4620105828673</v>
      </c>
      <c r="P2882" s="124">
        <v>18.3</v>
      </c>
      <c r="Q2882" s="125">
        <v>0.0419175</v>
      </c>
      <c r="R2882" s="75">
        <f t="shared" si="712"/>
        <v>0</v>
      </c>
      <c r="S2882" s="76">
        <f t="shared" si="713"/>
        <v>0</v>
      </c>
      <c r="W2882" s="19"/>
    </row>
    <row r="2883" s="21" customFormat="1" outlineLevel="1" spans="1:23">
      <c r="A2883" s="103" t="s">
        <v>6384</v>
      </c>
      <c r="B2883" s="104" t="s">
        <v>6385</v>
      </c>
      <c r="C2883" s="105" t="s">
        <v>356</v>
      </c>
      <c r="D2883" s="106"/>
      <c r="E2883" s="107">
        <v>739.95</v>
      </c>
      <c r="F2883" s="108">
        <f t="shared" si="710"/>
        <v>739.95</v>
      </c>
      <c r="G2883" s="108">
        <f t="shared" si="711"/>
        <v>591.96</v>
      </c>
      <c r="H2883" s="115">
        <v>180</v>
      </c>
      <c r="I2883" s="105"/>
      <c r="J2883" s="108" t="str">
        <f t="shared" si="714"/>
        <v/>
      </c>
      <c r="K2883" s="105">
        <v>20</v>
      </c>
      <c r="L2883" s="105">
        <v>200</v>
      </c>
      <c r="M2883" s="111" t="s">
        <v>357</v>
      </c>
      <c r="N2883" s="135" t="s">
        <v>6293</v>
      </c>
      <c r="O2883" s="113">
        <v>4620105828697</v>
      </c>
      <c r="P2883" s="124">
        <v>20.3</v>
      </c>
      <c r="Q2883" s="125">
        <v>0.0419175</v>
      </c>
      <c r="R2883" s="75">
        <f t="shared" si="712"/>
        <v>0</v>
      </c>
      <c r="S2883" s="76">
        <f t="shared" si="713"/>
        <v>0</v>
      </c>
      <c r="W2883" s="19"/>
    </row>
    <row r="2884" s="21" customFormat="1" ht="22.5" outlineLevel="1" spans="1:23">
      <c r="A2884" s="103" t="s">
        <v>6386</v>
      </c>
      <c r="B2884" s="104" t="s">
        <v>6387</v>
      </c>
      <c r="C2884" s="105" t="s">
        <v>356</v>
      </c>
      <c r="D2884" s="106"/>
      <c r="E2884" s="107">
        <v>739.95</v>
      </c>
      <c r="F2884" s="108">
        <f t="shared" si="710"/>
        <v>739.95</v>
      </c>
      <c r="G2884" s="108">
        <f t="shared" si="711"/>
        <v>591.96</v>
      </c>
      <c r="H2884" s="115">
        <v>180</v>
      </c>
      <c r="I2884" s="105"/>
      <c r="J2884" s="108" t="str">
        <f t="shared" si="714"/>
        <v/>
      </c>
      <c r="K2884" s="105">
        <v>20</v>
      </c>
      <c r="L2884" s="105">
        <v>200</v>
      </c>
      <c r="M2884" s="111" t="s">
        <v>357</v>
      </c>
      <c r="N2884" s="135" t="s">
        <v>6293</v>
      </c>
      <c r="O2884" s="113">
        <v>4620105828703</v>
      </c>
      <c r="P2884" s="124">
        <v>20.3</v>
      </c>
      <c r="Q2884" s="125">
        <v>0.0419175</v>
      </c>
      <c r="R2884" s="75">
        <f t="shared" si="712"/>
        <v>0</v>
      </c>
      <c r="S2884" s="76">
        <f t="shared" si="713"/>
        <v>0</v>
      </c>
      <c r="W2884" s="19"/>
    </row>
    <row r="2885" s="21" customFormat="1" outlineLevel="1" spans="1:23">
      <c r="A2885" s="93" t="s">
        <v>285</v>
      </c>
      <c r="B2885" s="94"/>
      <c r="C2885" s="105"/>
      <c r="D2885" s="106"/>
      <c r="E2885" s="107"/>
      <c r="F2885" s="108"/>
      <c r="G2885" s="108"/>
      <c r="H2885" s="117"/>
      <c r="I2885" s="105"/>
      <c r="J2885" s="108" t="str">
        <f t="shared" si="714"/>
        <v/>
      </c>
      <c r="K2885" s="105"/>
      <c r="L2885" s="105"/>
      <c r="M2885" s="111"/>
      <c r="N2885" s="135"/>
      <c r="O2885" s="113"/>
      <c r="P2885" s="124"/>
      <c r="Q2885" s="125"/>
      <c r="R2885" s="75"/>
      <c r="S2885" s="76"/>
      <c r="W2885" s="19"/>
    </row>
    <row r="2886" s="21" customFormat="1" outlineLevel="1" spans="1:23">
      <c r="A2886" s="103" t="s">
        <v>6388</v>
      </c>
      <c r="B2886" s="104" t="s">
        <v>6389</v>
      </c>
      <c r="C2886" s="105" t="s">
        <v>356</v>
      </c>
      <c r="D2886" s="106"/>
      <c r="E2886" s="107">
        <v>473.88</v>
      </c>
      <c r="F2886" s="108">
        <f>E2886-E2886*$G$2%</f>
        <v>473.88</v>
      </c>
      <c r="G2886" s="108">
        <f>E2886-(20*E2886/100)</f>
        <v>379.104</v>
      </c>
      <c r="H2886" s="115">
        <v>350</v>
      </c>
      <c r="I2886" s="105"/>
      <c r="J2886" s="108" t="str">
        <f t="shared" si="714"/>
        <v/>
      </c>
      <c r="K2886" s="105">
        <v>10</v>
      </c>
      <c r="L2886" s="105">
        <v>100</v>
      </c>
      <c r="M2886" s="111" t="s">
        <v>357</v>
      </c>
      <c r="N2886" s="135" t="s">
        <v>6390</v>
      </c>
      <c r="O2886" s="113">
        <v>4620105825948</v>
      </c>
      <c r="P2886" s="124">
        <v>11.74</v>
      </c>
      <c r="Q2886" s="125">
        <v>0.027</v>
      </c>
      <c r="R2886" s="75">
        <f>P2886/L2886*D2886</f>
        <v>0</v>
      </c>
      <c r="S2886" s="76">
        <f>Q2886/L2886*D2886</f>
        <v>0</v>
      </c>
      <c r="W2886" s="19"/>
    </row>
    <row r="2887" s="21" customFormat="1" outlineLevel="1" spans="1:23">
      <c r="A2887" s="103" t="s">
        <v>6391</v>
      </c>
      <c r="B2887" s="104" t="s">
        <v>6392</v>
      </c>
      <c r="C2887" s="105" t="s">
        <v>356</v>
      </c>
      <c r="D2887" s="106"/>
      <c r="E2887" s="107">
        <v>473.88</v>
      </c>
      <c r="F2887" s="108">
        <f>E2887-E2887*$G$2%</f>
        <v>473.88</v>
      </c>
      <c r="G2887" s="108">
        <f>E2887-(20*E2887/100)</f>
        <v>379.104</v>
      </c>
      <c r="H2887" s="115">
        <v>350</v>
      </c>
      <c r="I2887" s="105"/>
      <c r="J2887" s="108" t="str">
        <f t="shared" si="714"/>
        <v/>
      </c>
      <c r="K2887" s="105">
        <v>10</v>
      </c>
      <c r="L2887" s="105">
        <v>100</v>
      </c>
      <c r="M2887" s="111" t="s">
        <v>357</v>
      </c>
      <c r="N2887" s="135" t="s">
        <v>6390</v>
      </c>
      <c r="O2887" s="113">
        <v>4620105826082</v>
      </c>
      <c r="P2887" s="124">
        <v>11.7</v>
      </c>
      <c r="Q2887" s="125">
        <v>0.027</v>
      </c>
      <c r="R2887" s="75">
        <f>P2887/L2887*D2887</f>
        <v>0</v>
      </c>
      <c r="S2887" s="76">
        <f>Q2887/L2887*D2887</f>
        <v>0</v>
      </c>
      <c r="W2887" s="19"/>
    </row>
    <row r="2888" s="21" customFormat="1" outlineLevel="1" spans="1:23">
      <c r="A2888" s="103" t="s">
        <v>6393</v>
      </c>
      <c r="B2888" s="104" t="s">
        <v>6394</v>
      </c>
      <c r="C2888" s="105" t="s">
        <v>356</v>
      </c>
      <c r="D2888" s="106"/>
      <c r="E2888" s="107">
        <v>679.07</v>
      </c>
      <c r="F2888" s="108">
        <f>E2888-E2888*$G$2%</f>
        <v>679.07</v>
      </c>
      <c r="G2888" s="108">
        <f>E2888-(20*E2888/100)</f>
        <v>543.256</v>
      </c>
      <c r="H2888" s="115">
        <v>348</v>
      </c>
      <c r="I2888" s="105"/>
      <c r="J2888" s="108" t="str">
        <f t="shared" si="714"/>
        <v/>
      </c>
      <c r="K2888" s="105">
        <v>10</v>
      </c>
      <c r="L2888" s="105">
        <v>100</v>
      </c>
      <c r="M2888" s="111" t="s">
        <v>357</v>
      </c>
      <c r="N2888" s="135" t="s">
        <v>6390</v>
      </c>
      <c r="O2888" s="113">
        <v>4620105826136</v>
      </c>
      <c r="P2888" s="124">
        <v>14.26</v>
      </c>
      <c r="Q2888" s="125">
        <v>0.033</v>
      </c>
      <c r="R2888" s="75">
        <f>P2888/L2888*D2888</f>
        <v>0</v>
      </c>
      <c r="S2888" s="76">
        <f>Q2888/L2888*D2888</f>
        <v>0</v>
      </c>
      <c r="W2888" s="19"/>
    </row>
    <row r="2889" s="21" customFormat="1" outlineLevel="1" spans="1:23">
      <c r="A2889" s="103" t="s">
        <v>6395</v>
      </c>
      <c r="B2889" s="104" t="s">
        <v>6396</v>
      </c>
      <c r="C2889" s="105" t="s">
        <v>356</v>
      </c>
      <c r="D2889" s="106"/>
      <c r="E2889" s="107">
        <v>679.07</v>
      </c>
      <c r="F2889" s="108">
        <f>E2889-E2889*$G$2%</f>
        <v>679.07</v>
      </c>
      <c r="G2889" s="108">
        <f>E2889-(20*E2889/100)</f>
        <v>543.256</v>
      </c>
      <c r="H2889" s="115">
        <v>240</v>
      </c>
      <c r="I2889" s="105"/>
      <c r="J2889" s="108" t="str">
        <f t="shared" si="714"/>
        <v/>
      </c>
      <c r="K2889" s="105">
        <v>10</v>
      </c>
      <c r="L2889" s="105">
        <v>100</v>
      </c>
      <c r="M2889" s="111" t="s">
        <v>357</v>
      </c>
      <c r="N2889" s="135" t="s">
        <v>6390</v>
      </c>
      <c r="O2889" s="113">
        <v>4620105826297</v>
      </c>
      <c r="P2889" s="124">
        <v>14.6</v>
      </c>
      <c r="Q2889" s="125">
        <v>0.033</v>
      </c>
      <c r="R2889" s="75">
        <f>P2889/L2889*D2889</f>
        <v>0</v>
      </c>
      <c r="S2889" s="76">
        <f>Q2889/L2889*D2889</f>
        <v>0</v>
      </c>
      <c r="W2889" s="19"/>
    </row>
    <row r="2890" s="21" customFormat="1" outlineLevel="1" spans="1:23">
      <c r="A2890" s="93" t="s">
        <v>286</v>
      </c>
      <c r="B2890" s="94"/>
      <c r="C2890" s="105"/>
      <c r="D2890" s="106"/>
      <c r="E2890" s="107"/>
      <c r="F2890" s="108"/>
      <c r="G2890" s="108"/>
      <c r="H2890" s="117"/>
      <c r="I2890" s="105"/>
      <c r="J2890" s="108" t="str">
        <f t="shared" si="714"/>
        <v/>
      </c>
      <c r="K2890" s="105"/>
      <c r="L2890" s="105"/>
      <c r="M2890" s="135"/>
      <c r="N2890" s="135"/>
      <c r="O2890" s="113"/>
      <c r="P2890" s="124"/>
      <c r="Q2890" s="125"/>
      <c r="R2890" s="75"/>
      <c r="S2890" s="76"/>
      <c r="W2890" s="19"/>
    </row>
    <row r="2891" s="21" customFormat="1" outlineLevel="1" spans="1:23">
      <c r="A2891" s="103" t="s">
        <v>6397</v>
      </c>
      <c r="B2891" s="104" t="s">
        <v>6398</v>
      </c>
      <c r="C2891" s="105" t="s">
        <v>356</v>
      </c>
      <c r="D2891" s="106"/>
      <c r="E2891" s="107">
        <v>217.05</v>
      </c>
      <c r="F2891" s="108">
        <f t="shared" ref="F2891:F2897" si="715">E2891-E2891*$G$2%</f>
        <v>217.05</v>
      </c>
      <c r="G2891" s="108">
        <f t="shared" ref="G2891:G2897" si="716">E2891-(20*E2891/100)</f>
        <v>173.64</v>
      </c>
      <c r="H2891" s="114">
        <v>320</v>
      </c>
      <c r="I2891" s="105"/>
      <c r="J2891" s="108" t="str">
        <f t="shared" si="714"/>
        <v/>
      </c>
      <c r="K2891" s="105">
        <v>20</v>
      </c>
      <c r="L2891" s="105">
        <v>200</v>
      </c>
      <c r="M2891" s="111" t="s">
        <v>357</v>
      </c>
      <c r="N2891" s="135" t="s">
        <v>6399</v>
      </c>
      <c r="O2891" s="113">
        <v>4630076448749</v>
      </c>
      <c r="P2891" s="124">
        <v>19</v>
      </c>
      <c r="Q2891" s="125">
        <v>0.0345</v>
      </c>
      <c r="R2891" s="75">
        <f t="shared" ref="R2891:R2897" si="717">P2891/L2891*D2891</f>
        <v>0</v>
      </c>
      <c r="S2891" s="76">
        <f t="shared" ref="S2891:S2897" si="718">Q2891/L2891*D2891</f>
        <v>0</v>
      </c>
      <c r="W2891" s="19"/>
    </row>
    <row r="2892" s="21" customFormat="1" outlineLevel="1" spans="1:23">
      <c r="A2892" s="103" t="s">
        <v>6400</v>
      </c>
      <c r="B2892" s="104" t="s">
        <v>6401</v>
      </c>
      <c r="C2892" s="105" t="s">
        <v>356</v>
      </c>
      <c r="D2892" s="106"/>
      <c r="E2892" s="107">
        <v>250.44</v>
      </c>
      <c r="F2892" s="108">
        <f t="shared" si="715"/>
        <v>250.44</v>
      </c>
      <c r="G2892" s="108">
        <f t="shared" si="716"/>
        <v>200.352</v>
      </c>
      <c r="H2892" s="115">
        <v>260</v>
      </c>
      <c r="I2892" s="105"/>
      <c r="J2892" s="108" t="str">
        <f t="shared" si="714"/>
        <v/>
      </c>
      <c r="K2892" s="105">
        <v>20</v>
      </c>
      <c r="L2892" s="105">
        <v>200</v>
      </c>
      <c r="M2892" s="111" t="s">
        <v>357</v>
      </c>
      <c r="N2892" s="135" t="s">
        <v>6399</v>
      </c>
      <c r="O2892" s="113">
        <v>4630076448756</v>
      </c>
      <c r="P2892" s="124">
        <v>19</v>
      </c>
      <c r="Q2892" s="125">
        <v>0.0345</v>
      </c>
      <c r="R2892" s="75">
        <f t="shared" si="717"/>
        <v>0</v>
      </c>
      <c r="S2892" s="76">
        <f t="shared" si="718"/>
        <v>0</v>
      </c>
      <c r="W2892" s="19"/>
    </row>
    <row r="2893" s="21" customFormat="1" outlineLevel="1" spans="1:23">
      <c r="A2893" s="103" t="s">
        <v>6402</v>
      </c>
      <c r="B2893" s="104" t="s">
        <v>6403</v>
      </c>
      <c r="C2893" s="105" t="s">
        <v>356</v>
      </c>
      <c r="D2893" s="106"/>
      <c r="E2893" s="107">
        <v>218.15</v>
      </c>
      <c r="F2893" s="108">
        <f t="shared" si="715"/>
        <v>218.15</v>
      </c>
      <c r="G2893" s="108">
        <f t="shared" si="716"/>
        <v>174.52</v>
      </c>
      <c r="H2893" s="115">
        <v>600</v>
      </c>
      <c r="I2893" s="105"/>
      <c r="J2893" s="108" t="str">
        <f t="shared" si="714"/>
        <v/>
      </c>
      <c r="K2893" s="105">
        <v>20</v>
      </c>
      <c r="L2893" s="105">
        <v>200</v>
      </c>
      <c r="M2893" s="111" t="s">
        <v>357</v>
      </c>
      <c r="N2893" s="135" t="s">
        <v>6399</v>
      </c>
      <c r="O2893" s="113">
        <v>4630076448763</v>
      </c>
      <c r="P2893" s="124">
        <v>19</v>
      </c>
      <c r="Q2893" s="125">
        <v>0.0345</v>
      </c>
      <c r="R2893" s="75">
        <f t="shared" si="717"/>
        <v>0</v>
      </c>
      <c r="S2893" s="76">
        <f t="shared" si="718"/>
        <v>0</v>
      </c>
      <c r="W2893" s="19"/>
    </row>
    <row r="2894" s="21" customFormat="1" outlineLevel="1" spans="1:23">
      <c r="A2894" s="103" t="s">
        <v>6404</v>
      </c>
      <c r="B2894" s="104" t="s">
        <v>6405</v>
      </c>
      <c r="C2894" s="105" t="s">
        <v>356</v>
      </c>
      <c r="D2894" s="106"/>
      <c r="E2894" s="107">
        <v>224.27</v>
      </c>
      <c r="F2894" s="108">
        <f t="shared" si="715"/>
        <v>224.27</v>
      </c>
      <c r="G2894" s="108">
        <f t="shared" si="716"/>
        <v>179.416</v>
      </c>
      <c r="H2894" s="115">
        <v>160</v>
      </c>
      <c r="I2894" s="105"/>
      <c r="J2894" s="108" t="str">
        <f t="shared" si="714"/>
        <v/>
      </c>
      <c r="K2894" s="105">
        <v>20</v>
      </c>
      <c r="L2894" s="105">
        <v>200</v>
      </c>
      <c r="M2894" s="111" t="s">
        <v>357</v>
      </c>
      <c r="N2894" s="135" t="s">
        <v>6399</v>
      </c>
      <c r="O2894" s="113">
        <v>4630076448770</v>
      </c>
      <c r="P2894" s="124">
        <v>19</v>
      </c>
      <c r="Q2894" s="125">
        <v>0.0345</v>
      </c>
      <c r="R2894" s="75">
        <f t="shared" si="717"/>
        <v>0</v>
      </c>
      <c r="S2894" s="76">
        <f t="shared" si="718"/>
        <v>0</v>
      </c>
      <c r="W2894" s="19"/>
    </row>
    <row r="2895" s="21" customFormat="1" outlineLevel="1" spans="1:23">
      <c r="A2895" s="103" t="s">
        <v>6406</v>
      </c>
      <c r="B2895" s="104" t="s">
        <v>6407</v>
      </c>
      <c r="C2895" s="105" t="s">
        <v>356</v>
      </c>
      <c r="D2895" s="106"/>
      <c r="E2895" s="107">
        <v>265.21</v>
      </c>
      <c r="F2895" s="108">
        <f t="shared" si="715"/>
        <v>265.21</v>
      </c>
      <c r="G2895" s="108">
        <f t="shared" si="716"/>
        <v>212.168</v>
      </c>
      <c r="H2895" s="115">
        <v>359</v>
      </c>
      <c r="I2895" s="105"/>
      <c r="J2895" s="108" t="str">
        <f t="shared" si="714"/>
        <v/>
      </c>
      <c r="K2895" s="105">
        <v>20</v>
      </c>
      <c r="L2895" s="105">
        <v>200</v>
      </c>
      <c r="M2895" s="111" t="s">
        <v>357</v>
      </c>
      <c r="N2895" s="135" t="s">
        <v>6399</v>
      </c>
      <c r="O2895" s="113">
        <v>4620105822046</v>
      </c>
      <c r="P2895" s="124">
        <v>15.1</v>
      </c>
      <c r="Q2895" s="125">
        <v>0.035075</v>
      </c>
      <c r="R2895" s="75">
        <f t="shared" si="717"/>
        <v>0</v>
      </c>
      <c r="S2895" s="76">
        <f t="shared" si="718"/>
        <v>0</v>
      </c>
      <c r="W2895" s="19"/>
    </row>
    <row r="2896" s="21" customFormat="1" outlineLevel="1" spans="1:23">
      <c r="A2896" s="103" t="s">
        <v>6408</v>
      </c>
      <c r="B2896" s="104" t="s">
        <v>6409</v>
      </c>
      <c r="C2896" s="105" t="s">
        <v>356</v>
      </c>
      <c r="D2896" s="106"/>
      <c r="E2896" s="107">
        <v>307.59</v>
      </c>
      <c r="F2896" s="108">
        <f t="shared" si="715"/>
        <v>307.59</v>
      </c>
      <c r="G2896" s="108">
        <f t="shared" si="716"/>
        <v>246.072</v>
      </c>
      <c r="H2896" s="115">
        <v>460</v>
      </c>
      <c r="I2896" s="105"/>
      <c r="J2896" s="108" t="str">
        <f t="shared" si="714"/>
        <v/>
      </c>
      <c r="K2896" s="105">
        <v>20</v>
      </c>
      <c r="L2896" s="105">
        <v>200</v>
      </c>
      <c r="M2896" s="111" t="s">
        <v>357</v>
      </c>
      <c r="N2896" s="135" t="s">
        <v>6399</v>
      </c>
      <c r="O2896" s="113">
        <v>4620105822053</v>
      </c>
      <c r="P2896" s="124">
        <v>17.6</v>
      </c>
      <c r="Q2896" s="125">
        <v>0.035075</v>
      </c>
      <c r="R2896" s="75">
        <f t="shared" si="717"/>
        <v>0</v>
      </c>
      <c r="S2896" s="76">
        <f t="shared" si="718"/>
        <v>0</v>
      </c>
      <c r="W2896" s="19"/>
    </row>
    <row r="2897" s="21" customFormat="1" outlineLevel="1" spans="1:23">
      <c r="A2897" s="103" t="s">
        <v>6410</v>
      </c>
      <c r="B2897" s="104" t="s">
        <v>6411</v>
      </c>
      <c r="C2897" s="105" t="s">
        <v>356</v>
      </c>
      <c r="D2897" s="106"/>
      <c r="E2897" s="107">
        <v>345.4</v>
      </c>
      <c r="F2897" s="108">
        <f t="shared" si="715"/>
        <v>345.4</v>
      </c>
      <c r="G2897" s="108">
        <f t="shared" si="716"/>
        <v>276.32</v>
      </c>
      <c r="H2897" s="115">
        <v>280</v>
      </c>
      <c r="I2897" s="105"/>
      <c r="J2897" s="108" t="str">
        <f t="shared" si="714"/>
        <v/>
      </c>
      <c r="K2897" s="105">
        <v>20</v>
      </c>
      <c r="L2897" s="105">
        <v>200</v>
      </c>
      <c r="M2897" s="111" t="s">
        <v>357</v>
      </c>
      <c r="N2897" s="135" t="s">
        <v>6399</v>
      </c>
      <c r="O2897" s="113">
        <v>4620105822060</v>
      </c>
      <c r="P2897" s="124">
        <v>17.6</v>
      </c>
      <c r="Q2897" s="125">
        <v>0.035075</v>
      </c>
      <c r="R2897" s="75">
        <f t="shared" si="717"/>
        <v>0</v>
      </c>
      <c r="S2897" s="76">
        <f t="shared" si="718"/>
        <v>0</v>
      </c>
      <c r="W2897" s="19"/>
    </row>
    <row r="2898" s="21" customFormat="1" outlineLevel="1" spans="1:23">
      <c r="A2898" s="93" t="s">
        <v>287</v>
      </c>
      <c r="B2898" s="94"/>
      <c r="C2898" s="191"/>
      <c r="D2898" s="106"/>
      <c r="E2898" s="107"/>
      <c r="F2898" s="108"/>
      <c r="G2898" s="108"/>
      <c r="H2898" s="117"/>
      <c r="I2898" s="105"/>
      <c r="J2898" s="108" t="str">
        <f t="shared" si="714"/>
        <v/>
      </c>
      <c r="K2898" s="105"/>
      <c r="L2898" s="105"/>
      <c r="M2898" s="135"/>
      <c r="N2898" s="135"/>
      <c r="O2898" s="105"/>
      <c r="P2898" s="124"/>
      <c r="Q2898" s="125"/>
      <c r="R2898" s="75"/>
      <c r="S2898" s="76"/>
      <c r="W2898" s="19"/>
    </row>
    <row r="2899" s="21" customFormat="1" outlineLevel="1" spans="1:23">
      <c r="A2899" s="103" t="s">
        <v>6412</v>
      </c>
      <c r="B2899" s="119" t="s">
        <v>6413</v>
      </c>
      <c r="C2899" s="105" t="s">
        <v>356</v>
      </c>
      <c r="D2899" s="106"/>
      <c r="E2899" s="107">
        <v>7.89</v>
      </c>
      <c r="F2899" s="108">
        <f>E2899-E2899*$G$2%</f>
        <v>7.89</v>
      </c>
      <c r="G2899" s="108">
        <f>E2899-(20*E2899/100)</f>
        <v>6.312</v>
      </c>
      <c r="H2899" s="114">
        <v>3200</v>
      </c>
      <c r="I2899" s="105"/>
      <c r="J2899" s="108" t="str">
        <f t="shared" si="714"/>
        <v/>
      </c>
      <c r="K2899" s="105">
        <v>100</v>
      </c>
      <c r="L2899" s="105">
        <v>5000</v>
      </c>
      <c r="M2899" s="111" t="s">
        <v>357</v>
      </c>
      <c r="N2899" s="135" t="s">
        <v>6414</v>
      </c>
      <c r="O2899" s="257" t="s">
        <v>6415</v>
      </c>
      <c r="P2899" s="124">
        <v>13.1</v>
      </c>
      <c r="Q2899" s="125">
        <v>0.0627</v>
      </c>
      <c r="R2899" s="75">
        <f>P2899/L2899*D2899</f>
        <v>0</v>
      </c>
      <c r="S2899" s="76">
        <f>Q2899/L2899*D2899</f>
        <v>0</v>
      </c>
      <c r="W2899" s="19"/>
    </row>
    <row r="2900" s="21" customFormat="1" outlineLevel="1" spans="1:23">
      <c r="A2900" s="103" t="s">
        <v>6416</v>
      </c>
      <c r="B2900" s="119" t="s">
        <v>6417</v>
      </c>
      <c r="C2900" s="105" t="s">
        <v>356</v>
      </c>
      <c r="D2900" s="106"/>
      <c r="E2900" s="107">
        <v>11.1</v>
      </c>
      <c r="F2900" s="108">
        <f>E2900-E2900*$G$2%</f>
        <v>11.1</v>
      </c>
      <c r="G2900" s="108">
        <f>E2900-(20*E2900/100)</f>
        <v>8.88</v>
      </c>
      <c r="H2900" s="115">
        <v>1800</v>
      </c>
      <c r="I2900" s="105"/>
      <c r="J2900" s="108" t="str">
        <f t="shared" si="714"/>
        <v/>
      </c>
      <c r="K2900" s="105">
        <v>100</v>
      </c>
      <c r="L2900" s="105">
        <v>5000</v>
      </c>
      <c r="M2900" s="111" t="s">
        <v>357</v>
      </c>
      <c r="N2900" s="135" t="s">
        <v>6414</v>
      </c>
      <c r="O2900" s="257" t="s">
        <v>6418</v>
      </c>
      <c r="P2900" s="124">
        <v>13.1</v>
      </c>
      <c r="Q2900" s="125">
        <v>0.0627</v>
      </c>
      <c r="R2900" s="75">
        <f>P2900/L2900*D2900</f>
        <v>0</v>
      </c>
      <c r="S2900" s="76">
        <f>Q2900/L2900*D2900</f>
        <v>0</v>
      </c>
      <c r="W2900" s="19"/>
    </row>
    <row r="2901" s="21" customFormat="1" outlineLevel="1" spans="1:23">
      <c r="A2901" s="93" t="s">
        <v>288</v>
      </c>
      <c r="B2901" s="94"/>
      <c r="C2901" s="105"/>
      <c r="D2901" s="106"/>
      <c r="E2901" s="107"/>
      <c r="F2901" s="108"/>
      <c r="G2901" s="108"/>
      <c r="H2901" s="117"/>
      <c r="I2901" s="105"/>
      <c r="J2901" s="108" t="str">
        <f t="shared" si="714"/>
        <v/>
      </c>
      <c r="K2901" s="105"/>
      <c r="L2901" s="105"/>
      <c r="M2901" s="135"/>
      <c r="N2901" s="135"/>
      <c r="O2901" s="105"/>
      <c r="P2901" s="124"/>
      <c r="Q2901" s="125"/>
      <c r="R2901" s="75"/>
      <c r="S2901" s="76"/>
      <c r="W2901" s="19"/>
    </row>
    <row r="2902" s="21" customFormat="1" outlineLevel="1" spans="1:23">
      <c r="A2902" s="145" t="s">
        <v>6419</v>
      </c>
      <c r="B2902" s="119" t="s">
        <v>6420</v>
      </c>
      <c r="C2902" s="105" t="s">
        <v>356</v>
      </c>
      <c r="D2902" s="106"/>
      <c r="E2902" s="107">
        <v>44</v>
      </c>
      <c r="F2902" s="108">
        <f>E2902-E2902*$G$2%</f>
        <v>44</v>
      </c>
      <c r="G2902" s="108">
        <f>E2902-(20*E2902/100)</f>
        <v>35.2</v>
      </c>
      <c r="H2902" s="115">
        <v>600</v>
      </c>
      <c r="I2902" s="105" t="s">
        <v>487</v>
      </c>
      <c r="J2902" s="108" t="str">
        <f t="shared" si="714"/>
        <v/>
      </c>
      <c r="K2902" s="105">
        <v>100</v>
      </c>
      <c r="L2902" s="105">
        <v>1000</v>
      </c>
      <c r="M2902" s="111" t="s">
        <v>357</v>
      </c>
      <c r="N2902" s="135" t="s">
        <v>6421</v>
      </c>
      <c r="O2902" s="257" t="s">
        <v>6422</v>
      </c>
      <c r="P2902" s="124">
        <v>13</v>
      </c>
      <c r="Q2902" s="125">
        <v>0.0249</v>
      </c>
      <c r="R2902" s="75">
        <f>P2902/L2902*D2902</f>
        <v>0</v>
      </c>
      <c r="S2902" s="76">
        <f>Q2902/L2902*D2902</f>
        <v>0</v>
      </c>
      <c r="W2902" s="19"/>
    </row>
    <row r="2903" s="21" customFormat="1" outlineLevel="1" spans="1:23">
      <c r="A2903" s="145" t="s">
        <v>6423</v>
      </c>
      <c r="B2903" s="119" t="s">
        <v>6424</v>
      </c>
      <c r="C2903" s="105" t="s">
        <v>356</v>
      </c>
      <c r="D2903" s="106"/>
      <c r="E2903" s="107">
        <v>44</v>
      </c>
      <c r="F2903" s="108">
        <f>E2903-E2903*$G$2%</f>
        <v>44</v>
      </c>
      <c r="G2903" s="108">
        <f>E2903-(20*E2903/100)</f>
        <v>35.2</v>
      </c>
      <c r="H2903" s="115">
        <v>1300</v>
      </c>
      <c r="I2903" s="105" t="s">
        <v>487</v>
      </c>
      <c r="J2903" s="108" t="str">
        <f t="shared" si="714"/>
        <v/>
      </c>
      <c r="K2903" s="105">
        <v>100</v>
      </c>
      <c r="L2903" s="105">
        <v>1000</v>
      </c>
      <c r="M2903" s="111" t="s">
        <v>357</v>
      </c>
      <c r="N2903" s="135" t="s">
        <v>6421</v>
      </c>
      <c r="O2903" s="257" t="s">
        <v>6425</v>
      </c>
      <c r="P2903" s="124">
        <v>13</v>
      </c>
      <c r="Q2903" s="125">
        <v>0.0249</v>
      </c>
      <c r="R2903" s="75">
        <f>P2903/L2903*D2903</f>
        <v>0</v>
      </c>
      <c r="S2903" s="76">
        <f>Q2903/L2903*D2903</f>
        <v>0</v>
      </c>
      <c r="W2903" s="19"/>
    </row>
    <row r="2904" s="21" customFormat="1" outlineLevel="1" spans="1:23">
      <c r="A2904" s="103" t="s">
        <v>6426</v>
      </c>
      <c r="B2904" s="119" t="s">
        <v>6427</v>
      </c>
      <c r="C2904" s="105" t="s">
        <v>356</v>
      </c>
      <c r="D2904" s="106"/>
      <c r="E2904" s="107">
        <v>71.45</v>
      </c>
      <c r="F2904" s="108">
        <f>E2904-E2904*$G$2%</f>
        <v>71.45</v>
      </c>
      <c r="G2904" s="108">
        <f>E2904-(20*E2904/100)</f>
        <v>57.16</v>
      </c>
      <c r="H2904" s="115">
        <v>6786</v>
      </c>
      <c r="I2904" s="105"/>
      <c r="J2904" s="108" t="str">
        <f t="shared" si="714"/>
        <v/>
      </c>
      <c r="K2904" s="105">
        <v>100</v>
      </c>
      <c r="L2904" s="105">
        <v>1000</v>
      </c>
      <c r="M2904" s="111" t="s">
        <v>357</v>
      </c>
      <c r="N2904" s="135" t="s">
        <v>6421</v>
      </c>
      <c r="O2904" s="186">
        <v>4620105826402</v>
      </c>
      <c r="P2904" s="124">
        <v>10.95</v>
      </c>
      <c r="Q2904" s="125">
        <v>0.035075</v>
      </c>
      <c r="R2904" s="75">
        <f>P2904/L2904*D2904</f>
        <v>0</v>
      </c>
      <c r="S2904" s="76">
        <f>Q2904/L2904*D2904</f>
        <v>0</v>
      </c>
      <c r="W2904" s="19"/>
    </row>
    <row r="2905" s="21" customFormat="1" outlineLevel="1" spans="1:23">
      <c r="A2905" s="103" t="s">
        <v>6428</v>
      </c>
      <c r="B2905" s="119" t="s">
        <v>6429</v>
      </c>
      <c r="C2905" s="105" t="s">
        <v>356</v>
      </c>
      <c r="D2905" s="106"/>
      <c r="E2905" s="107">
        <v>71.45</v>
      </c>
      <c r="F2905" s="108">
        <f>E2905-E2905*$G$2%</f>
        <v>71.45</v>
      </c>
      <c r="G2905" s="108">
        <f>E2905-(20*E2905/100)</f>
        <v>57.16</v>
      </c>
      <c r="H2905" s="115">
        <v>6695</v>
      </c>
      <c r="I2905" s="105"/>
      <c r="J2905" s="108" t="str">
        <f t="shared" si="714"/>
        <v/>
      </c>
      <c r="K2905" s="105">
        <v>100</v>
      </c>
      <c r="L2905" s="105">
        <v>1000</v>
      </c>
      <c r="M2905" s="111" t="s">
        <v>357</v>
      </c>
      <c r="N2905" s="135" t="s">
        <v>6421</v>
      </c>
      <c r="O2905" s="186">
        <v>4620105826419</v>
      </c>
      <c r="P2905" s="124">
        <v>10.61</v>
      </c>
      <c r="Q2905" s="125">
        <v>0.035075</v>
      </c>
      <c r="R2905" s="75">
        <f>P2905/L2905*D2905</f>
        <v>0</v>
      </c>
      <c r="S2905" s="76">
        <f>Q2905/L2905*D2905</f>
        <v>0</v>
      </c>
      <c r="W2905" s="19"/>
    </row>
    <row r="2906" s="21" customFormat="1" outlineLevel="1" spans="1:23">
      <c r="A2906" s="93" t="s">
        <v>289</v>
      </c>
      <c r="B2906" s="94"/>
      <c r="C2906" s="105"/>
      <c r="D2906" s="106"/>
      <c r="E2906" s="107"/>
      <c r="F2906" s="108"/>
      <c r="G2906" s="108"/>
      <c r="H2906" s="117"/>
      <c r="I2906" s="105"/>
      <c r="J2906" s="108" t="str">
        <f t="shared" si="714"/>
        <v/>
      </c>
      <c r="K2906" s="105"/>
      <c r="L2906" s="105"/>
      <c r="M2906" s="111"/>
      <c r="N2906" s="135"/>
      <c r="O2906" s="186"/>
      <c r="P2906" s="124"/>
      <c r="Q2906" s="125"/>
      <c r="R2906" s="75"/>
      <c r="S2906" s="76"/>
      <c r="W2906" s="19"/>
    </row>
    <row r="2907" s="21" customFormat="1" outlineLevel="1" spans="1:23">
      <c r="A2907" s="103" t="s">
        <v>6430</v>
      </c>
      <c r="B2907" s="119" t="s">
        <v>6431</v>
      </c>
      <c r="C2907" s="105" t="s">
        <v>356</v>
      </c>
      <c r="D2907" s="106"/>
      <c r="E2907" s="107">
        <v>20.54</v>
      </c>
      <c r="F2907" s="108">
        <f t="shared" ref="F2907:F2916" si="719">E2907-E2907*$G$2%</f>
        <v>20.54</v>
      </c>
      <c r="G2907" s="108">
        <f t="shared" ref="G2907:G2916" si="720">E2907-(20*E2907/100)</f>
        <v>16.432</v>
      </c>
      <c r="H2907" s="115">
        <v>1780</v>
      </c>
      <c r="I2907" s="105"/>
      <c r="J2907" s="108" t="str">
        <f t="shared" si="714"/>
        <v/>
      </c>
      <c r="K2907" s="105">
        <v>20</v>
      </c>
      <c r="L2907" s="105">
        <v>1000</v>
      </c>
      <c r="M2907" s="111" t="s">
        <v>357</v>
      </c>
      <c r="N2907" s="135" t="s">
        <v>6432</v>
      </c>
      <c r="O2907" s="186">
        <v>4620105826426</v>
      </c>
      <c r="P2907" s="124">
        <v>3.99</v>
      </c>
      <c r="Q2907" s="125">
        <v>0.025578</v>
      </c>
      <c r="R2907" s="75">
        <f t="shared" ref="R2907:R2916" si="721">P2907/L2907*D2907</f>
        <v>0</v>
      </c>
      <c r="S2907" s="76">
        <f t="shared" ref="S2907:S2916" si="722">Q2907/L2907*D2907</f>
        <v>0</v>
      </c>
      <c r="W2907" s="19"/>
    </row>
    <row r="2908" s="21" customFormat="1" outlineLevel="1" spans="1:23">
      <c r="A2908" s="103" t="s">
        <v>6433</v>
      </c>
      <c r="B2908" s="119" t="s">
        <v>6434</v>
      </c>
      <c r="C2908" s="105" t="s">
        <v>356</v>
      </c>
      <c r="D2908" s="106"/>
      <c r="E2908" s="107">
        <v>41.77</v>
      </c>
      <c r="F2908" s="108">
        <f t="shared" si="719"/>
        <v>41.77</v>
      </c>
      <c r="G2908" s="108">
        <f t="shared" si="720"/>
        <v>33.416</v>
      </c>
      <c r="H2908" s="115">
        <v>4720</v>
      </c>
      <c r="I2908" s="105"/>
      <c r="J2908" s="108" t="str">
        <f t="shared" si="714"/>
        <v/>
      </c>
      <c r="K2908" s="105">
        <v>20</v>
      </c>
      <c r="L2908" s="105">
        <v>1000</v>
      </c>
      <c r="M2908" s="111" t="s">
        <v>357</v>
      </c>
      <c r="N2908" s="135" t="s">
        <v>6432</v>
      </c>
      <c r="O2908" s="186">
        <v>4620105826433</v>
      </c>
      <c r="P2908" s="124">
        <v>9.4</v>
      </c>
      <c r="Q2908" s="125">
        <v>0.025578</v>
      </c>
      <c r="R2908" s="75">
        <f t="shared" si="721"/>
        <v>0</v>
      </c>
      <c r="S2908" s="76">
        <f t="shared" si="722"/>
        <v>0</v>
      </c>
      <c r="W2908" s="19"/>
    </row>
    <row r="2909" s="21" customFormat="1" outlineLevel="1" spans="1:23">
      <c r="A2909" s="103" t="s">
        <v>6435</v>
      </c>
      <c r="B2909" s="119" t="s">
        <v>6436</v>
      </c>
      <c r="C2909" s="105" t="s">
        <v>356</v>
      </c>
      <c r="D2909" s="106"/>
      <c r="E2909" s="107">
        <v>107.76</v>
      </c>
      <c r="F2909" s="108">
        <f t="shared" si="719"/>
        <v>107.76</v>
      </c>
      <c r="G2909" s="108">
        <f t="shared" si="720"/>
        <v>86.208</v>
      </c>
      <c r="H2909" s="115">
        <v>1000</v>
      </c>
      <c r="I2909" s="105"/>
      <c r="J2909" s="108" t="str">
        <f t="shared" si="714"/>
        <v/>
      </c>
      <c r="K2909" s="105">
        <v>10</v>
      </c>
      <c r="L2909" s="117">
        <v>500</v>
      </c>
      <c r="M2909" s="111" t="s">
        <v>357</v>
      </c>
      <c r="N2909" s="135" t="s">
        <v>6432</v>
      </c>
      <c r="O2909" s="186">
        <v>4620105826440</v>
      </c>
      <c r="P2909" s="124">
        <v>12.6</v>
      </c>
      <c r="Q2909" s="125">
        <v>0.066749375</v>
      </c>
      <c r="R2909" s="75">
        <f t="shared" si="721"/>
        <v>0</v>
      </c>
      <c r="S2909" s="76">
        <f t="shared" si="722"/>
        <v>0</v>
      </c>
      <c r="W2909" s="19"/>
    </row>
    <row r="2910" s="21" customFormat="1" outlineLevel="1" spans="1:23">
      <c r="A2910" s="103" t="s">
        <v>6437</v>
      </c>
      <c r="B2910" s="119" t="s">
        <v>6438</v>
      </c>
      <c r="C2910" s="105" t="s">
        <v>356</v>
      </c>
      <c r="D2910" s="106"/>
      <c r="E2910" s="107">
        <v>91.82</v>
      </c>
      <c r="F2910" s="108">
        <f t="shared" si="719"/>
        <v>91.82</v>
      </c>
      <c r="G2910" s="108">
        <f t="shared" si="720"/>
        <v>73.456</v>
      </c>
      <c r="H2910" s="115">
        <v>587</v>
      </c>
      <c r="I2910" s="105"/>
      <c r="J2910" s="108" t="str">
        <f t="shared" si="714"/>
        <v/>
      </c>
      <c r="K2910" s="105">
        <v>10</v>
      </c>
      <c r="L2910" s="105">
        <v>1000</v>
      </c>
      <c r="M2910" s="111" t="s">
        <v>357</v>
      </c>
      <c r="N2910" s="135" t="s">
        <v>6432</v>
      </c>
      <c r="O2910" s="186">
        <v>4620105826457</v>
      </c>
      <c r="P2910" s="124">
        <v>17.45</v>
      </c>
      <c r="Q2910" s="125">
        <v>0.12929325</v>
      </c>
      <c r="R2910" s="75">
        <f t="shared" si="721"/>
        <v>0</v>
      </c>
      <c r="S2910" s="76">
        <f t="shared" si="722"/>
        <v>0</v>
      </c>
      <c r="W2910" s="19"/>
    </row>
    <row r="2911" s="21" customFormat="1" outlineLevel="1" spans="1:23">
      <c r="A2911" s="103" t="s">
        <v>6439</v>
      </c>
      <c r="B2911" s="119" t="s">
        <v>6440</v>
      </c>
      <c r="C2911" s="105" t="s">
        <v>356</v>
      </c>
      <c r="D2911" s="106"/>
      <c r="E2911" s="107">
        <v>71.74</v>
      </c>
      <c r="F2911" s="108">
        <f t="shared" si="719"/>
        <v>71.74</v>
      </c>
      <c r="G2911" s="108">
        <f t="shared" si="720"/>
        <v>57.392</v>
      </c>
      <c r="H2911" s="115">
        <v>570</v>
      </c>
      <c r="I2911" s="105"/>
      <c r="J2911" s="108" t="str">
        <f t="shared" si="714"/>
        <v/>
      </c>
      <c r="K2911" s="105">
        <v>10</v>
      </c>
      <c r="L2911" s="105">
        <v>1000</v>
      </c>
      <c r="M2911" s="111" t="s">
        <v>357</v>
      </c>
      <c r="N2911" s="135" t="s">
        <v>6432</v>
      </c>
      <c r="O2911" s="186">
        <v>4620105826464</v>
      </c>
      <c r="P2911" s="124">
        <v>13.52</v>
      </c>
      <c r="Q2911" s="125">
        <v>0.076608</v>
      </c>
      <c r="R2911" s="75">
        <f t="shared" si="721"/>
        <v>0</v>
      </c>
      <c r="S2911" s="76">
        <f t="shared" si="722"/>
        <v>0</v>
      </c>
      <c r="W2911" s="19"/>
    </row>
    <row r="2912" s="21" customFormat="1" outlineLevel="1" spans="1:23">
      <c r="A2912" s="103" t="s">
        <v>6441</v>
      </c>
      <c r="B2912" s="119" t="s">
        <v>6442</v>
      </c>
      <c r="C2912" s="105" t="s">
        <v>356</v>
      </c>
      <c r="D2912" s="106"/>
      <c r="E2912" s="107">
        <v>83.28</v>
      </c>
      <c r="F2912" s="108">
        <f t="shared" si="719"/>
        <v>83.28</v>
      </c>
      <c r="G2912" s="108">
        <f t="shared" si="720"/>
        <v>66.624</v>
      </c>
      <c r="H2912" s="115">
        <v>920</v>
      </c>
      <c r="I2912" s="105"/>
      <c r="J2912" s="108" t="str">
        <f t="shared" si="714"/>
        <v/>
      </c>
      <c r="K2912" s="105">
        <v>10</v>
      </c>
      <c r="L2912" s="105">
        <v>1000</v>
      </c>
      <c r="M2912" s="111" t="s">
        <v>357</v>
      </c>
      <c r="N2912" s="135" t="s">
        <v>6432</v>
      </c>
      <c r="O2912" s="186">
        <v>4620105826471</v>
      </c>
      <c r="P2912" s="124">
        <v>11.83</v>
      </c>
      <c r="Q2912" s="125">
        <v>0.08853075</v>
      </c>
      <c r="R2912" s="75">
        <f t="shared" si="721"/>
        <v>0</v>
      </c>
      <c r="S2912" s="76">
        <f t="shared" si="722"/>
        <v>0</v>
      </c>
      <c r="W2912" s="19"/>
    </row>
    <row r="2913" s="21" customFormat="1" outlineLevel="1" spans="1:23">
      <c r="A2913" s="103" t="s">
        <v>6443</v>
      </c>
      <c r="B2913" s="119" t="s">
        <v>6444</v>
      </c>
      <c r="C2913" s="105" t="s">
        <v>356</v>
      </c>
      <c r="D2913" s="106"/>
      <c r="E2913" s="107">
        <v>35.84</v>
      </c>
      <c r="F2913" s="108">
        <f t="shared" si="719"/>
        <v>35.84</v>
      </c>
      <c r="G2913" s="108">
        <f t="shared" si="720"/>
        <v>28.672</v>
      </c>
      <c r="H2913" s="115">
        <v>920</v>
      </c>
      <c r="I2913" s="105"/>
      <c r="J2913" s="108" t="str">
        <f t="shared" si="714"/>
        <v/>
      </c>
      <c r="K2913" s="105">
        <v>20</v>
      </c>
      <c r="L2913" s="105">
        <v>1000</v>
      </c>
      <c r="M2913" s="111" t="s">
        <v>357</v>
      </c>
      <c r="N2913" s="135" t="s">
        <v>6432</v>
      </c>
      <c r="O2913" s="186">
        <v>4620105826488</v>
      </c>
      <c r="P2913" s="124">
        <v>2.7</v>
      </c>
      <c r="Q2913" s="125">
        <v>0.040375</v>
      </c>
      <c r="R2913" s="75">
        <f t="shared" si="721"/>
        <v>0</v>
      </c>
      <c r="S2913" s="76">
        <f t="shared" si="722"/>
        <v>0</v>
      </c>
      <c r="W2913" s="19"/>
    </row>
    <row r="2914" s="21" customFormat="1" outlineLevel="1" spans="1:23">
      <c r="A2914" s="103" t="s">
        <v>6445</v>
      </c>
      <c r="B2914" s="119" t="s">
        <v>6446</v>
      </c>
      <c r="C2914" s="105" t="s">
        <v>356</v>
      </c>
      <c r="D2914" s="106"/>
      <c r="E2914" s="107">
        <v>35.84</v>
      </c>
      <c r="F2914" s="108">
        <f t="shared" si="719"/>
        <v>35.84</v>
      </c>
      <c r="G2914" s="108">
        <f t="shared" si="720"/>
        <v>28.672</v>
      </c>
      <c r="H2914" s="115">
        <v>840</v>
      </c>
      <c r="I2914" s="105"/>
      <c r="J2914" s="108" t="str">
        <f t="shared" si="714"/>
        <v/>
      </c>
      <c r="K2914" s="105">
        <v>20</v>
      </c>
      <c r="L2914" s="105">
        <v>1000</v>
      </c>
      <c r="M2914" s="111" t="s">
        <v>357</v>
      </c>
      <c r="N2914" s="135" t="s">
        <v>6432</v>
      </c>
      <c r="O2914" s="186">
        <v>4620105826495</v>
      </c>
      <c r="P2914" s="124">
        <v>2.24</v>
      </c>
      <c r="Q2914" s="125">
        <v>0.040375</v>
      </c>
      <c r="R2914" s="75">
        <f t="shared" si="721"/>
        <v>0</v>
      </c>
      <c r="S2914" s="76">
        <f t="shared" si="722"/>
        <v>0</v>
      </c>
      <c r="W2914" s="19"/>
    </row>
    <row r="2915" s="21" customFormat="1" outlineLevel="1" spans="1:23">
      <c r="A2915" s="103" t="s">
        <v>6447</v>
      </c>
      <c r="B2915" s="119" t="s">
        <v>6448</v>
      </c>
      <c r="C2915" s="105" t="s">
        <v>356</v>
      </c>
      <c r="D2915" s="106"/>
      <c r="E2915" s="107">
        <v>61.28</v>
      </c>
      <c r="F2915" s="108">
        <f t="shared" si="719"/>
        <v>61.28</v>
      </c>
      <c r="G2915" s="108">
        <f t="shared" si="720"/>
        <v>49.024</v>
      </c>
      <c r="H2915" s="115">
        <v>880</v>
      </c>
      <c r="I2915" s="105"/>
      <c r="J2915" s="108" t="str">
        <f t="shared" si="714"/>
        <v/>
      </c>
      <c r="K2915" s="105">
        <v>20</v>
      </c>
      <c r="L2915" s="105">
        <v>1000</v>
      </c>
      <c r="M2915" s="111" t="s">
        <v>357</v>
      </c>
      <c r="N2915" s="135" t="s">
        <v>6432</v>
      </c>
      <c r="O2915" s="186">
        <v>4620105826501</v>
      </c>
      <c r="P2915" s="124">
        <v>3.09</v>
      </c>
      <c r="Q2915" s="125">
        <v>0.040375</v>
      </c>
      <c r="R2915" s="75">
        <f t="shared" si="721"/>
        <v>0</v>
      </c>
      <c r="S2915" s="76">
        <f t="shared" si="722"/>
        <v>0</v>
      </c>
      <c r="W2915" s="19"/>
    </row>
    <row r="2916" s="21" customFormat="1" outlineLevel="1" spans="1:23">
      <c r="A2916" s="103" t="s">
        <v>6449</v>
      </c>
      <c r="B2916" s="119" t="s">
        <v>6450</v>
      </c>
      <c r="C2916" s="105" t="s">
        <v>356</v>
      </c>
      <c r="D2916" s="106"/>
      <c r="E2916" s="107">
        <v>61.28</v>
      </c>
      <c r="F2916" s="108">
        <f t="shared" si="719"/>
        <v>61.28</v>
      </c>
      <c r="G2916" s="108">
        <f t="shared" si="720"/>
        <v>49.024</v>
      </c>
      <c r="H2916" s="115">
        <v>1000</v>
      </c>
      <c r="I2916" s="105"/>
      <c r="J2916" s="108" t="str">
        <f t="shared" si="714"/>
        <v/>
      </c>
      <c r="K2916" s="105">
        <v>20</v>
      </c>
      <c r="L2916" s="105">
        <v>1000</v>
      </c>
      <c r="M2916" s="111" t="s">
        <v>357</v>
      </c>
      <c r="N2916" s="135" t="s">
        <v>6432</v>
      </c>
      <c r="O2916" s="186">
        <v>4620105826518</v>
      </c>
      <c r="P2916" s="124">
        <v>3.7</v>
      </c>
      <c r="Q2916" s="125">
        <v>0.040375</v>
      </c>
      <c r="R2916" s="75">
        <f t="shared" si="721"/>
        <v>0</v>
      </c>
      <c r="S2916" s="76">
        <f t="shared" si="722"/>
        <v>0</v>
      </c>
      <c r="W2916" s="19"/>
    </row>
    <row r="2917" outlineLevel="1" spans="1:23">
      <c r="A2917" s="93" t="s">
        <v>290</v>
      </c>
      <c r="B2917" s="94"/>
      <c r="C2917" s="191"/>
      <c r="D2917" s="106"/>
      <c r="E2917" s="107"/>
      <c r="F2917" s="108"/>
      <c r="G2917" s="108"/>
      <c r="H2917" s="117"/>
      <c r="I2917" s="105"/>
      <c r="J2917" s="108" t="str">
        <f t="shared" si="714"/>
        <v/>
      </c>
      <c r="K2917" s="105"/>
      <c r="L2917" s="105"/>
      <c r="M2917" s="135"/>
      <c r="N2917" s="135"/>
      <c r="O2917" s="105"/>
      <c r="P2917" s="124"/>
      <c r="Q2917" s="125"/>
      <c r="R2917" s="75"/>
      <c r="S2917" s="76"/>
      <c r="W2917" s="19"/>
    </row>
    <row r="2918" outlineLevel="1" spans="1:23">
      <c r="A2918" s="103" t="s">
        <v>6451</v>
      </c>
      <c r="B2918" s="104" t="s">
        <v>6452</v>
      </c>
      <c r="C2918" s="105" t="s">
        <v>356</v>
      </c>
      <c r="D2918" s="106"/>
      <c r="E2918" s="107">
        <v>135.15</v>
      </c>
      <c r="F2918" s="108">
        <f t="shared" ref="F2918:F2929" si="723">E2918-E2918*$G$2%</f>
        <v>135.15</v>
      </c>
      <c r="G2918" s="108">
        <f t="shared" ref="G2918:G2929" si="724">E2918-(20*E2918/100)</f>
        <v>108.12</v>
      </c>
      <c r="H2918" s="114">
        <v>288</v>
      </c>
      <c r="I2918" s="105"/>
      <c r="J2918" s="108" t="str">
        <f t="shared" si="714"/>
        <v/>
      </c>
      <c r="K2918" s="105">
        <v>1</v>
      </c>
      <c r="L2918" s="105">
        <v>100</v>
      </c>
      <c r="M2918" s="111" t="s">
        <v>357</v>
      </c>
      <c r="N2918" s="135" t="s">
        <v>6453</v>
      </c>
      <c r="O2918" s="113">
        <v>4670042797426</v>
      </c>
      <c r="P2918" s="124">
        <v>22</v>
      </c>
      <c r="Q2918" s="125">
        <v>0.048426375</v>
      </c>
      <c r="R2918" s="75">
        <f t="shared" ref="R2918:R2929" si="725">P2918/L2918*D2918</f>
        <v>0</v>
      </c>
      <c r="S2918" s="76">
        <f t="shared" ref="S2918:S2929" si="726">Q2918/L2918*D2918</f>
        <v>0</v>
      </c>
      <c r="W2918" s="19"/>
    </row>
    <row r="2919" outlineLevel="1" spans="1:23">
      <c r="A2919" s="103" t="s">
        <v>6454</v>
      </c>
      <c r="B2919" s="104" t="s">
        <v>6455</v>
      </c>
      <c r="C2919" s="105" t="s">
        <v>356</v>
      </c>
      <c r="D2919" s="106"/>
      <c r="E2919" s="107">
        <v>135.15</v>
      </c>
      <c r="F2919" s="108">
        <f t="shared" si="723"/>
        <v>135.15</v>
      </c>
      <c r="G2919" s="108">
        <f t="shared" si="724"/>
        <v>108.12</v>
      </c>
      <c r="H2919" s="114">
        <v>476</v>
      </c>
      <c r="I2919" s="105"/>
      <c r="J2919" s="108" t="str">
        <f t="shared" si="714"/>
        <v/>
      </c>
      <c r="K2919" s="105">
        <v>1</v>
      </c>
      <c r="L2919" s="105">
        <v>100</v>
      </c>
      <c r="M2919" s="111" t="s">
        <v>357</v>
      </c>
      <c r="N2919" s="135" t="s">
        <v>6453</v>
      </c>
      <c r="O2919" s="113">
        <v>4670042797433</v>
      </c>
      <c r="P2919" s="124">
        <v>22</v>
      </c>
      <c r="Q2919" s="125">
        <v>0.048426375</v>
      </c>
      <c r="R2919" s="75">
        <f t="shared" si="725"/>
        <v>0</v>
      </c>
      <c r="S2919" s="76">
        <f t="shared" si="726"/>
        <v>0</v>
      </c>
      <c r="W2919" s="19"/>
    </row>
    <row r="2920" outlineLevel="1" spans="1:23">
      <c r="A2920" s="145" t="s">
        <v>6456</v>
      </c>
      <c r="B2920" s="104" t="s">
        <v>6457</v>
      </c>
      <c r="C2920" s="105" t="s">
        <v>356</v>
      </c>
      <c r="D2920" s="106"/>
      <c r="E2920" s="107">
        <v>169.07</v>
      </c>
      <c r="F2920" s="108">
        <f t="shared" si="723"/>
        <v>169.07</v>
      </c>
      <c r="G2920" s="108">
        <f t="shared" si="724"/>
        <v>135.256</v>
      </c>
      <c r="H2920" s="117"/>
      <c r="I2920" s="105" t="s">
        <v>487</v>
      </c>
      <c r="J2920" s="108" t="str">
        <f t="shared" si="714"/>
        <v/>
      </c>
      <c r="K2920" s="105">
        <v>1</v>
      </c>
      <c r="L2920" s="105">
        <v>100</v>
      </c>
      <c r="M2920" s="111" t="s">
        <v>357</v>
      </c>
      <c r="N2920" s="135" t="s">
        <v>6453</v>
      </c>
      <c r="O2920" s="113">
        <v>4670042797440</v>
      </c>
      <c r="P2920" s="124">
        <v>13.5</v>
      </c>
      <c r="Q2920" s="125">
        <v>0.066749375</v>
      </c>
      <c r="R2920" s="75">
        <f t="shared" si="725"/>
        <v>0</v>
      </c>
      <c r="S2920" s="76">
        <f t="shared" si="726"/>
        <v>0</v>
      </c>
      <c r="W2920" s="19"/>
    </row>
    <row r="2921" outlineLevel="1" spans="1:23">
      <c r="A2921" s="103" t="s">
        <v>6458</v>
      </c>
      <c r="B2921" s="104" t="s">
        <v>6459</v>
      </c>
      <c r="C2921" s="105" t="s">
        <v>356</v>
      </c>
      <c r="D2921" s="106"/>
      <c r="E2921" s="107">
        <v>169.07</v>
      </c>
      <c r="F2921" s="108">
        <f t="shared" si="723"/>
        <v>169.07</v>
      </c>
      <c r="G2921" s="108">
        <f t="shared" si="724"/>
        <v>135.256</v>
      </c>
      <c r="H2921" s="115">
        <v>926</v>
      </c>
      <c r="I2921" s="105"/>
      <c r="J2921" s="108" t="str">
        <f t="shared" si="714"/>
        <v/>
      </c>
      <c r="K2921" s="105">
        <v>1</v>
      </c>
      <c r="L2921" s="105">
        <v>100</v>
      </c>
      <c r="M2921" s="111" t="s">
        <v>357</v>
      </c>
      <c r="N2921" s="135" t="s">
        <v>6453</v>
      </c>
      <c r="O2921" s="113">
        <v>4670042797457</v>
      </c>
      <c r="P2921" s="124">
        <v>13.5</v>
      </c>
      <c r="Q2921" s="125">
        <v>0.066749375</v>
      </c>
      <c r="R2921" s="75">
        <f t="shared" si="725"/>
        <v>0</v>
      </c>
      <c r="S2921" s="76">
        <f t="shared" si="726"/>
        <v>0</v>
      </c>
      <c r="W2921" s="19"/>
    </row>
    <row r="2922" outlineLevel="1" spans="1:23">
      <c r="A2922" s="103" t="s">
        <v>6460</v>
      </c>
      <c r="B2922" s="104" t="s">
        <v>6461</v>
      </c>
      <c r="C2922" s="105" t="s">
        <v>356</v>
      </c>
      <c r="D2922" s="106"/>
      <c r="E2922" s="107">
        <v>204.23</v>
      </c>
      <c r="F2922" s="108">
        <f t="shared" si="723"/>
        <v>204.23</v>
      </c>
      <c r="G2922" s="108">
        <f t="shared" si="724"/>
        <v>163.384</v>
      </c>
      <c r="H2922" s="115">
        <v>223</v>
      </c>
      <c r="I2922" s="105"/>
      <c r="J2922" s="108" t="str">
        <f t="shared" si="714"/>
        <v/>
      </c>
      <c r="K2922" s="105">
        <v>1</v>
      </c>
      <c r="L2922" s="105">
        <v>100</v>
      </c>
      <c r="M2922" s="111" t="s">
        <v>357</v>
      </c>
      <c r="N2922" s="135" t="s">
        <v>6453</v>
      </c>
      <c r="O2922" s="113">
        <v>4670042797464</v>
      </c>
      <c r="P2922" s="124">
        <v>15.5</v>
      </c>
      <c r="Q2922" s="125">
        <v>0.086184</v>
      </c>
      <c r="R2922" s="75">
        <f t="shared" si="725"/>
        <v>0</v>
      </c>
      <c r="S2922" s="76">
        <f t="shared" si="726"/>
        <v>0</v>
      </c>
      <c r="W2922" s="19"/>
    </row>
    <row r="2923" outlineLevel="1" spans="1:23">
      <c r="A2923" s="103" t="s">
        <v>6462</v>
      </c>
      <c r="B2923" s="104" t="s">
        <v>6463</v>
      </c>
      <c r="C2923" s="105" t="s">
        <v>356</v>
      </c>
      <c r="D2923" s="106"/>
      <c r="E2923" s="107">
        <v>204.23</v>
      </c>
      <c r="F2923" s="108">
        <f t="shared" si="723"/>
        <v>204.23</v>
      </c>
      <c r="G2923" s="108">
        <f t="shared" si="724"/>
        <v>163.384</v>
      </c>
      <c r="H2923" s="115">
        <v>1030</v>
      </c>
      <c r="I2923" s="105"/>
      <c r="J2923" s="108" t="str">
        <f t="shared" si="714"/>
        <v/>
      </c>
      <c r="K2923" s="105">
        <v>1</v>
      </c>
      <c r="L2923" s="105">
        <v>100</v>
      </c>
      <c r="M2923" s="111" t="s">
        <v>357</v>
      </c>
      <c r="N2923" s="135" t="s">
        <v>6453</v>
      </c>
      <c r="O2923" s="113">
        <v>4670042797471</v>
      </c>
      <c r="P2923" s="124">
        <v>15.5</v>
      </c>
      <c r="Q2923" s="125">
        <v>0.086184</v>
      </c>
      <c r="R2923" s="75">
        <f t="shared" si="725"/>
        <v>0</v>
      </c>
      <c r="S2923" s="76">
        <f t="shared" si="726"/>
        <v>0</v>
      </c>
      <c r="W2923" s="19"/>
    </row>
    <row r="2924" outlineLevel="1" spans="1:23">
      <c r="A2924" s="103" t="s">
        <v>6464</v>
      </c>
      <c r="B2924" s="104" t="s">
        <v>6465</v>
      </c>
      <c r="C2924" s="105" t="s">
        <v>356</v>
      </c>
      <c r="D2924" s="106"/>
      <c r="E2924" s="107">
        <v>281.46</v>
      </c>
      <c r="F2924" s="108">
        <f t="shared" si="723"/>
        <v>281.46</v>
      </c>
      <c r="G2924" s="108">
        <f t="shared" si="724"/>
        <v>225.168</v>
      </c>
      <c r="H2924" s="114">
        <v>326</v>
      </c>
      <c r="I2924" s="105"/>
      <c r="J2924" s="108" t="str">
        <f t="shared" si="714"/>
        <v/>
      </c>
      <c r="K2924" s="105">
        <v>1</v>
      </c>
      <c r="L2924" s="105">
        <v>100</v>
      </c>
      <c r="M2924" s="111" t="s">
        <v>357</v>
      </c>
      <c r="N2924" s="135" t="s">
        <v>6453</v>
      </c>
      <c r="O2924" s="113">
        <v>4670042797488</v>
      </c>
      <c r="P2924" s="124">
        <v>19.5</v>
      </c>
      <c r="Q2924" s="125">
        <v>0.11448</v>
      </c>
      <c r="R2924" s="75">
        <f t="shared" si="725"/>
        <v>0</v>
      </c>
      <c r="S2924" s="76">
        <f t="shared" si="726"/>
        <v>0</v>
      </c>
      <c r="W2924" s="19"/>
    </row>
    <row r="2925" outlineLevel="1" spans="1:23">
      <c r="A2925" s="103" t="s">
        <v>6466</v>
      </c>
      <c r="B2925" s="104" t="s">
        <v>6467</v>
      </c>
      <c r="C2925" s="105" t="s">
        <v>356</v>
      </c>
      <c r="D2925" s="106"/>
      <c r="E2925" s="107">
        <v>281.46</v>
      </c>
      <c r="F2925" s="108">
        <f t="shared" si="723"/>
        <v>281.46</v>
      </c>
      <c r="G2925" s="108">
        <f t="shared" si="724"/>
        <v>225.168</v>
      </c>
      <c r="H2925" s="115">
        <v>678</v>
      </c>
      <c r="I2925" s="105"/>
      <c r="J2925" s="108" t="str">
        <f t="shared" si="714"/>
        <v/>
      </c>
      <c r="K2925" s="105">
        <v>1</v>
      </c>
      <c r="L2925" s="105">
        <v>100</v>
      </c>
      <c r="M2925" s="111" t="s">
        <v>357</v>
      </c>
      <c r="N2925" s="135" t="s">
        <v>6453</v>
      </c>
      <c r="O2925" s="113">
        <v>4670042797495</v>
      </c>
      <c r="P2925" s="124">
        <v>19.5</v>
      </c>
      <c r="Q2925" s="125">
        <v>0.11448</v>
      </c>
      <c r="R2925" s="75">
        <f t="shared" si="725"/>
        <v>0</v>
      </c>
      <c r="S2925" s="76">
        <f t="shared" si="726"/>
        <v>0</v>
      </c>
      <c r="W2925" s="19"/>
    </row>
    <row r="2926" outlineLevel="1" spans="1:23">
      <c r="A2926" s="103" t="s">
        <v>6468</v>
      </c>
      <c r="B2926" s="104" t="s">
        <v>6469</v>
      </c>
      <c r="C2926" s="105" t="s">
        <v>356</v>
      </c>
      <c r="D2926" s="106"/>
      <c r="E2926" s="107">
        <v>422.89</v>
      </c>
      <c r="F2926" s="108">
        <f t="shared" si="723"/>
        <v>422.89</v>
      </c>
      <c r="G2926" s="108">
        <f t="shared" si="724"/>
        <v>338.312</v>
      </c>
      <c r="H2926" s="115">
        <v>236</v>
      </c>
      <c r="I2926" s="105"/>
      <c r="J2926" s="108" t="str">
        <f t="shared" si="714"/>
        <v/>
      </c>
      <c r="K2926" s="105">
        <v>1</v>
      </c>
      <c r="L2926" s="105">
        <v>50</v>
      </c>
      <c r="M2926" s="111" t="s">
        <v>357</v>
      </c>
      <c r="N2926" s="135" t="s">
        <v>6453</v>
      </c>
      <c r="O2926" s="113">
        <v>4670042797501</v>
      </c>
      <c r="P2926" s="124">
        <v>12.5</v>
      </c>
      <c r="Q2926" s="125">
        <v>0.080801875</v>
      </c>
      <c r="R2926" s="75">
        <f t="shared" si="725"/>
        <v>0</v>
      </c>
      <c r="S2926" s="76">
        <f t="shared" si="726"/>
        <v>0</v>
      </c>
      <c r="W2926" s="19"/>
    </row>
    <row r="2927" outlineLevel="1" spans="1:23">
      <c r="A2927" s="103" t="s">
        <v>6470</v>
      </c>
      <c r="B2927" s="104" t="s">
        <v>6471</v>
      </c>
      <c r="C2927" s="105" t="s">
        <v>356</v>
      </c>
      <c r="D2927" s="106"/>
      <c r="E2927" s="107">
        <v>422.89</v>
      </c>
      <c r="F2927" s="108">
        <f t="shared" si="723"/>
        <v>422.89</v>
      </c>
      <c r="G2927" s="108">
        <f t="shared" si="724"/>
        <v>338.312</v>
      </c>
      <c r="H2927" s="115">
        <v>311</v>
      </c>
      <c r="I2927" s="105"/>
      <c r="J2927" s="108" t="str">
        <f t="shared" si="714"/>
        <v/>
      </c>
      <c r="K2927" s="105">
        <v>1</v>
      </c>
      <c r="L2927" s="105">
        <v>50</v>
      </c>
      <c r="M2927" s="111" t="s">
        <v>357</v>
      </c>
      <c r="N2927" s="135" t="s">
        <v>6453</v>
      </c>
      <c r="O2927" s="113">
        <v>4670042797518</v>
      </c>
      <c r="P2927" s="124">
        <v>12.5</v>
      </c>
      <c r="Q2927" s="125">
        <v>0.080801875</v>
      </c>
      <c r="R2927" s="75">
        <f t="shared" si="725"/>
        <v>0</v>
      </c>
      <c r="S2927" s="76">
        <f t="shared" si="726"/>
        <v>0</v>
      </c>
      <c r="W2927" s="19"/>
    </row>
    <row r="2928" outlineLevel="1" spans="1:23">
      <c r="A2928" s="103" t="s">
        <v>6472</v>
      </c>
      <c r="B2928" s="104" t="s">
        <v>6473</v>
      </c>
      <c r="C2928" s="105" t="s">
        <v>356</v>
      </c>
      <c r="D2928" s="106"/>
      <c r="E2928" s="107">
        <v>459.9</v>
      </c>
      <c r="F2928" s="108">
        <f t="shared" si="723"/>
        <v>459.9</v>
      </c>
      <c r="G2928" s="108">
        <f t="shared" si="724"/>
        <v>367.92</v>
      </c>
      <c r="H2928" s="115">
        <v>297</v>
      </c>
      <c r="I2928" s="105"/>
      <c r="J2928" s="108" t="str">
        <f t="shared" si="714"/>
        <v/>
      </c>
      <c r="K2928" s="105">
        <v>1</v>
      </c>
      <c r="L2928" s="105">
        <v>50</v>
      </c>
      <c r="M2928" s="111" t="s">
        <v>357</v>
      </c>
      <c r="N2928" s="135" t="s">
        <v>6453</v>
      </c>
      <c r="O2928" s="113">
        <v>4670042797525</v>
      </c>
      <c r="P2928" s="124">
        <v>12.5</v>
      </c>
      <c r="Q2928" s="125">
        <v>0.080801875</v>
      </c>
      <c r="R2928" s="75">
        <f t="shared" si="725"/>
        <v>0</v>
      </c>
      <c r="S2928" s="76">
        <f t="shared" si="726"/>
        <v>0</v>
      </c>
      <c r="W2928" s="19"/>
    </row>
    <row r="2929" outlineLevel="1" spans="1:23">
      <c r="A2929" s="103" t="s">
        <v>6474</v>
      </c>
      <c r="B2929" s="104" t="s">
        <v>6475</v>
      </c>
      <c r="C2929" s="105" t="s">
        <v>356</v>
      </c>
      <c r="D2929" s="106"/>
      <c r="E2929" s="107">
        <v>459.9</v>
      </c>
      <c r="F2929" s="108">
        <f t="shared" si="723"/>
        <v>459.9</v>
      </c>
      <c r="G2929" s="108">
        <f t="shared" si="724"/>
        <v>367.92</v>
      </c>
      <c r="H2929" s="115">
        <v>126</v>
      </c>
      <c r="I2929" s="105"/>
      <c r="J2929" s="108" t="str">
        <f t="shared" si="714"/>
        <v/>
      </c>
      <c r="K2929" s="105">
        <v>1</v>
      </c>
      <c r="L2929" s="105">
        <v>50</v>
      </c>
      <c r="M2929" s="111" t="s">
        <v>357</v>
      </c>
      <c r="N2929" s="135" t="s">
        <v>6453</v>
      </c>
      <c r="O2929" s="113">
        <v>4670042797532</v>
      </c>
      <c r="P2929" s="124">
        <v>12.5</v>
      </c>
      <c r="Q2929" s="125">
        <v>0.080801875</v>
      </c>
      <c r="R2929" s="75">
        <f t="shared" si="725"/>
        <v>0</v>
      </c>
      <c r="S2929" s="76">
        <f t="shared" si="726"/>
        <v>0</v>
      </c>
      <c r="W2929" s="19"/>
    </row>
    <row r="2930" s="18" customFormat="1" outlineLevel="1" spans="1:23">
      <c r="A2930" s="93" t="s">
        <v>291</v>
      </c>
      <c r="B2930" s="94"/>
      <c r="C2930" s="105"/>
      <c r="D2930" s="106"/>
      <c r="E2930" s="107"/>
      <c r="F2930" s="108"/>
      <c r="G2930" s="108"/>
      <c r="H2930" s="117"/>
      <c r="I2930" s="105"/>
      <c r="J2930" s="108" t="str">
        <f t="shared" si="714"/>
        <v/>
      </c>
      <c r="K2930" s="105"/>
      <c r="L2930" s="105"/>
      <c r="M2930" s="111"/>
      <c r="N2930" s="135"/>
      <c r="O2930" s="113"/>
      <c r="P2930" s="124"/>
      <c r="Q2930" s="125"/>
      <c r="R2930" s="75"/>
      <c r="S2930" s="76"/>
      <c r="T2930" s="21"/>
      <c r="W2930" s="19"/>
    </row>
    <row r="2931" s="18" customFormat="1" outlineLevel="1" spans="1:23">
      <c r="A2931" s="103" t="s">
        <v>6476</v>
      </c>
      <c r="B2931" s="104" t="s">
        <v>6477</v>
      </c>
      <c r="C2931" s="105" t="s">
        <v>356</v>
      </c>
      <c r="D2931" s="106"/>
      <c r="E2931" s="107">
        <v>338.98</v>
      </c>
      <c r="F2931" s="108">
        <f t="shared" ref="F2931:F2942" si="727">E2931-E2931*$G$2%</f>
        <v>338.98</v>
      </c>
      <c r="G2931" s="108">
        <f t="shared" ref="G2931:G2942" si="728">E2931-(20*E2931/100)</f>
        <v>271.184</v>
      </c>
      <c r="H2931" s="115">
        <v>100</v>
      </c>
      <c r="I2931" s="105"/>
      <c r="J2931" s="108" t="str">
        <f t="shared" si="714"/>
        <v/>
      </c>
      <c r="K2931" s="105">
        <v>1</v>
      </c>
      <c r="L2931" s="105">
        <v>100</v>
      </c>
      <c r="M2931" s="111" t="s">
        <v>357</v>
      </c>
      <c r="N2931" s="135" t="s">
        <v>6453</v>
      </c>
      <c r="O2931" s="113">
        <v>4620105828727</v>
      </c>
      <c r="P2931" s="124">
        <v>15</v>
      </c>
      <c r="Q2931" s="125">
        <v>0.05106</v>
      </c>
      <c r="R2931" s="75">
        <f t="shared" ref="R2931:R2942" si="729">P2931/L2931*D2931</f>
        <v>0</v>
      </c>
      <c r="S2931" s="76">
        <f t="shared" ref="S2931:S2942" si="730">Q2931/L2931*D2931</f>
        <v>0</v>
      </c>
      <c r="T2931" s="21"/>
      <c r="W2931" s="19"/>
    </row>
    <row r="2932" s="18" customFormat="1" outlineLevel="1" spans="1:23">
      <c r="A2932" s="145" t="s">
        <v>6478</v>
      </c>
      <c r="B2932" s="104" t="s">
        <v>6479</v>
      </c>
      <c r="C2932" s="105" t="s">
        <v>356</v>
      </c>
      <c r="D2932" s="106"/>
      <c r="E2932" s="107">
        <v>475.97</v>
      </c>
      <c r="F2932" s="108">
        <f t="shared" si="727"/>
        <v>475.97</v>
      </c>
      <c r="G2932" s="108">
        <f t="shared" si="728"/>
        <v>380.776</v>
      </c>
      <c r="H2932" s="114">
        <v>17</v>
      </c>
      <c r="I2932" s="105" t="s">
        <v>487</v>
      </c>
      <c r="J2932" s="108" t="str">
        <f t="shared" si="714"/>
        <v/>
      </c>
      <c r="K2932" s="105">
        <v>1</v>
      </c>
      <c r="L2932" s="105">
        <v>100</v>
      </c>
      <c r="M2932" s="111" t="s">
        <v>357</v>
      </c>
      <c r="N2932" s="135" t="s">
        <v>6453</v>
      </c>
      <c r="O2932" s="113">
        <v>4620105828734</v>
      </c>
      <c r="P2932" s="124">
        <v>17</v>
      </c>
      <c r="Q2932" s="125">
        <v>0.066749375</v>
      </c>
      <c r="R2932" s="75">
        <f t="shared" si="729"/>
        <v>0</v>
      </c>
      <c r="S2932" s="76">
        <f t="shared" si="730"/>
        <v>0</v>
      </c>
      <c r="T2932" s="21"/>
      <c r="W2932" s="19"/>
    </row>
    <row r="2933" s="18" customFormat="1" outlineLevel="1" spans="1:23">
      <c r="A2933" s="145" t="s">
        <v>6480</v>
      </c>
      <c r="B2933" s="104" t="s">
        <v>6481</v>
      </c>
      <c r="C2933" s="105" t="s">
        <v>356</v>
      </c>
      <c r="D2933" s="106"/>
      <c r="E2933" s="107">
        <v>475.97</v>
      </c>
      <c r="F2933" s="108">
        <f t="shared" si="727"/>
        <v>475.97</v>
      </c>
      <c r="G2933" s="108">
        <f t="shared" si="728"/>
        <v>380.776</v>
      </c>
      <c r="H2933" s="117"/>
      <c r="I2933" s="105" t="s">
        <v>487</v>
      </c>
      <c r="J2933" s="108" t="str">
        <f t="shared" si="714"/>
        <v/>
      </c>
      <c r="K2933" s="105">
        <v>1</v>
      </c>
      <c r="L2933" s="105">
        <v>100</v>
      </c>
      <c r="M2933" s="111" t="s">
        <v>357</v>
      </c>
      <c r="N2933" s="135" t="s">
        <v>6453</v>
      </c>
      <c r="O2933" s="113">
        <v>4620105828741</v>
      </c>
      <c r="P2933" s="124">
        <v>17</v>
      </c>
      <c r="Q2933" s="125">
        <v>0.066749375</v>
      </c>
      <c r="R2933" s="75">
        <f t="shared" si="729"/>
        <v>0</v>
      </c>
      <c r="S2933" s="76">
        <f t="shared" si="730"/>
        <v>0</v>
      </c>
      <c r="T2933" s="21"/>
      <c r="W2933" s="19"/>
    </row>
    <row r="2934" s="18" customFormat="1" outlineLevel="1" spans="1:23">
      <c r="A2934" s="103" t="s">
        <v>6482</v>
      </c>
      <c r="B2934" s="104" t="s">
        <v>6483</v>
      </c>
      <c r="C2934" s="105" t="s">
        <v>356</v>
      </c>
      <c r="D2934" s="106"/>
      <c r="E2934" s="107">
        <v>639.51</v>
      </c>
      <c r="F2934" s="108">
        <f t="shared" si="727"/>
        <v>639.51</v>
      </c>
      <c r="G2934" s="108">
        <f t="shared" si="728"/>
        <v>511.608</v>
      </c>
      <c r="H2934" s="115">
        <v>108</v>
      </c>
      <c r="I2934" s="105"/>
      <c r="J2934" s="108" t="str">
        <f t="shared" si="714"/>
        <v/>
      </c>
      <c r="K2934" s="105">
        <v>1</v>
      </c>
      <c r="L2934" s="105">
        <v>100</v>
      </c>
      <c r="M2934" s="111" t="s">
        <v>357</v>
      </c>
      <c r="N2934" s="135" t="s">
        <v>6453</v>
      </c>
      <c r="O2934" s="113">
        <v>4620105828758</v>
      </c>
      <c r="P2934" s="124">
        <v>19</v>
      </c>
      <c r="Q2934" s="125">
        <v>0.090909</v>
      </c>
      <c r="R2934" s="75">
        <f t="shared" si="729"/>
        <v>0</v>
      </c>
      <c r="S2934" s="76">
        <f t="shared" si="730"/>
        <v>0</v>
      </c>
      <c r="T2934" s="21"/>
      <c r="W2934" s="19"/>
    </row>
    <row r="2935" s="18" customFormat="1" outlineLevel="1" spans="1:23">
      <c r="A2935" s="103" t="s">
        <v>6484</v>
      </c>
      <c r="B2935" s="104" t="s">
        <v>6485</v>
      </c>
      <c r="C2935" s="105" t="s">
        <v>356</v>
      </c>
      <c r="D2935" s="106"/>
      <c r="E2935" s="107">
        <v>344.34</v>
      </c>
      <c r="F2935" s="108">
        <f t="shared" si="727"/>
        <v>344.34</v>
      </c>
      <c r="G2935" s="108">
        <f t="shared" si="728"/>
        <v>275.472</v>
      </c>
      <c r="H2935" s="115">
        <v>171</v>
      </c>
      <c r="I2935" s="105"/>
      <c r="J2935" s="108" t="str">
        <f t="shared" si="714"/>
        <v/>
      </c>
      <c r="K2935" s="105">
        <v>1</v>
      </c>
      <c r="L2935" s="105">
        <v>100</v>
      </c>
      <c r="M2935" s="111" t="s">
        <v>357</v>
      </c>
      <c r="N2935" s="135" t="s">
        <v>6453</v>
      </c>
      <c r="O2935" s="113">
        <v>4620105828765</v>
      </c>
      <c r="P2935" s="124">
        <v>13</v>
      </c>
      <c r="Q2935" s="125">
        <v>0.05106</v>
      </c>
      <c r="R2935" s="75">
        <f t="shared" si="729"/>
        <v>0</v>
      </c>
      <c r="S2935" s="76">
        <f t="shared" si="730"/>
        <v>0</v>
      </c>
      <c r="T2935" s="21"/>
      <c r="W2935" s="19"/>
    </row>
    <row r="2936" s="18" customFormat="1" outlineLevel="1" spans="1:23">
      <c r="A2936" s="103" t="s">
        <v>6486</v>
      </c>
      <c r="B2936" s="104" t="s">
        <v>6487</v>
      </c>
      <c r="C2936" s="105" t="s">
        <v>356</v>
      </c>
      <c r="D2936" s="106"/>
      <c r="E2936" s="107">
        <v>344.34</v>
      </c>
      <c r="F2936" s="108">
        <f t="shared" si="727"/>
        <v>344.34</v>
      </c>
      <c r="G2936" s="108">
        <f t="shared" si="728"/>
        <v>275.472</v>
      </c>
      <c r="H2936" s="115">
        <v>101</v>
      </c>
      <c r="I2936" s="105"/>
      <c r="J2936" s="108" t="str">
        <f t="shared" si="714"/>
        <v/>
      </c>
      <c r="K2936" s="105">
        <v>1</v>
      </c>
      <c r="L2936" s="105">
        <v>100</v>
      </c>
      <c r="M2936" s="111" t="s">
        <v>357</v>
      </c>
      <c r="N2936" s="135" t="s">
        <v>6453</v>
      </c>
      <c r="O2936" s="113">
        <v>4620105828772</v>
      </c>
      <c r="P2936" s="124">
        <v>13</v>
      </c>
      <c r="Q2936" s="125">
        <v>0.05106</v>
      </c>
      <c r="R2936" s="75">
        <f t="shared" si="729"/>
        <v>0</v>
      </c>
      <c r="S2936" s="76">
        <f t="shared" si="730"/>
        <v>0</v>
      </c>
      <c r="T2936" s="21"/>
      <c r="W2936" s="19"/>
    </row>
    <row r="2937" s="18" customFormat="1" outlineLevel="1" spans="1:23">
      <c r="A2937" s="103" t="s">
        <v>6488</v>
      </c>
      <c r="B2937" s="104" t="s">
        <v>6489</v>
      </c>
      <c r="C2937" s="105" t="s">
        <v>356</v>
      </c>
      <c r="D2937" s="106"/>
      <c r="E2937" s="107">
        <v>814.28</v>
      </c>
      <c r="F2937" s="108">
        <f t="shared" si="727"/>
        <v>814.28</v>
      </c>
      <c r="G2937" s="108">
        <f t="shared" si="728"/>
        <v>651.424</v>
      </c>
      <c r="H2937" s="115">
        <v>136</v>
      </c>
      <c r="I2937" s="105"/>
      <c r="J2937" s="108" t="str">
        <f t="shared" si="714"/>
        <v/>
      </c>
      <c r="K2937" s="105">
        <v>1</v>
      </c>
      <c r="L2937" s="105">
        <v>50</v>
      </c>
      <c r="M2937" s="111" t="s">
        <v>357</v>
      </c>
      <c r="N2937" s="135" t="s">
        <v>6453</v>
      </c>
      <c r="O2937" s="113">
        <v>4620105828789</v>
      </c>
      <c r="P2937" s="124">
        <v>11</v>
      </c>
      <c r="Q2937" s="125">
        <v>0.090909</v>
      </c>
      <c r="R2937" s="75">
        <f t="shared" si="729"/>
        <v>0</v>
      </c>
      <c r="S2937" s="76">
        <f t="shared" si="730"/>
        <v>0</v>
      </c>
      <c r="T2937" s="21"/>
      <c r="W2937" s="19"/>
    </row>
    <row r="2938" s="18" customFormat="1" outlineLevel="1" spans="1:23">
      <c r="A2938" s="103" t="s">
        <v>6490</v>
      </c>
      <c r="B2938" s="104" t="s">
        <v>6491</v>
      </c>
      <c r="C2938" s="105" t="s">
        <v>356</v>
      </c>
      <c r="D2938" s="106"/>
      <c r="E2938" s="107">
        <v>1150.17</v>
      </c>
      <c r="F2938" s="108">
        <f t="shared" si="727"/>
        <v>1150.17</v>
      </c>
      <c r="G2938" s="108">
        <f t="shared" si="728"/>
        <v>920.136</v>
      </c>
      <c r="H2938" s="115">
        <v>124</v>
      </c>
      <c r="I2938" s="105"/>
      <c r="J2938" s="108" t="str">
        <f t="shared" si="714"/>
        <v/>
      </c>
      <c r="K2938" s="105">
        <v>1</v>
      </c>
      <c r="L2938" s="105">
        <v>20</v>
      </c>
      <c r="M2938" s="111" t="s">
        <v>357</v>
      </c>
      <c r="N2938" s="135" t="s">
        <v>6453</v>
      </c>
      <c r="O2938" s="113">
        <v>4620105828796</v>
      </c>
      <c r="P2938" s="124">
        <v>10.7</v>
      </c>
      <c r="Q2938" s="125">
        <v>0.040375</v>
      </c>
      <c r="R2938" s="75">
        <f t="shared" si="729"/>
        <v>0</v>
      </c>
      <c r="S2938" s="76">
        <f t="shared" si="730"/>
        <v>0</v>
      </c>
      <c r="T2938" s="21"/>
      <c r="W2938" s="19"/>
    </row>
    <row r="2939" s="18" customFormat="1" outlineLevel="1" spans="1:23">
      <c r="A2939" s="103" t="s">
        <v>6492</v>
      </c>
      <c r="B2939" s="104" t="s">
        <v>6493</v>
      </c>
      <c r="C2939" s="105" t="s">
        <v>356</v>
      </c>
      <c r="D2939" s="106"/>
      <c r="E2939" s="107">
        <v>635.82</v>
      </c>
      <c r="F2939" s="108">
        <f t="shared" si="727"/>
        <v>635.82</v>
      </c>
      <c r="G2939" s="108">
        <f t="shared" si="728"/>
        <v>508.656</v>
      </c>
      <c r="H2939" s="115">
        <v>200</v>
      </c>
      <c r="I2939" s="105"/>
      <c r="J2939" s="108" t="str">
        <f t="shared" si="714"/>
        <v/>
      </c>
      <c r="K2939" s="105">
        <v>1</v>
      </c>
      <c r="L2939" s="105">
        <v>100</v>
      </c>
      <c r="M2939" s="111" t="s">
        <v>357</v>
      </c>
      <c r="N2939" s="135" t="s">
        <v>6453</v>
      </c>
      <c r="O2939" s="113">
        <v>4620105828819</v>
      </c>
      <c r="P2939" s="124">
        <v>19</v>
      </c>
      <c r="Q2939" s="125">
        <v>0.090909</v>
      </c>
      <c r="R2939" s="75">
        <f t="shared" si="729"/>
        <v>0</v>
      </c>
      <c r="S2939" s="76">
        <f t="shared" si="730"/>
        <v>0</v>
      </c>
      <c r="T2939" s="21"/>
      <c r="W2939" s="19"/>
    </row>
    <row r="2940" s="18" customFormat="1" outlineLevel="1" spans="1:23">
      <c r="A2940" s="103" t="s">
        <v>6494</v>
      </c>
      <c r="B2940" s="104" t="s">
        <v>6495</v>
      </c>
      <c r="C2940" s="105" t="s">
        <v>356</v>
      </c>
      <c r="D2940" s="106"/>
      <c r="E2940" s="107">
        <v>475.97</v>
      </c>
      <c r="F2940" s="108">
        <f t="shared" si="727"/>
        <v>475.97</v>
      </c>
      <c r="G2940" s="108">
        <f t="shared" si="728"/>
        <v>380.776</v>
      </c>
      <c r="H2940" s="115">
        <v>200</v>
      </c>
      <c r="I2940" s="105"/>
      <c r="J2940" s="108" t="str">
        <f t="shared" si="714"/>
        <v/>
      </c>
      <c r="K2940" s="105">
        <v>1</v>
      </c>
      <c r="L2940" s="105">
        <v>100</v>
      </c>
      <c r="M2940" s="111" t="s">
        <v>357</v>
      </c>
      <c r="N2940" s="135" t="s">
        <v>6453</v>
      </c>
      <c r="O2940" s="113">
        <v>4620105828833</v>
      </c>
      <c r="P2940" s="124">
        <v>17</v>
      </c>
      <c r="Q2940" s="125">
        <v>0.066749375</v>
      </c>
      <c r="R2940" s="75">
        <f t="shared" si="729"/>
        <v>0</v>
      </c>
      <c r="S2940" s="76">
        <f t="shared" si="730"/>
        <v>0</v>
      </c>
      <c r="T2940" s="21"/>
      <c r="W2940" s="19"/>
    </row>
    <row r="2941" s="18" customFormat="1" outlineLevel="1" spans="1:23">
      <c r="A2941" s="103" t="s">
        <v>6496</v>
      </c>
      <c r="B2941" s="104" t="s">
        <v>6497</v>
      </c>
      <c r="C2941" s="105" t="s">
        <v>356</v>
      </c>
      <c r="D2941" s="106"/>
      <c r="E2941" s="107">
        <v>475.97</v>
      </c>
      <c r="F2941" s="108">
        <f t="shared" si="727"/>
        <v>475.97</v>
      </c>
      <c r="G2941" s="108">
        <f t="shared" si="728"/>
        <v>380.776</v>
      </c>
      <c r="H2941" s="115">
        <v>103</v>
      </c>
      <c r="I2941" s="105"/>
      <c r="J2941" s="108" t="str">
        <f t="shared" si="714"/>
        <v/>
      </c>
      <c r="K2941" s="105">
        <v>1</v>
      </c>
      <c r="L2941" s="105">
        <v>100</v>
      </c>
      <c r="M2941" s="111" t="s">
        <v>357</v>
      </c>
      <c r="N2941" s="135" t="s">
        <v>6453</v>
      </c>
      <c r="O2941" s="113">
        <v>4620105828840</v>
      </c>
      <c r="P2941" s="124">
        <v>17</v>
      </c>
      <c r="Q2941" s="125">
        <v>0.05106</v>
      </c>
      <c r="R2941" s="75">
        <f t="shared" si="729"/>
        <v>0</v>
      </c>
      <c r="S2941" s="76">
        <f t="shared" si="730"/>
        <v>0</v>
      </c>
      <c r="T2941" s="21"/>
      <c r="W2941" s="19"/>
    </row>
    <row r="2942" s="18" customFormat="1" outlineLevel="1" spans="1:23">
      <c r="A2942" s="103" t="s">
        <v>6498</v>
      </c>
      <c r="B2942" s="104" t="s">
        <v>6499</v>
      </c>
      <c r="C2942" s="105" t="s">
        <v>356</v>
      </c>
      <c r="D2942" s="106"/>
      <c r="E2942" s="107">
        <v>344.34</v>
      </c>
      <c r="F2942" s="108">
        <f t="shared" si="727"/>
        <v>344.34</v>
      </c>
      <c r="G2942" s="108">
        <f t="shared" si="728"/>
        <v>275.472</v>
      </c>
      <c r="H2942" s="115">
        <v>151</v>
      </c>
      <c r="I2942" s="105"/>
      <c r="J2942" s="108" t="str">
        <f t="shared" ref="J2942:J3005" si="731">IF(D2942="","",IF(F2942="","",ROUND(D2942*F2942,2)))</f>
        <v/>
      </c>
      <c r="K2942" s="105">
        <v>1</v>
      </c>
      <c r="L2942" s="105">
        <v>100</v>
      </c>
      <c r="M2942" s="111" t="s">
        <v>357</v>
      </c>
      <c r="N2942" s="135" t="s">
        <v>6453</v>
      </c>
      <c r="O2942" s="113">
        <v>4620105828857</v>
      </c>
      <c r="P2942" s="124">
        <v>14</v>
      </c>
      <c r="Q2942" s="125">
        <v>0.05106</v>
      </c>
      <c r="R2942" s="75">
        <f t="shared" si="729"/>
        <v>0</v>
      </c>
      <c r="S2942" s="76">
        <f t="shared" si="730"/>
        <v>0</v>
      </c>
      <c r="T2942" s="21"/>
      <c r="W2942" s="19"/>
    </row>
    <row r="2943" outlineLevel="1" spans="1:23">
      <c r="A2943" s="93" t="s">
        <v>293</v>
      </c>
      <c r="B2943" s="94"/>
      <c r="C2943" s="191"/>
      <c r="D2943" s="106"/>
      <c r="E2943" s="107"/>
      <c r="F2943" s="108"/>
      <c r="G2943" s="108"/>
      <c r="H2943" s="117"/>
      <c r="I2943" s="105"/>
      <c r="J2943" s="108" t="str">
        <f t="shared" si="731"/>
        <v/>
      </c>
      <c r="K2943" s="105"/>
      <c r="L2943" s="105"/>
      <c r="M2943" s="135"/>
      <c r="N2943" s="135"/>
      <c r="O2943" s="105"/>
      <c r="P2943" s="124"/>
      <c r="Q2943" s="125"/>
      <c r="R2943" s="75"/>
      <c r="S2943" s="76"/>
      <c r="W2943" s="19"/>
    </row>
    <row r="2944" outlineLevel="1" spans="1:23">
      <c r="A2944" s="145" t="s">
        <v>6500</v>
      </c>
      <c r="B2944" s="104" t="s">
        <v>6501</v>
      </c>
      <c r="C2944" s="105" t="s">
        <v>356</v>
      </c>
      <c r="D2944" s="106"/>
      <c r="E2944" s="107">
        <v>417.77</v>
      </c>
      <c r="F2944" s="108">
        <f t="shared" ref="F2944:F2949" si="732">E2944-E2944*$G$2%</f>
        <v>417.77</v>
      </c>
      <c r="G2944" s="108">
        <f t="shared" ref="G2944:G2949" si="733">E2944-(20*E2944/100)</f>
        <v>334.216</v>
      </c>
      <c r="H2944" s="114">
        <v>7</v>
      </c>
      <c r="I2944" s="105" t="s">
        <v>487</v>
      </c>
      <c r="J2944" s="108" t="str">
        <f t="shared" si="731"/>
        <v/>
      </c>
      <c r="K2944" s="105">
        <v>1</v>
      </c>
      <c r="L2944" s="105">
        <v>72</v>
      </c>
      <c r="M2944" s="111" t="s">
        <v>357</v>
      </c>
      <c r="N2944" s="135" t="s">
        <v>6502</v>
      </c>
      <c r="O2944" s="113" t="s">
        <v>6503</v>
      </c>
      <c r="P2944" s="124">
        <v>15</v>
      </c>
      <c r="Q2944" s="125">
        <v>0.0486</v>
      </c>
      <c r="R2944" s="75">
        <f t="shared" ref="R2944:R2949" si="734">P2944/L2944*D2944</f>
        <v>0</v>
      </c>
      <c r="S2944" s="76">
        <f t="shared" ref="S2944:S2949" si="735">Q2944/L2944*D2944</f>
        <v>0</v>
      </c>
      <c r="W2944" s="19"/>
    </row>
    <row r="2945" outlineLevel="1" spans="1:23">
      <c r="A2945" s="103" t="s">
        <v>6504</v>
      </c>
      <c r="B2945" s="104" t="s">
        <v>6505</v>
      </c>
      <c r="C2945" s="105" t="s">
        <v>356</v>
      </c>
      <c r="D2945" s="106"/>
      <c r="E2945" s="107">
        <v>536.31</v>
      </c>
      <c r="F2945" s="108">
        <f t="shared" si="732"/>
        <v>536.31</v>
      </c>
      <c r="G2945" s="108">
        <f t="shared" si="733"/>
        <v>429.048</v>
      </c>
      <c r="H2945" s="114">
        <v>101</v>
      </c>
      <c r="I2945" s="105"/>
      <c r="J2945" s="108" t="str">
        <f t="shared" si="731"/>
        <v/>
      </c>
      <c r="K2945" s="105">
        <v>1</v>
      </c>
      <c r="L2945" s="105">
        <v>48</v>
      </c>
      <c r="M2945" s="111" t="s">
        <v>357</v>
      </c>
      <c r="N2945" s="135" t="s">
        <v>6502</v>
      </c>
      <c r="O2945" s="113" t="s">
        <v>6506</v>
      </c>
      <c r="P2945" s="124">
        <v>14.5</v>
      </c>
      <c r="Q2945" s="125">
        <v>0.0486</v>
      </c>
      <c r="R2945" s="75">
        <f t="shared" si="734"/>
        <v>0</v>
      </c>
      <c r="S2945" s="76">
        <f t="shared" si="735"/>
        <v>0</v>
      </c>
      <c r="W2945" s="19"/>
    </row>
    <row r="2946" outlineLevel="1" spans="1:23">
      <c r="A2946" s="103" t="s">
        <v>6507</v>
      </c>
      <c r="B2946" s="104" t="s">
        <v>6508</v>
      </c>
      <c r="C2946" s="105" t="s">
        <v>356</v>
      </c>
      <c r="D2946" s="106"/>
      <c r="E2946" s="107">
        <v>689.35</v>
      </c>
      <c r="F2946" s="108">
        <f t="shared" si="732"/>
        <v>689.35</v>
      </c>
      <c r="G2946" s="108">
        <f t="shared" si="733"/>
        <v>551.48</v>
      </c>
      <c r="H2946" s="114">
        <v>118</v>
      </c>
      <c r="I2946" s="105"/>
      <c r="J2946" s="108" t="str">
        <f t="shared" si="731"/>
        <v/>
      </c>
      <c r="K2946" s="105">
        <v>1</v>
      </c>
      <c r="L2946" s="105">
        <v>42</v>
      </c>
      <c r="M2946" s="111" t="s">
        <v>357</v>
      </c>
      <c r="N2946" s="135" t="s">
        <v>6502</v>
      </c>
      <c r="O2946" s="113" t="s">
        <v>6509</v>
      </c>
      <c r="P2946" s="124">
        <v>31</v>
      </c>
      <c r="Q2946" s="125">
        <v>0.0574055</v>
      </c>
      <c r="R2946" s="75">
        <f t="shared" si="734"/>
        <v>0</v>
      </c>
      <c r="S2946" s="76">
        <f t="shared" si="735"/>
        <v>0</v>
      </c>
      <c r="W2946" s="19"/>
    </row>
    <row r="2947" outlineLevel="1" spans="1:23">
      <c r="A2947" s="103" t="s">
        <v>6510</v>
      </c>
      <c r="B2947" s="104" t="s">
        <v>6511</v>
      </c>
      <c r="C2947" s="105" t="s">
        <v>356</v>
      </c>
      <c r="D2947" s="106"/>
      <c r="E2947" s="107">
        <v>574.81</v>
      </c>
      <c r="F2947" s="108">
        <f t="shared" si="732"/>
        <v>574.81</v>
      </c>
      <c r="G2947" s="108">
        <f t="shared" si="733"/>
        <v>459.848</v>
      </c>
      <c r="H2947" s="115">
        <v>101</v>
      </c>
      <c r="I2947" s="105"/>
      <c r="J2947" s="108" t="str">
        <f t="shared" si="731"/>
        <v/>
      </c>
      <c r="K2947" s="105">
        <v>1</v>
      </c>
      <c r="L2947" s="105">
        <v>48</v>
      </c>
      <c r="M2947" s="111" t="s">
        <v>357</v>
      </c>
      <c r="N2947" s="135" t="s">
        <v>6502</v>
      </c>
      <c r="O2947" s="113">
        <v>4620105820134</v>
      </c>
      <c r="P2947" s="124">
        <v>12.5</v>
      </c>
      <c r="Q2947" s="125">
        <v>0.0474</v>
      </c>
      <c r="R2947" s="75">
        <f t="shared" si="734"/>
        <v>0</v>
      </c>
      <c r="S2947" s="76">
        <f t="shared" si="735"/>
        <v>0</v>
      </c>
      <c r="W2947" s="19"/>
    </row>
    <row r="2948" outlineLevel="1" spans="1:23">
      <c r="A2948" s="103" t="s">
        <v>6512</v>
      </c>
      <c r="B2948" s="104" t="s">
        <v>6513</v>
      </c>
      <c r="C2948" s="105" t="s">
        <v>356</v>
      </c>
      <c r="D2948" s="106"/>
      <c r="E2948" s="107">
        <v>711.64</v>
      </c>
      <c r="F2948" s="108">
        <f t="shared" si="732"/>
        <v>711.64</v>
      </c>
      <c r="G2948" s="108">
        <f t="shared" si="733"/>
        <v>569.312</v>
      </c>
      <c r="H2948" s="115">
        <v>191</v>
      </c>
      <c r="I2948" s="105"/>
      <c r="J2948" s="108" t="str">
        <f t="shared" si="731"/>
        <v/>
      </c>
      <c r="K2948" s="105">
        <v>1</v>
      </c>
      <c r="L2948" s="105">
        <v>42</v>
      </c>
      <c r="M2948" s="111" t="s">
        <v>357</v>
      </c>
      <c r="N2948" s="135" t="s">
        <v>6502</v>
      </c>
      <c r="O2948" s="113">
        <v>4620105820141</v>
      </c>
      <c r="P2948" s="124">
        <v>14.5</v>
      </c>
      <c r="Q2948" s="125">
        <v>0.0574055</v>
      </c>
      <c r="R2948" s="75">
        <f t="shared" si="734"/>
        <v>0</v>
      </c>
      <c r="S2948" s="76">
        <f t="shared" si="735"/>
        <v>0</v>
      </c>
      <c r="W2948" s="19"/>
    </row>
    <row r="2949" outlineLevel="1" spans="1:23">
      <c r="A2949" s="103" t="s">
        <v>6514</v>
      </c>
      <c r="B2949" s="104" t="s">
        <v>6515</v>
      </c>
      <c r="C2949" s="105" t="s">
        <v>356</v>
      </c>
      <c r="D2949" s="106"/>
      <c r="E2949" s="107">
        <v>812.32</v>
      </c>
      <c r="F2949" s="108">
        <f t="shared" si="732"/>
        <v>812.32</v>
      </c>
      <c r="G2949" s="108">
        <f t="shared" si="733"/>
        <v>649.856</v>
      </c>
      <c r="H2949" s="115">
        <v>126</v>
      </c>
      <c r="I2949" s="105"/>
      <c r="J2949" s="108" t="str">
        <f t="shared" si="731"/>
        <v/>
      </c>
      <c r="K2949" s="105">
        <v>1</v>
      </c>
      <c r="L2949" s="105">
        <v>36</v>
      </c>
      <c r="M2949" s="111" t="s">
        <v>357</v>
      </c>
      <c r="N2949" s="135" t="s">
        <v>6502</v>
      </c>
      <c r="O2949" s="186">
        <v>4620105820158</v>
      </c>
      <c r="P2949" s="124">
        <v>15</v>
      </c>
      <c r="Q2949" s="125">
        <v>0.059136</v>
      </c>
      <c r="R2949" s="75">
        <f t="shared" si="734"/>
        <v>0</v>
      </c>
      <c r="S2949" s="76">
        <f t="shared" si="735"/>
        <v>0</v>
      </c>
      <c r="W2949" s="19"/>
    </row>
    <row r="2950" s="18" customFormat="1" outlineLevel="1" spans="1:23">
      <c r="A2950" s="93" t="s">
        <v>294</v>
      </c>
      <c r="B2950" s="94"/>
      <c r="C2950" s="105"/>
      <c r="D2950" s="106"/>
      <c r="E2950" s="107"/>
      <c r="F2950" s="108"/>
      <c r="G2950" s="108"/>
      <c r="H2950" s="117"/>
      <c r="I2950" s="105"/>
      <c r="J2950" s="108" t="str">
        <f t="shared" si="731"/>
        <v/>
      </c>
      <c r="K2950" s="105"/>
      <c r="L2950" s="105"/>
      <c r="M2950" s="111"/>
      <c r="N2950" s="135"/>
      <c r="O2950" s="186"/>
      <c r="P2950" s="124"/>
      <c r="Q2950" s="125"/>
      <c r="R2950" s="75"/>
      <c r="S2950" s="76"/>
      <c r="T2950" s="21"/>
      <c r="W2950" s="19"/>
    </row>
    <row r="2951" s="18" customFormat="1" outlineLevel="1" spans="1:23">
      <c r="A2951" s="103" t="s">
        <v>6516</v>
      </c>
      <c r="B2951" s="104" t="s">
        <v>6517</v>
      </c>
      <c r="C2951" s="105" t="s">
        <v>356</v>
      </c>
      <c r="D2951" s="106"/>
      <c r="E2951" s="107">
        <v>4161.99</v>
      </c>
      <c r="F2951" s="108">
        <f t="shared" ref="F2951:F2956" si="736">E2951-E2951*$G$2%</f>
        <v>4161.99</v>
      </c>
      <c r="G2951" s="108">
        <f t="shared" ref="G2951:G2956" si="737">E2951-(20*E2951/100)</f>
        <v>3329.592</v>
      </c>
      <c r="H2951" s="114">
        <v>53</v>
      </c>
      <c r="I2951" s="105"/>
      <c r="J2951" s="108" t="str">
        <f t="shared" si="731"/>
        <v/>
      </c>
      <c r="K2951" s="105">
        <v>1</v>
      </c>
      <c r="L2951" s="105">
        <v>20</v>
      </c>
      <c r="M2951" s="111" t="s">
        <v>357</v>
      </c>
      <c r="N2951" s="135" t="s">
        <v>6502</v>
      </c>
      <c r="O2951" s="186">
        <v>4620105828864</v>
      </c>
      <c r="P2951" s="124">
        <v>16.3</v>
      </c>
      <c r="Q2951" s="125">
        <v>0.08392878</v>
      </c>
      <c r="R2951" s="75">
        <f t="shared" ref="R2951:R2956" si="738">P2951/L2951*D2951</f>
        <v>0</v>
      </c>
      <c r="S2951" s="76">
        <f t="shared" ref="S2951:S2956" si="739">Q2951/L2951*D2951</f>
        <v>0</v>
      </c>
      <c r="T2951" s="21"/>
      <c r="W2951" s="19"/>
    </row>
    <row r="2952" s="18" customFormat="1" outlineLevel="1" spans="1:23">
      <c r="A2952" s="103" t="s">
        <v>6518</v>
      </c>
      <c r="B2952" s="104" t="s">
        <v>6519</v>
      </c>
      <c r="C2952" s="105" t="s">
        <v>356</v>
      </c>
      <c r="D2952" s="106"/>
      <c r="E2952" s="107">
        <v>3982.88</v>
      </c>
      <c r="F2952" s="108">
        <f t="shared" si="736"/>
        <v>3982.88</v>
      </c>
      <c r="G2952" s="108">
        <f t="shared" si="737"/>
        <v>3186.304</v>
      </c>
      <c r="H2952" s="115">
        <v>91</v>
      </c>
      <c r="I2952" s="105"/>
      <c r="J2952" s="108" t="str">
        <f t="shared" si="731"/>
        <v/>
      </c>
      <c r="K2952" s="105">
        <v>1</v>
      </c>
      <c r="L2952" s="105">
        <v>20</v>
      </c>
      <c r="M2952" s="111" t="s">
        <v>357</v>
      </c>
      <c r="N2952" s="135" t="s">
        <v>6502</v>
      </c>
      <c r="O2952" s="186">
        <v>4620105828871</v>
      </c>
      <c r="P2952" s="124">
        <v>16</v>
      </c>
      <c r="Q2952" s="125">
        <v>0.08392878</v>
      </c>
      <c r="R2952" s="75">
        <f t="shared" si="738"/>
        <v>0</v>
      </c>
      <c r="S2952" s="76">
        <f t="shared" si="739"/>
        <v>0</v>
      </c>
      <c r="T2952" s="21"/>
      <c r="W2952" s="19"/>
    </row>
    <row r="2953" s="18" customFormat="1" outlineLevel="1" spans="1:23">
      <c r="A2953" s="103" t="s">
        <v>6520</v>
      </c>
      <c r="B2953" s="104" t="s">
        <v>6521</v>
      </c>
      <c r="C2953" s="105" t="s">
        <v>356</v>
      </c>
      <c r="D2953" s="106"/>
      <c r="E2953" s="107">
        <v>3751.95</v>
      </c>
      <c r="F2953" s="108">
        <f t="shared" si="736"/>
        <v>3751.95</v>
      </c>
      <c r="G2953" s="108">
        <f t="shared" si="737"/>
        <v>3001.56</v>
      </c>
      <c r="H2953" s="115">
        <v>85</v>
      </c>
      <c r="I2953" s="105"/>
      <c r="J2953" s="108" t="str">
        <f t="shared" si="731"/>
        <v/>
      </c>
      <c r="K2953" s="105">
        <v>1</v>
      </c>
      <c r="L2953" s="105">
        <v>20</v>
      </c>
      <c r="M2953" s="111" t="s">
        <v>357</v>
      </c>
      <c r="N2953" s="135" t="s">
        <v>6502</v>
      </c>
      <c r="O2953" s="186">
        <v>4620105828895</v>
      </c>
      <c r="P2953" s="124">
        <v>14.3</v>
      </c>
      <c r="Q2953" s="125">
        <v>0.07565178</v>
      </c>
      <c r="R2953" s="75">
        <f t="shared" si="738"/>
        <v>0</v>
      </c>
      <c r="S2953" s="76">
        <f t="shared" si="739"/>
        <v>0</v>
      </c>
      <c r="T2953" s="21"/>
      <c r="W2953" s="19"/>
    </row>
    <row r="2954" s="18" customFormat="1" outlineLevel="1" spans="1:23">
      <c r="A2954" s="103" t="s">
        <v>6522</v>
      </c>
      <c r="B2954" s="104" t="s">
        <v>6523</v>
      </c>
      <c r="C2954" s="105" t="s">
        <v>356</v>
      </c>
      <c r="D2954" s="106"/>
      <c r="E2954" s="107">
        <v>3537.98</v>
      </c>
      <c r="F2954" s="108">
        <f t="shared" si="736"/>
        <v>3537.98</v>
      </c>
      <c r="G2954" s="108">
        <f t="shared" si="737"/>
        <v>2830.384</v>
      </c>
      <c r="H2954" s="115">
        <v>69</v>
      </c>
      <c r="I2954" s="105"/>
      <c r="J2954" s="108" t="str">
        <f t="shared" si="731"/>
        <v/>
      </c>
      <c r="K2954" s="105">
        <v>1</v>
      </c>
      <c r="L2954" s="105">
        <v>20</v>
      </c>
      <c r="M2954" s="111" t="s">
        <v>357</v>
      </c>
      <c r="N2954" s="135" t="s">
        <v>6502</v>
      </c>
      <c r="O2954" s="186">
        <v>4620105828901</v>
      </c>
      <c r="P2954" s="124">
        <v>14</v>
      </c>
      <c r="Q2954" s="125">
        <v>0.07565178</v>
      </c>
      <c r="R2954" s="75">
        <f t="shared" si="738"/>
        <v>0</v>
      </c>
      <c r="S2954" s="76">
        <f t="shared" si="739"/>
        <v>0</v>
      </c>
      <c r="T2954" s="21"/>
      <c r="W2954" s="19"/>
    </row>
    <row r="2955" s="18" customFormat="1" outlineLevel="1" spans="1:23">
      <c r="A2955" s="103" t="s">
        <v>6524</v>
      </c>
      <c r="B2955" s="104" t="s">
        <v>6525</v>
      </c>
      <c r="C2955" s="105" t="s">
        <v>356</v>
      </c>
      <c r="D2955" s="106"/>
      <c r="E2955" s="107">
        <v>3009.1</v>
      </c>
      <c r="F2955" s="108">
        <f t="shared" si="736"/>
        <v>3009.1</v>
      </c>
      <c r="G2955" s="108">
        <f t="shared" si="737"/>
        <v>2407.28</v>
      </c>
      <c r="H2955" s="115">
        <v>50</v>
      </c>
      <c r="I2955" s="105"/>
      <c r="J2955" s="108" t="str">
        <f t="shared" si="731"/>
        <v/>
      </c>
      <c r="K2955" s="105">
        <v>1</v>
      </c>
      <c r="L2955" s="105">
        <v>25</v>
      </c>
      <c r="M2955" s="111" t="s">
        <v>357</v>
      </c>
      <c r="N2955" s="135" t="s">
        <v>6502</v>
      </c>
      <c r="O2955" s="186">
        <v>4620105828918</v>
      </c>
      <c r="P2955" s="124">
        <v>11</v>
      </c>
      <c r="Q2955" s="125">
        <v>0.07339563</v>
      </c>
      <c r="R2955" s="75">
        <f t="shared" si="738"/>
        <v>0</v>
      </c>
      <c r="S2955" s="76">
        <f t="shared" si="739"/>
        <v>0</v>
      </c>
      <c r="T2955" s="21"/>
      <c r="W2955" s="19"/>
    </row>
    <row r="2956" s="18" customFormat="1" outlineLevel="1" spans="1:23">
      <c r="A2956" s="103" t="s">
        <v>6526</v>
      </c>
      <c r="B2956" s="104" t="s">
        <v>6527</v>
      </c>
      <c r="C2956" s="105" t="s">
        <v>356</v>
      </c>
      <c r="D2956" s="106"/>
      <c r="E2956" s="107">
        <v>2668.21</v>
      </c>
      <c r="F2956" s="108">
        <f t="shared" si="736"/>
        <v>2668.21</v>
      </c>
      <c r="G2956" s="108">
        <f t="shared" si="737"/>
        <v>2134.568</v>
      </c>
      <c r="H2956" s="114">
        <v>73</v>
      </c>
      <c r="I2956" s="105"/>
      <c r="J2956" s="108" t="str">
        <f t="shared" si="731"/>
        <v/>
      </c>
      <c r="K2956" s="105">
        <v>1</v>
      </c>
      <c r="L2956" s="105">
        <v>25</v>
      </c>
      <c r="M2956" s="111" t="s">
        <v>357</v>
      </c>
      <c r="N2956" s="135" t="s">
        <v>6502</v>
      </c>
      <c r="O2956" s="186">
        <v>4620105828925</v>
      </c>
      <c r="P2956" s="124">
        <v>10</v>
      </c>
      <c r="Q2956" s="125">
        <v>0.07339563</v>
      </c>
      <c r="R2956" s="75">
        <f t="shared" si="738"/>
        <v>0</v>
      </c>
      <c r="S2956" s="76">
        <f t="shared" si="739"/>
        <v>0</v>
      </c>
      <c r="T2956" s="21"/>
      <c r="W2956" s="19"/>
    </row>
    <row r="2957" outlineLevel="1" spans="1:23">
      <c r="A2957" s="93" t="s">
        <v>296</v>
      </c>
      <c r="B2957" s="94"/>
      <c r="C2957" s="105"/>
      <c r="D2957" s="106"/>
      <c r="E2957" s="107"/>
      <c r="F2957" s="108"/>
      <c r="G2957" s="108"/>
      <c r="H2957" s="117"/>
      <c r="I2957" s="105"/>
      <c r="J2957" s="108" t="str">
        <f t="shared" si="731"/>
        <v/>
      </c>
      <c r="K2957" s="105"/>
      <c r="L2957" s="105"/>
      <c r="M2957" s="135"/>
      <c r="N2957" s="135"/>
      <c r="O2957" s="186"/>
      <c r="P2957" s="124"/>
      <c r="Q2957" s="125"/>
      <c r="R2957" s="75"/>
      <c r="S2957" s="76"/>
      <c r="W2957" s="19"/>
    </row>
    <row r="2958" outlineLevel="1" spans="1:23">
      <c r="A2958" s="103" t="s">
        <v>6528</v>
      </c>
      <c r="B2958" s="104" t="s">
        <v>6529</v>
      </c>
      <c r="C2958" s="105" t="s">
        <v>356</v>
      </c>
      <c r="D2958" s="106"/>
      <c r="E2958" s="107">
        <v>640.33</v>
      </c>
      <c r="F2958" s="108">
        <f t="shared" ref="F2958:F2966" si="740">E2958-E2958*$G$2%</f>
        <v>640.33</v>
      </c>
      <c r="G2958" s="108">
        <f t="shared" ref="G2958:G2966" si="741">E2958-(20*E2958/100)</f>
        <v>512.264</v>
      </c>
      <c r="H2958" s="115">
        <v>178</v>
      </c>
      <c r="I2958" s="105"/>
      <c r="J2958" s="108" t="str">
        <f t="shared" si="731"/>
        <v/>
      </c>
      <c r="K2958" s="105">
        <v>10</v>
      </c>
      <c r="L2958" s="105">
        <v>100</v>
      </c>
      <c r="M2958" s="111" t="s">
        <v>357</v>
      </c>
      <c r="N2958" s="135" t="s">
        <v>6530</v>
      </c>
      <c r="O2958" s="186">
        <v>4620105822077</v>
      </c>
      <c r="P2958" s="124">
        <v>15.4</v>
      </c>
      <c r="Q2958" s="125">
        <v>0.027603125</v>
      </c>
      <c r="R2958" s="75">
        <f t="shared" ref="R2958:R2966" si="742">P2958/L2958*D2958</f>
        <v>0</v>
      </c>
      <c r="S2958" s="76">
        <f t="shared" ref="S2958:S2966" si="743">Q2958/L2958*D2958</f>
        <v>0</v>
      </c>
      <c r="W2958" s="19"/>
    </row>
    <row r="2959" outlineLevel="1" spans="1:23">
      <c r="A2959" s="103" t="s">
        <v>6531</v>
      </c>
      <c r="B2959" s="104" t="s">
        <v>6532</v>
      </c>
      <c r="C2959" s="105" t="s">
        <v>356</v>
      </c>
      <c r="D2959" s="106"/>
      <c r="E2959" s="107">
        <v>667.88</v>
      </c>
      <c r="F2959" s="108">
        <f t="shared" si="740"/>
        <v>667.88</v>
      </c>
      <c r="G2959" s="108">
        <f t="shared" si="741"/>
        <v>534.304</v>
      </c>
      <c r="H2959" s="115">
        <v>170</v>
      </c>
      <c r="I2959" s="105"/>
      <c r="J2959" s="108" t="str">
        <f t="shared" si="731"/>
        <v/>
      </c>
      <c r="K2959" s="105">
        <v>10</v>
      </c>
      <c r="L2959" s="105">
        <v>100</v>
      </c>
      <c r="M2959" s="111" t="s">
        <v>357</v>
      </c>
      <c r="N2959" s="135" t="s">
        <v>6530</v>
      </c>
      <c r="O2959" s="186">
        <v>4620105822084</v>
      </c>
      <c r="P2959" s="124">
        <v>16.7</v>
      </c>
      <c r="Q2959" s="125">
        <v>0.027603125</v>
      </c>
      <c r="R2959" s="75">
        <f t="shared" si="742"/>
        <v>0</v>
      </c>
      <c r="S2959" s="76">
        <f t="shared" si="743"/>
        <v>0</v>
      </c>
      <c r="W2959" s="19"/>
    </row>
    <row r="2960" outlineLevel="1" spans="1:23">
      <c r="A2960" s="103" t="s">
        <v>6533</v>
      </c>
      <c r="B2960" s="104" t="s">
        <v>6534</v>
      </c>
      <c r="C2960" s="105" t="s">
        <v>356</v>
      </c>
      <c r="D2960" s="106"/>
      <c r="E2960" s="107">
        <v>622.27</v>
      </c>
      <c r="F2960" s="108">
        <f t="shared" si="740"/>
        <v>622.27</v>
      </c>
      <c r="G2960" s="108">
        <f t="shared" si="741"/>
        <v>497.816</v>
      </c>
      <c r="H2960" s="115">
        <v>469</v>
      </c>
      <c r="I2960" s="105"/>
      <c r="J2960" s="108" t="str">
        <f t="shared" si="731"/>
        <v/>
      </c>
      <c r="K2960" s="105">
        <v>10</v>
      </c>
      <c r="L2960" s="105">
        <v>100</v>
      </c>
      <c r="M2960" s="111" t="s">
        <v>357</v>
      </c>
      <c r="N2960" s="135" t="s">
        <v>6530</v>
      </c>
      <c r="O2960" s="186">
        <v>4620105822091</v>
      </c>
      <c r="P2960" s="124">
        <v>12.2</v>
      </c>
      <c r="Q2960" s="125">
        <v>0.027603125</v>
      </c>
      <c r="R2960" s="75">
        <f t="shared" si="742"/>
        <v>0</v>
      </c>
      <c r="S2960" s="76">
        <f t="shared" si="743"/>
        <v>0</v>
      </c>
      <c r="W2960" s="19"/>
    </row>
    <row r="2961" outlineLevel="1" spans="1:23">
      <c r="A2961" s="103" t="s">
        <v>6535</v>
      </c>
      <c r="B2961" s="104" t="s">
        <v>6536</v>
      </c>
      <c r="C2961" s="105" t="s">
        <v>356</v>
      </c>
      <c r="D2961" s="106"/>
      <c r="E2961" s="107">
        <v>674.66</v>
      </c>
      <c r="F2961" s="108">
        <f t="shared" si="740"/>
        <v>674.66</v>
      </c>
      <c r="G2961" s="108">
        <f t="shared" si="741"/>
        <v>539.728</v>
      </c>
      <c r="H2961" s="114">
        <v>750</v>
      </c>
      <c r="I2961" s="105"/>
      <c r="J2961" s="108" t="str">
        <f t="shared" si="731"/>
        <v/>
      </c>
      <c r="K2961" s="105">
        <v>10</v>
      </c>
      <c r="L2961" s="105">
        <v>100</v>
      </c>
      <c r="M2961" s="111" t="s">
        <v>357</v>
      </c>
      <c r="N2961" s="135" t="s">
        <v>6530</v>
      </c>
      <c r="O2961" s="186">
        <v>4620105822107</v>
      </c>
      <c r="P2961" s="124">
        <v>12.6</v>
      </c>
      <c r="Q2961" s="125">
        <v>0.027603125</v>
      </c>
      <c r="R2961" s="75">
        <f t="shared" si="742"/>
        <v>0</v>
      </c>
      <c r="S2961" s="76">
        <f t="shared" si="743"/>
        <v>0</v>
      </c>
      <c r="W2961" s="19"/>
    </row>
    <row r="2962" outlineLevel="1" spans="1:23">
      <c r="A2962" s="103" t="s">
        <v>6537</v>
      </c>
      <c r="B2962" s="104" t="s">
        <v>6538</v>
      </c>
      <c r="C2962" s="105" t="s">
        <v>356</v>
      </c>
      <c r="D2962" s="106"/>
      <c r="E2962" s="107">
        <v>780.27</v>
      </c>
      <c r="F2962" s="108">
        <f t="shared" si="740"/>
        <v>780.27</v>
      </c>
      <c r="G2962" s="108">
        <f t="shared" si="741"/>
        <v>624.216</v>
      </c>
      <c r="H2962" s="114">
        <v>820</v>
      </c>
      <c r="I2962" s="105"/>
      <c r="J2962" s="108" t="str">
        <f t="shared" si="731"/>
        <v/>
      </c>
      <c r="K2962" s="105">
        <v>10</v>
      </c>
      <c r="L2962" s="105">
        <v>100</v>
      </c>
      <c r="M2962" s="111" t="s">
        <v>357</v>
      </c>
      <c r="N2962" s="135" t="s">
        <v>6530</v>
      </c>
      <c r="O2962" s="186">
        <v>4620105822114</v>
      </c>
      <c r="P2962" s="124">
        <v>15.5</v>
      </c>
      <c r="Q2962" s="125">
        <v>0.027603125</v>
      </c>
      <c r="R2962" s="75">
        <f t="shared" si="742"/>
        <v>0</v>
      </c>
      <c r="S2962" s="76">
        <f t="shared" si="743"/>
        <v>0</v>
      </c>
      <c r="W2962" s="19"/>
    </row>
    <row r="2963" outlineLevel="1" spans="1:23">
      <c r="A2963" s="103" t="s">
        <v>6539</v>
      </c>
      <c r="B2963" s="104" t="s">
        <v>6540</v>
      </c>
      <c r="C2963" s="105" t="s">
        <v>356</v>
      </c>
      <c r="D2963" s="106"/>
      <c r="E2963" s="107">
        <v>681.52</v>
      </c>
      <c r="F2963" s="108">
        <f t="shared" si="740"/>
        <v>681.52</v>
      </c>
      <c r="G2963" s="108">
        <f t="shared" si="741"/>
        <v>545.216</v>
      </c>
      <c r="H2963" s="115">
        <v>660</v>
      </c>
      <c r="I2963" s="105"/>
      <c r="J2963" s="108" t="str">
        <f t="shared" si="731"/>
        <v/>
      </c>
      <c r="K2963" s="105">
        <v>10</v>
      </c>
      <c r="L2963" s="105">
        <v>100</v>
      </c>
      <c r="M2963" s="111" t="s">
        <v>357</v>
      </c>
      <c r="N2963" s="135" t="s">
        <v>6530</v>
      </c>
      <c r="O2963" s="186">
        <v>4620105822121</v>
      </c>
      <c r="P2963" s="124">
        <v>13.1</v>
      </c>
      <c r="Q2963" s="125">
        <v>0.037449</v>
      </c>
      <c r="R2963" s="75">
        <f t="shared" si="742"/>
        <v>0</v>
      </c>
      <c r="S2963" s="76">
        <f t="shared" si="743"/>
        <v>0</v>
      </c>
      <c r="W2963" s="19"/>
    </row>
    <row r="2964" outlineLevel="1" spans="1:23">
      <c r="A2964" s="103" t="s">
        <v>6541</v>
      </c>
      <c r="B2964" s="104" t="s">
        <v>6542</v>
      </c>
      <c r="C2964" s="105" t="s">
        <v>356</v>
      </c>
      <c r="D2964" s="106"/>
      <c r="E2964" s="107">
        <v>653.87</v>
      </c>
      <c r="F2964" s="108">
        <f t="shared" si="740"/>
        <v>653.87</v>
      </c>
      <c r="G2964" s="108">
        <f t="shared" si="741"/>
        <v>523.096</v>
      </c>
      <c r="H2964" s="115">
        <v>330</v>
      </c>
      <c r="I2964" s="105"/>
      <c r="J2964" s="108" t="str">
        <f t="shared" si="731"/>
        <v/>
      </c>
      <c r="K2964" s="105">
        <v>10</v>
      </c>
      <c r="L2964" s="105">
        <v>100</v>
      </c>
      <c r="M2964" s="111" t="s">
        <v>357</v>
      </c>
      <c r="N2964" s="135" t="s">
        <v>6530</v>
      </c>
      <c r="O2964" s="186">
        <v>4620105822152</v>
      </c>
      <c r="P2964" s="124">
        <v>13.4</v>
      </c>
      <c r="Q2964" s="125">
        <v>0.037449</v>
      </c>
      <c r="R2964" s="75">
        <f t="shared" si="742"/>
        <v>0</v>
      </c>
      <c r="S2964" s="76">
        <f t="shared" si="743"/>
        <v>0</v>
      </c>
      <c r="W2964" s="19"/>
    </row>
    <row r="2965" outlineLevel="1" spans="1:23">
      <c r="A2965" s="103" t="s">
        <v>6543</v>
      </c>
      <c r="B2965" s="104" t="s">
        <v>6544</v>
      </c>
      <c r="C2965" s="105" t="s">
        <v>356</v>
      </c>
      <c r="D2965" s="106"/>
      <c r="E2965" s="107">
        <v>738.47</v>
      </c>
      <c r="F2965" s="108">
        <f t="shared" si="740"/>
        <v>738.47</v>
      </c>
      <c r="G2965" s="108">
        <f t="shared" si="741"/>
        <v>590.776</v>
      </c>
      <c r="H2965" s="115">
        <v>320</v>
      </c>
      <c r="I2965" s="105"/>
      <c r="J2965" s="108" t="str">
        <f t="shared" si="731"/>
        <v/>
      </c>
      <c r="K2965" s="105">
        <v>10</v>
      </c>
      <c r="L2965" s="105">
        <v>100</v>
      </c>
      <c r="M2965" s="111" t="s">
        <v>357</v>
      </c>
      <c r="N2965" s="135" t="s">
        <v>6530</v>
      </c>
      <c r="O2965" s="186">
        <v>4620105822138</v>
      </c>
      <c r="P2965" s="124">
        <v>13.8</v>
      </c>
      <c r="Q2965" s="125">
        <v>0.037449</v>
      </c>
      <c r="R2965" s="75">
        <f t="shared" si="742"/>
        <v>0</v>
      </c>
      <c r="S2965" s="76">
        <f t="shared" si="743"/>
        <v>0</v>
      </c>
      <c r="W2965" s="19"/>
    </row>
    <row r="2966" outlineLevel="1" spans="1:23">
      <c r="A2966" s="103" t="s">
        <v>6545</v>
      </c>
      <c r="B2966" s="104" t="s">
        <v>6546</v>
      </c>
      <c r="C2966" s="105" t="s">
        <v>356</v>
      </c>
      <c r="D2966" s="106"/>
      <c r="E2966" s="107">
        <v>653.87</v>
      </c>
      <c r="F2966" s="108">
        <f t="shared" si="740"/>
        <v>653.87</v>
      </c>
      <c r="G2966" s="108">
        <f t="shared" si="741"/>
        <v>523.096</v>
      </c>
      <c r="H2966" s="114">
        <v>370</v>
      </c>
      <c r="I2966" s="105"/>
      <c r="J2966" s="108" t="str">
        <f t="shared" si="731"/>
        <v/>
      </c>
      <c r="K2966" s="105">
        <v>10</v>
      </c>
      <c r="L2966" s="105">
        <v>100</v>
      </c>
      <c r="M2966" s="111" t="s">
        <v>357</v>
      </c>
      <c r="N2966" s="135" t="s">
        <v>6530</v>
      </c>
      <c r="O2966" s="186">
        <v>4620105822145</v>
      </c>
      <c r="P2966" s="124">
        <v>12.9</v>
      </c>
      <c r="Q2966" s="125">
        <v>0.037449</v>
      </c>
      <c r="R2966" s="75">
        <f t="shared" si="742"/>
        <v>0</v>
      </c>
      <c r="S2966" s="76">
        <f t="shared" si="743"/>
        <v>0</v>
      </c>
      <c r="W2966" s="19"/>
    </row>
    <row r="2967" outlineLevel="1" spans="1:23">
      <c r="A2967" s="93" t="s">
        <v>297</v>
      </c>
      <c r="B2967" s="94"/>
      <c r="C2967" s="105"/>
      <c r="D2967" s="106"/>
      <c r="E2967" s="107"/>
      <c r="F2967" s="108"/>
      <c r="G2967" s="108"/>
      <c r="H2967" s="117"/>
      <c r="I2967" s="105"/>
      <c r="J2967" s="108" t="str">
        <f t="shared" si="731"/>
        <v/>
      </c>
      <c r="K2967" s="105"/>
      <c r="L2967" s="105"/>
      <c r="M2967" s="135"/>
      <c r="N2967" s="135"/>
      <c r="O2967" s="186"/>
      <c r="P2967" s="124"/>
      <c r="Q2967" s="125"/>
      <c r="R2967" s="75"/>
      <c r="S2967" s="76"/>
      <c r="W2967" s="19"/>
    </row>
    <row r="2968" outlineLevel="1" spans="1:23">
      <c r="A2968" s="103" t="s">
        <v>6547</v>
      </c>
      <c r="B2968" s="104" t="s">
        <v>6548</v>
      </c>
      <c r="C2968" s="105" t="s">
        <v>356</v>
      </c>
      <c r="D2968" s="106"/>
      <c r="E2968" s="107">
        <v>288.58</v>
      </c>
      <c r="F2968" s="108">
        <f>E2968-E2968*$G$2%</f>
        <v>288.58</v>
      </c>
      <c r="G2968" s="108">
        <f>E2968-(20*E2968/100)</f>
        <v>230.864</v>
      </c>
      <c r="H2968" s="115">
        <v>148</v>
      </c>
      <c r="I2968" s="105"/>
      <c r="J2968" s="108" t="str">
        <f t="shared" si="731"/>
        <v/>
      </c>
      <c r="K2968" s="105">
        <v>1</v>
      </c>
      <c r="L2968" s="105">
        <v>120</v>
      </c>
      <c r="M2968" s="111" t="s">
        <v>357</v>
      </c>
      <c r="N2968" s="135" t="s">
        <v>6549</v>
      </c>
      <c r="O2968" s="186">
        <v>4620105822268</v>
      </c>
      <c r="P2968" s="124">
        <v>16</v>
      </c>
      <c r="Q2968" s="125">
        <v>0.0295295</v>
      </c>
      <c r="R2968" s="75">
        <f>P2968/L2968*D2968</f>
        <v>0</v>
      </c>
      <c r="S2968" s="76">
        <f>Q2968/L2968*D2968</f>
        <v>0</v>
      </c>
      <c r="W2968" s="19"/>
    </row>
    <row r="2969" outlineLevel="1" spans="1:23">
      <c r="A2969" s="103" t="s">
        <v>6550</v>
      </c>
      <c r="B2969" s="104" t="s">
        <v>6551</v>
      </c>
      <c r="C2969" s="105" t="s">
        <v>356</v>
      </c>
      <c r="D2969" s="106"/>
      <c r="E2969" s="107">
        <v>356.22</v>
      </c>
      <c r="F2969" s="108">
        <f>E2969-E2969*$G$2%</f>
        <v>356.22</v>
      </c>
      <c r="G2969" s="108">
        <f>E2969-(20*E2969/100)</f>
        <v>284.976</v>
      </c>
      <c r="H2969" s="115">
        <v>1159</v>
      </c>
      <c r="I2969" s="105"/>
      <c r="J2969" s="108" t="str">
        <f t="shared" si="731"/>
        <v/>
      </c>
      <c r="K2969" s="105">
        <v>1</v>
      </c>
      <c r="L2969" s="105">
        <v>100</v>
      </c>
      <c r="M2969" s="111" t="s">
        <v>357</v>
      </c>
      <c r="N2969" s="135" t="s">
        <v>6549</v>
      </c>
      <c r="O2969" s="186">
        <v>4620105822275</v>
      </c>
      <c r="P2969" s="124">
        <v>17</v>
      </c>
      <c r="Q2969" s="125">
        <v>0.034104</v>
      </c>
      <c r="R2969" s="75">
        <f>P2969/L2969*D2969</f>
        <v>0</v>
      </c>
      <c r="S2969" s="76">
        <f>Q2969/L2969*D2969</f>
        <v>0</v>
      </c>
      <c r="W2969" s="19"/>
    </row>
    <row r="2970" outlineLevel="1" spans="1:23">
      <c r="A2970" s="103" t="s">
        <v>6552</v>
      </c>
      <c r="B2970" s="104" t="s">
        <v>6553</v>
      </c>
      <c r="C2970" s="105" t="s">
        <v>356</v>
      </c>
      <c r="D2970" s="106"/>
      <c r="E2970" s="107">
        <v>439.71</v>
      </c>
      <c r="F2970" s="108">
        <f>E2970-E2970*$G$2%</f>
        <v>439.71</v>
      </c>
      <c r="G2970" s="108">
        <f>E2970-(20*E2970/100)</f>
        <v>351.768</v>
      </c>
      <c r="H2970" s="115">
        <v>1132</v>
      </c>
      <c r="I2970" s="105"/>
      <c r="J2970" s="108" t="str">
        <f t="shared" si="731"/>
        <v/>
      </c>
      <c r="K2970" s="105">
        <v>1</v>
      </c>
      <c r="L2970" s="105">
        <v>100</v>
      </c>
      <c r="M2970" s="111" t="s">
        <v>357</v>
      </c>
      <c r="N2970" s="135" t="s">
        <v>6549</v>
      </c>
      <c r="O2970" s="186">
        <v>4620105822282</v>
      </c>
      <c r="P2970" s="124">
        <v>22</v>
      </c>
      <c r="Q2970" s="125">
        <v>0.04467375</v>
      </c>
      <c r="R2970" s="75">
        <f>P2970/L2970*D2970</f>
        <v>0</v>
      </c>
      <c r="S2970" s="76">
        <f>Q2970/L2970*D2970</f>
        <v>0</v>
      </c>
      <c r="W2970" s="19"/>
    </row>
    <row r="2971" s="18" customFormat="1" outlineLevel="1" spans="1:23">
      <c r="A2971" s="93" t="s">
        <v>298</v>
      </c>
      <c r="B2971" s="94"/>
      <c r="C2971" s="105"/>
      <c r="D2971" s="106"/>
      <c r="E2971" s="107"/>
      <c r="F2971" s="108"/>
      <c r="G2971" s="108"/>
      <c r="H2971" s="117"/>
      <c r="I2971" s="105"/>
      <c r="J2971" s="108" t="str">
        <f t="shared" si="731"/>
        <v/>
      </c>
      <c r="K2971" s="105"/>
      <c r="L2971" s="105"/>
      <c r="M2971" s="111"/>
      <c r="N2971" s="135"/>
      <c r="O2971" s="186"/>
      <c r="P2971" s="124"/>
      <c r="Q2971" s="125"/>
      <c r="R2971" s="75"/>
      <c r="S2971" s="76"/>
      <c r="T2971" s="21"/>
      <c r="W2971" s="19"/>
    </row>
    <row r="2972" s="18" customFormat="1" outlineLevel="1" spans="1:23">
      <c r="A2972" s="103" t="s">
        <v>6554</v>
      </c>
      <c r="B2972" s="104" t="s">
        <v>6555</v>
      </c>
      <c r="C2972" s="105" t="s">
        <v>356</v>
      </c>
      <c r="D2972" s="106"/>
      <c r="E2972" s="107">
        <v>1398.18</v>
      </c>
      <c r="F2972" s="108">
        <f t="shared" ref="F2972:F3035" si="744">E2972-E2972*$G$2%</f>
        <v>1398.18</v>
      </c>
      <c r="G2972" s="108">
        <f t="shared" ref="G2972:G3035" si="745">E2972-(20*E2972/100)</f>
        <v>1118.544</v>
      </c>
      <c r="H2972" s="115">
        <v>192</v>
      </c>
      <c r="I2972" s="105"/>
      <c r="J2972" s="108" t="str">
        <f t="shared" si="731"/>
        <v/>
      </c>
      <c r="K2972" s="105">
        <v>1</v>
      </c>
      <c r="L2972" s="105">
        <v>100</v>
      </c>
      <c r="M2972" s="111" t="s">
        <v>357</v>
      </c>
      <c r="N2972" s="135" t="s">
        <v>6556</v>
      </c>
      <c r="O2972" s="186">
        <v>4650358701218</v>
      </c>
      <c r="P2972" s="124">
        <v>12</v>
      </c>
      <c r="Q2972" s="125">
        <v>0.044</v>
      </c>
      <c r="R2972" s="75">
        <f t="shared" ref="R2972:R3035" si="746">P2972/L2972*D2972</f>
        <v>0</v>
      </c>
      <c r="S2972" s="76">
        <f t="shared" ref="S2972:S3035" si="747">Q2972/L2972*D2972</f>
        <v>0</v>
      </c>
      <c r="T2972" s="21"/>
      <c r="W2972" s="19"/>
    </row>
    <row r="2973" s="18" customFormat="1" outlineLevel="1" spans="1:23">
      <c r="A2973" s="103" t="s">
        <v>6557</v>
      </c>
      <c r="B2973" s="104" t="s">
        <v>6558</v>
      </c>
      <c r="C2973" s="105" t="s">
        <v>356</v>
      </c>
      <c r="D2973" s="106"/>
      <c r="E2973" s="107">
        <v>1901.33</v>
      </c>
      <c r="F2973" s="108">
        <f t="shared" si="744"/>
        <v>1901.33</v>
      </c>
      <c r="G2973" s="108">
        <f t="shared" si="745"/>
        <v>1521.064</v>
      </c>
      <c r="H2973" s="115">
        <v>100</v>
      </c>
      <c r="I2973" s="105"/>
      <c r="J2973" s="108" t="str">
        <f t="shared" si="731"/>
        <v/>
      </c>
      <c r="K2973" s="105">
        <v>1</v>
      </c>
      <c r="L2973" s="105">
        <v>100</v>
      </c>
      <c r="M2973" s="111" t="s">
        <v>357</v>
      </c>
      <c r="N2973" s="135" t="s">
        <v>6556</v>
      </c>
      <c r="O2973" s="186">
        <v>4650358701270</v>
      </c>
      <c r="P2973" s="124">
        <v>13</v>
      </c>
      <c r="Q2973" s="125">
        <v>0.055</v>
      </c>
      <c r="R2973" s="75">
        <f t="shared" si="746"/>
        <v>0</v>
      </c>
      <c r="S2973" s="76">
        <f t="shared" si="747"/>
        <v>0</v>
      </c>
      <c r="T2973" s="21"/>
      <c r="W2973" s="19"/>
    </row>
    <row r="2974" s="18" customFormat="1" outlineLevel="1" spans="1:23">
      <c r="A2974" s="103" t="s">
        <v>6559</v>
      </c>
      <c r="B2974" s="104" t="s">
        <v>6560</v>
      </c>
      <c r="C2974" s="105" t="s">
        <v>356</v>
      </c>
      <c r="D2974" s="106"/>
      <c r="E2974" s="107">
        <v>3301.93</v>
      </c>
      <c r="F2974" s="108">
        <f t="shared" si="744"/>
        <v>3301.93</v>
      </c>
      <c r="G2974" s="108">
        <f t="shared" si="745"/>
        <v>2641.544</v>
      </c>
      <c r="H2974" s="115">
        <v>23</v>
      </c>
      <c r="I2974" s="105"/>
      <c r="J2974" s="108" t="str">
        <f t="shared" si="731"/>
        <v/>
      </c>
      <c r="K2974" s="105">
        <v>1</v>
      </c>
      <c r="L2974" s="105">
        <v>48</v>
      </c>
      <c r="M2974" s="111" t="s">
        <v>357</v>
      </c>
      <c r="N2974" s="135" t="s">
        <v>6556</v>
      </c>
      <c r="O2974" s="186">
        <v>4650358701294</v>
      </c>
      <c r="P2974" s="124">
        <v>12</v>
      </c>
      <c r="Q2974" s="125">
        <v>0.044</v>
      </c>
      <c r="R2974" s="75">
        <f t="shared" si="746"/>
        <v>0</v>
      </c>
      <c r="S2974" s="76">
        <f t="shared" si="747"/>
        <v>0</v>
      </c>
      <c r="T2974" s="21"/>
      <c r="W2974" s="19"/>
    </row>
    <row r="2975" s="18" customFormat="1" outlineLevel="1" spans="1:23">
      <c r="A2975" s="103" t="s">
        <v>6561</v>
      </c>
      <c r="B2975" s="104" t="s">
        <v>6562</v>
      </c>
      <c r="C2975" s="105" t="s">
        <v>356</v>
      </c>
      <c r="D2975" s="106"/>
      <c r="E2975" s="107">
        <v>1808.04</v>
      </c>
      <c r="F2975" s="108">
        <f t="shared" si="744"/>
        <v>1808.04</v>
      </c>
      <c r="G2975" s="108">
        <f t="shared" si="745"/>
        <v>1446.432</v>
      </c>
      <c r="H2975" s="115">
        <v>200</v>
      </c>
      <c r="I2975" s="105"/>
      <c r="J2975" s="108" t="str">
        <f t="shared" si="731"/>
        <v/>
      </c>
      <c r="K2975" s="105">
        <v>1</v>
      </c>
      <c r="L2975" s="105">
        <v>100</v>
      </c>
      <c r="M2975" s="111" t="s">
        <v>357</v>
      </c>
      <c r="N2975" s="135" t="s">
        <v>6556</v>
      </c>
      <c r="O2975" s="186">
        <v>4650358701300</v>
      </c>
      <c r="P2975" s="124">
        <v>13</v>
      </c>
      <c r="Q2975" s="125">
        <v>0.055</v>
      </c>
      <c r="R2975" s="75">
        <f t="shared" si="746"/>
        <v>0</v>
      </c>
      <c r="S2975" s="76">
        <f t="shared" si="747"/>
        <v>0</v>
      </c>
      <c r="T2975" s="21"/>
      <c r="W2975" s="19"/>
    </row>
    <row r="2976" s="18" customFormat="1" outlineLevel="1" spans="1:23">
      <c r="A2976" s="103" t="s">
        <v>6563</v>
      </c>
      <c r="B2976" s="104" t="s">
        <v>6564</v>
      </c>
      <c r="C2976" s="105" t="s">
        <v>356</v>
      </c>
      <c r="D2976" s="106"/>
      <c r="E2976" s="107">
        <v>2372.8</v>
      </c>
      <c r="F2976" s="108">
        <f t="shared" si="744"/>
        <v>2372.8</v>
      </c>
      <c r="G2976" s="108">
        <f t="shared" si="745"/>
        <v>1898.24</v>
      </c>
      <c r="H2976" s="115">
        <v>100</v>
      </c>
      <c r="I2976" s="105"/>
      <c r="J2976" s="108" t="str">
        <f t="shared" si="731"/>
        <v/>
      </c>
      <c r="K2976" s="105">
        <v>1</v>
      </c>
      <c r="L2976" s="105">
        <v>100</v>
      </c>
      <c r="M2976" s="111" t="s">
        <v>357</v>
      </c>
      <c r="N2976" s="135" t="s">
        <v>6556</v>
      </c>
      <c r="O2976" s="186">
        <v>4650358701317</v>
      </c>
      <c r="P2976" s="124">
        <v>13</v>
      </c>
      <c r="Q2976" s="125">
        <v>0.055</v>
      </c>
      <c r="R2976" s="75">
        <f t="shared" si="746"/>
        <v>0</v>
      </c>
      <c r="S2976" s="76">
        <f t="shared" si="747"/>
        <v>0</v>
      </c>
      <c r="T2976" s="21"/>
      <c r="W2976" s="19"/>
    </row>
    <row r="2977" s="18" customFormat="1" outlineLevel="1" spans="1:23">
      <c r="A2977" s="103" t="s">
        <v>6565</v>
      </c>
      <c r="B2977" s="104" t="s">
        <v>6566</v>
      </c>
      <c r="C2977" s="105" t="s">
        <v>356</v>
      </c>
      <c r="D2977" s="106"/>
      <c r="E2977" s="107">
        <v>3763.93</v>
      </c>
      <c r="F2977" s="108">
        <f t="shared" si="744"/>
        <v>3763.93</v>
      </c>
      <c r="G2977" s="108">
        <f t="shared" si="745"/>
        <v>3011.144</v>
      </c>
      <c r="H2977" s="115">
        <v>48</v>
      </c>
      <c r="I2977" s="105"/>
      <c r="J2977" s="108" t="str">
        <f t="shared" si="731"/>
        <v/>
      </c>
      <c r="K2977" s="105">
        <v>1</v>
      </c>
      <c r="L2977" s="105">
        <v>48</v>
      </c>
      <c r="M2977" s="111" t="s">
        <v>357</v>
      </c>
      <c r="N2977" s="135" t="s">
        <v>6556</v>
      </c>
      <c r="O2977" s="186">
        <v>4650358701324</v>
      </c>
      <c r="P2977" s="124">
        <v>11</v>
      </c>
      <c r="Q2977" s="125">
        <v>0.044</v>
      </c>
      <c r="R2977" s="75">
        <f t="shared" si="746"/>
        <v>0</v>
      </c>
      <c r="S2977" s="76">
        <f t="shared" si="747"/>
        <v>0</v>
      </c>
      <c r="T2977" s="21"/>
      <c r="W2977" s="19"/>
    </row>
    <row r="2978" s="18" customFormat="1" outlineLevel="1" spans="1:23">
      <c r="A2978" s="103" t="s">
        <v>6567</v>
      </c>
      <c r="B2978" s="104" t="s">
        <v>6568</v>
      </c>
      <c r="C2978" s="105" t="s">
        <v>356</v>
      </c>
      <c r="D2978" s="106"/>
      <c r="E2978" s="107">
        <v>2580.09</v>
      </c>
      <c r="F2978" s="108">
        <f t="shared" si="744"/>
        <v>2580.09</v>
      </c>
      <c r="G2978" s="108">
        <f t="shared" si="745"/>
        <v>2064.072</v>
      </c>
      <c r="H2978" s="115">
        <v>100</v>
      </c>
      <c r="I2978" s="105"/>
      <c r="J2978" s="108" t="str">
        <f t="shared" si="731"/>
        <v/>
      </c>
      <c r="K2978" s="105">
        <v>1</v>
      </c>
      <c r="L2978" s="105">
        <v>100</v>
      </c>
      <c r="M2978" s="111" t="s">
        <v>357</v>
      </c>
      <c r="N2978" s="135" t="s">
        <v>6556</v>
      </c>
      <c r="O2978" s="186">
        <v>4650358701331</v>
      </c>
      <c r="P2978" s="124">
        <v>17</v>
      </c>
      <c r="Q2978" s="125">
        <v>0.055</v>
      </c>
      <c r="R2978" s="75">
        <f t="shared" si="746"/>
        <v>0</v>
      </c>
      <c r="S2978" s="76">
        <f t="shared" si="747"/>
        <v>0</v>
      </c>
      <c r="T2978" s="21"/>
      <c r="W2978" s="19"/>
    </row>
    <row r="2979" s="18" customFormat="1" outlineLevel="1" spans="1:23">
      <c r="A2979" s="103" t="s">
        <v>6569</v>
      </c>
      <c r="B2979" s="104" t="s">
        <v>6570</v>
      </c>
      <c r="C2979" s="105" t="s">
        <v>356</v>
      </c>
      <c r="D2979" s="106"/>
      <c r="E2979" s="107">
        <v>3506.88</v>
      </c>
      <c r="F2979" s="108">
        <f t="shared" si="744"/>
        <v>3506.88</v>
      </c>
      <c r="G2979" s="108">
        <f t="shared" si="745"/>
        <v>2805.504</v>
      </c>
      <c r="H2979" s="115">
        <v>48</v>
      </c>
      <c r="I2979" s="105"/>
      <c r="J2979" s="108" t="str">
        <f t="shared" si="731"/>
        <v/>
      </c>
      <c r="K2979" s="105">
        <v>1</v>
      </c>
      <c r="L2979" s="105">
        <v>48</v>
      </c>
      <c r="M2979" s="111" t="s">
        <v>357</v>
      </c>
      <c r="N2979" s="135" t="s">
        <v>6556</v>
      </c>
      <c r="O2979" s="186">
        <v>4650358701348</v>
      </c>
      <c r="P2979" s="124">
        <v>11</v>
      </c>
      <c r="Q2979" s="125">
        <v>0.044</v>
      </c>
      <c r="R2979" s="75">
        <f t="shared" si="746"/>
        <v>0</v>
      </c>
      <c r="S2979" s="76">
        <f t="shared" si="747"/>
        <v>0</v>
      </c>
      <c r="T2979" s="21"/>
      <c r="W2979" s="19"/>
    </row>
    <row r="2980" s="18" customFormat="1" outlineLevel="1" spans="1:23">
      <c r="A2980" s="103" t="s">
        <v>6571</v>
      </c>
      <c r="B2980" s="104" t="s">
        <v>6572</v>
      </c>
      <c r="C2980" s="105" t="s">
        <v>356</v>
      </c>
      <c r="D2980" s="106"/>
      <c r="E2980" s="107">
        <v>4639.62</v>
      </c>
      <c r="F2980" s="108">
        <f t="shared" si="744"/>
        <v>4639.62</v>
      </c>
      <c r="G2980" s="108">
        <f t="shared" si="745"/>
        <v>3711.696</v>
      </c>
      <c r="H2980" s="115">
        <v>24</v>
      </c>
      <c r="I2980" s="105"/>
      <c r="J2980" s="108" t="str">
        <f t="shared" si="731"/>
        <v/>
      </c>
      <c r="K2980" s="105">
        <v>1</v>
      </c>
      <c r="L2980" s="105">
        <v>48</v>
      </c>
      <c r="M2980" s="111" t="s">
        <v>357</v>
      </c>
      <c r="N2980" s="135" t="s">
        <v>6556</v>
      </c>
      <c r="O2980" s="186">
        <v>4650358701355</v>
      </c>
      <c r="P2980" s="124">
        <v>19</v>
      </c>
      <c r="Q2980" s="125">
        <v>0.044</v>
      </c>
      <c r="R2980" s="75">
        <f t="shared" si="746"/>
        <v>0</v>
      </c>
      <c r="S2980" s="76">
        <f t="shared" si="747"/>
        <v>0</v>
      </c>
      <c r="T2980" s="21"/>
      <c r="W2980" s="19"/>
    </row>
    <row r="2981" s="18" customFormat="1" outlineLevel="1" spans="1:23">
      <c r="A2981" s="103" t="s">
        <v>6573</v>
      </c>
      <c r="B2981" s="104" t="s">
        <v>6574</v>
      </c>
      <c r="C2981" s="105" t="s">
        <v>356</v>
      </c>
      <c r="D2981" s="106"/>
      <c r="E2981" s="107">
        <v>1445.81</v>
      </c>
      <c r="F2981" s="108">
        <f t="shared" si="744"/>
        <v>1445.81</v>
      </c>
      <c r="G2981" s="108">
        <f t="shared" si="745"/>
        <v>1156.648</v>
      </c>
      <c r="H2981" s="114">
        <v>97</v>
      </c>
      <c r="I2981" s="105"/>
      <c r="J2981" s="108" t="str">
        <f t="shared" si="731"/>
        <v/>
      </c>
      <c r="K2981" s="105">
        <v>1</v>
      </c>
      <c r="L2981" s="105">
        <v>100</v>
      </c>
      <c r="M2981" s="111" t="s">
        <v>357</v>
      </c>
      <c r="N2981" s="135" t="s">
        <v>6556</v>
      </c>
      <c r="O2981" s="186">
        <v>4650358701362</v>
      </c>
      <c r="P2981" s="124">
        <v>14</v>
      </c>
      <c r="Q2981" s="125">
        <v>0.044</v>
      </c>
      <c r="R2981" s="75">
        <f t="shared" si="746"/>
        <v>0</v>
      </c>
      <c r="S2981" s="76">
        <f t="shared" si="747"/>
        <v>0</v>
      </c>
      <c r="T2981" s="21"/>
      <c r="W2981" s="19"/>
    </row>
    <row r="2982" s="18" customFormat="1" outlineLevel="1" spans="1:23">
      <c r="A2982" s="103" t="s">
        <v>6575</v>
      </c>
      <c r="B2982" s="104" t="s">
        <v>6576</v>
      </c>
      <c r="C2982" s="105" t="s">
        <v>356</v>
      </c>
      <c r="D2982" s="106"/>
      <c r="E2982" s="107">
        <v>2069.37</v>
      </c>
      <c r="F2982" s="108">
        <f t="shared" si="744"/>
        <v>2069.37</v>
      </c>
      <c r="G2982" s="108">
        <f t="shared" si="745"/>
        <v>1655.496</v>
      </c>
      <c r="H2982" s="115">
        <v>100</v>
      </c>
      <c r="I2982" s="105"/>
      <c r="J2982" s="108" t="str">
        <f t="shared" si="731"/>
        <v/>
      </c>
      <c r="K2982" s="105">
        <v>1</v>
      </c>
      <c r="L2982" s="105">
        <v>100</v>
      </c>
      <c r="M2982" s="111" t="s">
        <v>357</v>
      </c>
      <c r="N2982" s="135" t="s">
        <v>6556</v>
      </c>
      <c r="O2982" s="186">
        <v>4650358701379</v>
      </c>
      <c r="P2982" s="124">
        <v>14</v>
      </c>
      <c r="Q2982" s="125">
        <v>0.055</v>
      </c>
      <c r="R2982" s="75">
        <f t="shared" si="746"/>
        <v>0</v>
      </c>
      <c r="S2982" s="76">
        <f t="shared" si="747"/>
        <v>0</v>
      </c>
      <c r="T2982" s="21"/>
      <c r="W2982" s="19"/>
    </row>
    <row r="2983" s="18" customFormat="1" outlineLevel="1" spans="1:23">
      <c r="A2983" s="103" t="s">
        <v>6577</v>
      </c>
      <c r="B2983" s="104" t="s">
        <v>6578</v>
      </c>
      <c r="C2983" s="105" t="s">
        <v>356</v>
      </c>
      <c r="D2983" s="106"/>
      <c r="E2983" s="107">
        <v>3260.03</v>
      </c>
      <c r="F2983" s="108">
        <f t="shared" si="744"/>
        <v>3260.03</v>
      </c>
      <c r="G2983" s="108">
        <f t="shared" si="745"/>
        <v>2608.024</v>
      </c>
      <c r="H2983" s="115">
        <v>48</v>
      </c>
      <c r="I2983" s="105"/>
      <c r="J2983" s="108" t="str">
        <f t="shared" si="731"/>
        <v/>
      </c>
      <c r="K2983" s="105">
        <v>1</v>
      </c>
      <c r="L2983" s="105">
        <v>48</v>
      </c>
      <c r="M2983" s="111" t="s">
        <v>357</v>
      </c>
      <c r="N2983" s="135" t="s">
        <v>6556</v>
      </c>
      <c r="O2983" s="186">
        <v>4650358701386</v>
      </c>
      <c r="P2983" s="124">
        <v>12.5</v>
      </c>
      <c r="Q2983" s="125">
        <v>0.044</v>
      </c>
      <c r="R2983" s="75">
        <f t="shared" si="746"/>
        <v>0</v>
      </c>
      <c r="S2983" s="76">
        <f t="shared" si="747"/>
        <v>0</v>
      </c>
      <c r="T2983" s="21"/>
      <c r="W2983" s="19"/>
    </row>
    <row r="2984" s="18" customFormat="1" outlineLevel="1" spans="1:23">
      <c r="A2984" s="103" t="s">
        <v>6579</v>
      </c>
      <c r="B2984" s="104" t="s">
        <v>6580</v>
      </c>
      <c r="C2984" s="105" t="s">
        <v>356</v>
      </c>
      <c r="D2984" s="106"/>
      <c r="E2984" s="107">
        <v>1906.82</v>
      </c>
      <c r="F2984" s="108">
        <f t="shared" si="744"/>
        <v>1906.82</v>
      </c>
      <c r="G2984" s="108">
        <f t="shared" si="745"/>
        <v>1525.456</v>
      </c>
      <c r="H2984" s="115">
        <v>98</v>
      </c>
      <c r="I2984" s="105"/>
      <c r="J2984" s="108" t="str">
        <f t="shared" si="731"/>
        <v/>
      </c>
      <c r="K2984" s="105">
        <v>1</v>
      </c>
      <c r="L2984" s="105">
        <v>100</v>
      </c>
      <c r="M2984" s="111" t="s">
        <v>357</v>
      </c>
      <c r="N2984" s="135" t="s">
        <v>6556</v>
      </c>
      <c r="O2984" s="186">
        <v>4650358701393</v>
      </c>
      <c r="P2984" s="124">
        <v>17</v>
      </c>
      <c r="Q2984" s="125">
        <v>0.055</v>
      </c>
      <c r="R2984" s="75">
        <f t="shared" si="746"/>
        <v>0</v>
      </c>
      <c r="S2984" s="76">
        <f t="shared" si="747"/>
        <v>0</v>
      </c>
      <c r="T2984" s="21"/>
      <c r="W2984" s="19"/>
    </row>
    <row r="2985" s="18" customFormat="1" outlineLevel="1" spans="1:23">
      <c r="A2985" s="103" t="s">
        <v>6581</v>
      </c>
      <c r="B2985" s="104" t="s">
        <v>6582</v>
      </c>
      <c r="C2985" s="105" t="s">
        <v>356</v>
      </c>
      <c r="D2985" s="106"/>
      <c r="E2985" s="107">
        <v>2488.44</v>
      </c>
      <c r="F2985" s="108">
        <f t="shared" si="744"/>
        <v>2488.44</v>
      </c>
      <c r="G2985" s="108">
        <f t="shared" si="745"/>
        <v>1990.752</v>
      </c>
      <c r="H2985" s="115">
        <v>100</v>
      </c>
      <c r="I2985" s="105"/>
      <c r="J2985" s="108" t="str">
        <f t="shared" si="731"/>
        <v/>
      </c>
      <c r="K2985" s="105">
        <v>1</v>
      </c>
      <c r="L2985" s="105">
        <v>100</v>
      </c>
      <c r="M2985" s="111" t="s">
        <v>357</v>
      </c>
      <c r="N2985" s="135" t="s">
        <v>6556</v>
      </c>
      <c r="O2985" s="186">
        <v>4650358701409</v>
      </c>
      <c r="P2985" s="124">
        <v>14</v>
      </c>
      <c r="Q2985" s="125">
        <v>0.055</v>
      </c>
      <c r="R2985" s="75">
        <f t="shared" si="746"/>
        <v>0</v>
      </c>
      <c r="S2985" s="76">
        <f t="shared" si="747"/>
        <v>0</v>
      </c>
      <c r="T2985" s="21"/>
      <c r="W2985" s="19"/>
    </row>
    <row r="2986" s="18" customFormat="1" outlineLevel="1" spans="1:23">
      <c r="A2986" s="103" t="s">
        <v>6583</v>
      </c>
      <c r="B2986" s="104" t="s">
        <v>6584</v>
      </c>
      <c r="C2986" s="105" t="s">
        <v>356</v>
      </c>
      <c r="D2986" s="106"/>
      <c r="E2986" s="107">
        <v>3929.47</v>
      </c>
      <c r="F2986" s="108">
        <f t="shared" si="744"/>
        <v>3929.47</v>
      </c>
      <c r="G2986" s="108">
        <f t="shared" si="745"/>
        <v>3143.576</v>
      </c>
      <c r="H2986" s="115">
        <v>48</v>
      </c>
      <c r="I2986" s="105"/>
      <c r="J2986" s="108" t="str">
        <f t="shared" si="731"/>
        <v/>
      </c>
      <c r="K2986" s="105">
        <v>1</v>
      </c>
      <c r="L2986" s="105">
        <v>48</v>
      </c>
      <c r="M2986" s="111" t="s">
        <v>357</v>
      </c>
      <c r="N2986" s="135" t="s">
        <v>6556</v>
      </c>
      <c r="O2986" s="186">
        <v>4650358701416</v>
      </c>
      <c r="P2986" s="124">
        <v>12</v>
      </c>
      <c r="Q2986" s="125">
        <v>0.044</v>
      </c>
      <c r="R2986" s="75">
        <f t="shared" si="746"/>
        <v>0</v>
      </c>
      <c r="S2986" s="76">
        <f t="shared" si="747"/>
        <v>0</v>
      </c>
      <c r="T2986" s="21"/>
      <c r="W2986" s="19"/>
    </row>
    <row r="2987" s="18" customFormat="1" outlineLevel="1" spans="1:23">
      <c r="A2987" s="103" t="s">
        <v>6585</v>
      </c>
      <c r="B2987" s="104" t="s">
        <v>6586</v>
      </c>
      <c r="C2987" s="105" t="s">
        <v>356</v>
      </c>
      <c r="D2987" s="106"/>
      <c r="E2987" s="107">
        <v>2593.92</v>
      </c>
      <c r="F2987" s="108">
        <f t="shared" si="744"/>
        <v>2593.92</v>
      </c>
      <c r="G2987" s="108">
        <f t="shared" si="745"/>
        <v>2075.136</v>
      </c>
      <c r="H2987" s="115">
        <v>100</v>
      </c>
      <c r="I2987" s="105"/>
      <c r="J2987" s="108" t="str">
        <f t="shared" si="731"/>
        <v/>
      </c>
      <c r="K2987" s="105">
        <v>1</v>
      </c>
      <c r="L2987" s="105">
        <v>100</v>
      </c>
      <c r="M2987" s="111" t="s">
        <v>357</v>
      </c>
      <c r="N2987" s="135" t="s">
        <v>6556</v>
      </c>
      <c r="O2987" s="186">
        <v>4650358701423</v>
      </c>
      <c r="P2987" s="124">
        <v>18</v>
      </c>
      <c r="Q2987" s="125">
        <v>0.055</v>
      </c>
      <c r="R2987" s="75">
        <f t="shared" si="746"/>
        <v>0</v>
      </c>
      <c r="S2987" s="76">
        <f t="shared" si="747"/>
        <v>0</v>
      </c>
      <c r="T2987" s="21"/>
      <c r="W2987" s="19"/>
    </row>
    <row r="2988" s="18" customFormat="1" outlineLevel="1" spans="1:23">
      <c r="A2988" s="103" t="s">
        <v>6587</v>
      </c>
      <c r="B2988" s="104" t="s">
        <v>6588</v>
      </c>
      <c r="C2988" s="105" t="s">
        <v>356</v>
      </c>
      <c r="D2988" s="106"/>
      <c r="E2988" s="107">
        <v>3607.88</v>
      </c>
      <c r="F2988" s="108">
        <f t="shared" si="744"/>
        <v>3607.88</v>
      </c>
      <c r="G2988" s="108">
        <f t="shared" si="745"/>
        <v>2886.304</v>
      </c>
      <c r="H2988" s="115">
        <v>48</v>
      </c>
      <c r="I2988" s="105"/>
      <c r="J2988" s="108" t="str">
        <f t="shared" si="731"/>
        <v/>
      </c>
      <c r="K2988" s="105">
        <v>1</v>
      </c>
      <c r="L2988" s="105">
        <v>48</v>
      </c>
      <c r="M2988" s="111" t="s">
        <v>357</v>
      </c>
      <c r="N2988" s="135" t="s">
        <v>6556</v>
      </c>
      <c r="O2988" s="186">
        <v>4650358701430</v>
      </c>
      <c r="P2988" s="124">
        <v>11</v>
      </c>
      <c r="Q2988" s="125">
        <v>0.044</v>
      </c>
      <c r="R2988" s="75">
        <f t="shared" si="746"/>
        <v>0</v>
      </c>
      <c r="S2988" s="76">
        <f t="shared" si="747"/>
        <v>0</v>
      </c>
      <c r="T2988" s="21"/>
      <c r="W2988" s="19"/>
    </row>
    <row r="2989" s="18" customFormat="1" outlineLevel="1" spans="1:23">
      <c r="A2989" s="103" t="s">
        <v>6589</v>
      </c>
      <c r="B2989" s="104" t="s">
        <v>6590</v>
      </c>
      <c r="C2989" s="105" t="s">
        <v>356</v>
      </c>
      <c r="D2989" s="106"/>
      <c r="E2989" s="107">
        <v>4540.4</v>
      </c>
      <c r="F2989" s="108">
        <f t="shared" si="744"/>
        <v>4540.4</v>
      </c>
      <c r="G2989" s="108">
        <f t="shared" si="745"/>
        <v>3632.32</v>
      </c>
      <c r="H2989" s="115">
        <v>24</v>
      </c>
      <c r="I2989" s="105"/>
      <c r="J2989" s="108" t="str">
        <f t="shared" si="731"/>
        <v/>
      </c>
      <c r="K2989" s="105">
        <v>1</v>
      </c>
      <c r="L2989" s="105">
        <v>48</v>
      </c>
      <c r="M2989" s="111" t="s">
        <v>357</v>
      </c>
      <c r="N2989" s="135" t="s">
        <v>6556</v>
      </c>
      <c r="O2989" s="186">
        <v>4650358701447</v>
      </c>
      <c r="P2989" s="124">
        <v>20</v>
      </c>
      <c r="Q2989" s="125">
        <v>0.044</v>
      </c>
      <c r="R2989" s="75">
        <f t="shared" si="746"/>
        <v>0</v>
      </c>
      <c r="S2989" s="76">
        <f t="shared" si="747"/>
        <v>0</v>
      </c>
      <c r="T2989" s="21"/>
      <c r="W2989" s="19"/>
    </row>
    <row r="2990" s="18" customFormat="1" outlineLevel="1" spans="1:23">
      <c r="A2990" s="103" t="s">
        <v>6591</v>
      </c>
      <c r="B2990" s="104" t="s">
        <v>6592</v>
      </c>
      <c r="C2990" s="105" t="s">
        <v>356</v>
      </c>
      <c r="D2990" s="106"/>
      <c r="E2990" s="107">
        <v>930.11</v>
      </c>
      <c r="F2990" s="108">
        <f t="shared" si="744"/>
        <v>930.11</v>
      </c>
      <c r="G2990" s="108">
        <f t="shared" si="745"/>
        <v>744.088</v>
      </c>
      <c r="H2990" s="115">
        <v>190</v>
      </c>
      <c r="I2990" s="105"/>
      <c r="J2990" s="108" t="str">
        <f t="shared" si="731"/>
        <v/>
      </c>
      <c r="K2990" s="105">
        <v>1</v>
      </c>
      <c r="L2990" s="105">
        <v>100</v>
      </c>
      <c r="M2990" s="111" t="s">
        <v>357</v>
      </c>
      <c r="N2990" s="135" t="s">
        <v>6556</v>
      </c>
      <c r="O2990" s="186">
        <v>4650358701454</v>
      </c>
      <c r="P2990" s="124">
        <v>10</v>
      </c>
      <c r="Q2990" s="125">
        <v>0.044</v>
      </c>
      <c r="R2990" s="75">
        <f t="shared" si="746"/>
        <v>0</v>
      </c>
      <c r="S2990" s="76">
        <f t="shared" si="747"/>
        <v>0</v>
      </c>
      <c r="T2990" s="21"/>
      <c r="W2990" s="19"/>
    </row>
    <row r="2991" s="18" customFormat="1" outlineLevel="1" spans="1:23">
      <c r="A2991" s="103" t="s">
        <v>6593</v>
      </c>
      <c r="B2991" s="104" t="s">
        <v>6594</v>
      </c>
      <c r="C2991" s="105" t="s">
        <v>356</v>
      </c>
      <c r="D2991" s="106"/>
      <c r="E2991" s="107">
        <v>1447.92</v>
      </c>
      <c r="F2991" s="108">
        <f t="shared" si="744"/>
        <v>1447.92</v>
      </c>
      <c r="G2991" s="108">
        <f t="shared" si="745"/>
        <v>1158.336</v>
      </c>
      <c r="H2991" s="115">
        <v>200</v>
      </c>
      <c r="I2991" s="105"/>
      <c r="J2991" s="108" t="str">
        <f t="shared" si="731"/>
        <v/>
      </c>
      <c r="K2991" s="105">
        <v>1</v>
      </c>
      <c r="L2991" s="105">
        <v>100</v>
      </c>
      <c r="M2991" s="111" t="s">
        <v>357</v>
      </c>
      <c r="N2991" s="135" t="s">
        <v>6556</v>
      </c>
      <c r="O2991" s="186">
        <v>4650358701461</v>
      </c>
      <c r="P2991" s="124">
        <v>11</v>
      </c>
      <c r="Q2991" s="125">
        <v>0.044</v>
      </c>
      <c r="R2991" s="75">
        <f t="shared" si="746"/>
        <v>0</v>
      </c>
      <c r="S2991" s="76">
        <f t="shared" si="747"/>
        <v>0</v>
      </c>
      <c r="T2991" s="21"/>
      <c r="W2991" s="19"/>
    </row>
    <row r="2992" s="18" customFormat="1" outlineLevel="1" spans="1:23">
      <c r="A2992" s="103" t="s">
        <v>6595</v>
      </c>
      <c r="B2992" s="104" t="s">
        <v>6596</v>
      </c>
      <c r="C2992" s="105" t="s">
        <v>356</v>
      </c>
      <c r="D2992" s="106"/>
      <c r="E2992" s="107">
        <v>1343.51</v>
      </c>
      <c r="F2992" s="108">
        <f t="shared" si="744"/>
        <v>1343.51</v>
      </c>
      <c r="G2992" s="108">
        <f t="shared" si="745"/>
        <v>1074.808</v>
      </c>
      <c r="H2992" s="115">
        <v>196</v>
      </c>
      <c r="I2992" s="105"/>
      <c r="J2992" s="108" t="str">
        <f t="shared" si="731"/>
        <v/>
      </c>
      <c r="K2992" s="105">
        <v>1</v>
      </c>
      <c r="L2992" s="105">
        <v>100</v>
      </c>
      <c r="M2992" s="111" t="s">
        <v>357</v>
      </c>
      <c r="N2992" s="135" t="s">
        <v>6556</v>
      </c>
      <c r="O2992" s="186">
        <v>4650358701478</v>
      </c>
      <c r="P2992" s="124">
        <v>10</v>
      </c>
      <c r="Q2992" s="125">
        <v>0.044</v>
      </c>
      <c r="R2992" s="75">
        <f t="shared" si="746"/>
        <v>0</v>
      </c>
      <c r="S2992" s="76">
        <f t="shared" si="747"/>
        <v>0</v>
      </c>
      <c r="T2992" s="21"/>
      <c r="W2992" s="19"/>
    </row>
    <row r="2993" s="18" customFormat="1" outlineLevel="1" spans="1:23">
      <c r="A2993" s="103" t="s">
        <v>6597</v>
      </c>
      <c r="B2993" s="104" t="s">
        <v>6598</v>
      </c>
      <c r="C2993" s="105" t="s">
        <v>356</v>
      </c>
      <c r="D2993" s="106"/>
      <c r="E2993" s="107">
        <v>1600.82</v>
      </c>
      <c r="F2993" s="108">
        <f t="shared" si="744"/>
        <v>1600.82</v>
      </c>
      <c r="G2993" s="108">
        <f t="shared" si="745"/>
        <v>1280.656</v>
      </c>
      <c r="H2993" s="114">
        <v>193</v>
      </c>
      <c r="I2993" s="105"/>
      <c r="J2993" s="108" t="str">
        <f t="shared" si="731"/>
        <v/>
      </c>
      <c r="K2993" s="105">
        <v>1</v>
      </c>
      <c r="L2993" s="105">
        <v>100</v>
      </c>
      <c r="M2993" s="111" t="s">
        <v>357</v>
      </c>
      <c r="N2993" s="135" t="s">
        <v>6556</v>
      </c>
      <c r="O2993" s="186">
        <v>4650358701485</v>
      </c>
      <c r="P2993" s="124">
        <v>12</v>
      </c>
      <c r="Q2993" s="125">
        <v>0.044</v>
      </c>
      <c r="R2993" s="75">
        <f t="shared" si="746"/>
        <v>0</v>
      </c>
      <c r="S2993" s="76">
        <f t="shared" si="747"/>
        <v>0</v>
      </c>
      <c r="T2993" s="21"/>
      <c r="W2993" s="19"/>
    </row>
    <row r="2994" s="18" customFormat="1" outlineLevel="1" spans="1:23">
      <c r="A2994" s="103" t="s">
        <v>6599</v>
      </c>
      <c r="B2994" s="104" t="s">
        <v>6600</v>
      </c>
      <c r="C2994" s="105" t="s">
        <v>356</v>
      </c>
      <c r="D2994" s="106"/>
      <c r="E2994" s="107">
        <v>1365.53</v>
      </c>
      <c r="F2994" s="108">
        <f t="shared" si="744"/>
        <v>1365.53</v>
      </c>
      <c r="G2994" s="108">
        <f t="shared" si="745"/>
        <v>1092.424</v>
      </c>
      <c r="H2994" s="115">
        <v>197</v>
      </c>
      <c r="I2994" s="105"/>
      <c r="J2994" s="108" t="str">
        <f t="shared" si="731"/>
        <v/>
      </c>
      <c r="K2994" s="105">
        <v>1</v>
      </c>
      <c r="L2994" s="105">
        <v>100</v>
      </c>
      <c r="M2994" s="111" t="s">
        <v>357</v>
      </c>
      <c r="N2994" s="135" t="s">
        <v>6556</v>
      </c>
      <c r="O2994" s="186">
        <v>4650358701492</v>
      </c>
      <c r="P2994" s="124">
        <v>12</v>
      </c>
      <c r="Q2994" s="125">
        <v>0.044</v>
      </c>
      <c r="R2994" s="75">
        <f t="shared" si="746"/>
        <v>0</v>
      </c>
      <c r="S2994" s="76">
        <f t="shared" si="747"/>
        <v>0</v>
      </c>
      <c r="T2994" s="21"/>
      <c r="W2994" s="19"/>
    </row>
    <row r="2995" s="18" customFormat="1" outlineLevel="1" spans="1:23">
      <c r="A2995" s="103" t="s">
        <v>6601</v>
      </c>
      <c r="B2995" s="104" t="s">
        <v>6602</v>
      </c>
      <c r="C2995" s="105" t="s">
        <v>356</v>
      </c>
      <c r="D2995" s="106"/>
      <c r="E2995" s="107">
        <v>2064.32</v>
      </c>
      <c r="F2995" s="108">
        <f t="shared" si="744"/>
        <v>2064.32</v>
      </c>
      <c r="G2995" s="108">
        <f t="shared" si="745"/>
        <v>1651.456</v>
      </c>
      <c r="H2995" s="115">
        <v>197</v>
      </c>
      <c r="I2995" s="105"/>
      <c r="J2995" s="108" t="str">
        <f t="shared" si="731"/>
        <v/>
      </c>
      <c r="K2995" s="105">
        <v>1</v>
      </c>
      <c r="L2995" s="105">
        <v>100</v>
      </c>
      <c r="M2995" s="111" t="s">
        <v>357</v>
      </c>
      <c r="N2995" s="135" t="s">
        <v>6556</v>
      </c>
      <c r="O2995" s="186">
        <v>4650358701508</v>
      </c>
      <c r="P2995" s="124">
        <v>13</v>
      </c>
      <c r="Q2995" s="125">
        <v>0.055</v>
      </c>
      <c r="R2995" s="75">
        <f t="shared" si="746"/>
        <v>0</v>
      </c>
      <c r="S2995" s="76">
        <f t="shared" si="747"/>
        <v>0</v>
      </c>
      <c r="T2995" s="21"/>
      <c r="W2995" s="19"/>
    </row>
    <row r="2996" s="18" customFormat="1" outlineLevel="1" spans="1:23">
      <c r="A2996" s="103" t="s">
        <v>6603</v>
      </c>
      <c r="B2996" s="104" t="s">
        <v>6604</v>
      </c>
      <c r="C2996" s="105" t="s">
        <v>356</v>
      </c>
      <c r="D2996" s="106"/>
      <c r="E2996" s="107">
        <v>3622.69</v>
      </c>
      <c r="F2996" s="108">
        <f t="shared" si="744"/>
        <v>3622.69</v>
      </c>
      <c r="G2996" s="108">
        <f t="shared" si="745"/>
        <v>2898.152</v>
      </c>
      <c r="H2996" s="115">
        <v>48</v>
      </c>
      <c r="I2996" s="105"/>
      <c r="J2996" s="108" t="str">
        <f t="shared" si="731"/>
        <v/>
      </c>
      <c r="K2996" s="105">
        <v>1</v>
      </c>
      <c r="L2996" s="105">
        <v>48</v>
      </c>
      <c r="M2996" s="111" t="s">
        <v>357</v>
      </c>
      <c r="N2996" s="135" t="s">
        <v>6556</v>
      </c>
      <c r="O2996" s="186">
        <v>4650358701515</v>
      </c>
      <c r="P2996" s="124">
        <v>12.5</v>
      </c>
      <c r="Q2996" s="125">
        <v>0.044</v>
      </c>
      <c r="R2996" s="75">
        <f t="shared" si="746"/>
        <v>0</v>
      </c>
      <c r="S2996" s="76">
        <f t="shared" si="747"/>
        <v>0</v>
      </c>
      <c r="T2996" s="21"/>
      <c r="W2996" s="19"/>
    </row>
    <row r="2997" s="18" customFormat="1" outlineLevel="1" spans="1:23">
      <c r="A2997" s="103" t="s">
        <v>6605</v>
      </c>
      <c r="B2997" s="104" t="s">
        <v>6606</v>
      </c>
      <c r="C2997" s="105" t="s">
        <v>356</v>
      </c>
      <c r="D2997" s="106"/>
      <c r="E2997" s="107">
        <v>4946.41</v>
      </c>
      <c r="F2997" s="108">
        <f t="shared" si="744"/>
        <v>4946.41</v>
      </c>
      <c r="G2997" s="108">
        <f t="shared" si="745"/>
        <v>3957.128</v>
      </c>
      <c r="H2997" s="115">
        <v>27</v>
      </c>
      <c r="I2997" s="105"/>
      <c r="J2997" s="108" t="str">
        <f t="shared" si="731"/>
        <v/>
      </c>
      <c r="K2997" s="105">
        <v>1</v>
      </c>
      <c r="L2997" s="105">
        <v>30</v>
      </c>
      <c r="M2997" s="111" t="s">
        <v>357</v>
      </c>
      <c r="N2997" s="135" t="s">
        <v>6556</v>
      </c>
      <c r="O2997" s="186">
        <v>4650358701522</v>
      </c>
      <c r="P2997" s="124">
        <v>12</v>
      </c>
      <c r="Q2997" s="125">
        <v>0.05</v>
      </c>
      <c r="R2997" s="75">
        <f t="shared" si="746"/>
        <v>0</v>
      </c>
      <c r="S2997" s="76">
        <f t="shared" si="747"/>
        <v>0</v>
      </c>
      <c r="T2997" s="21"/>
      <c r="W2997" s="19"/>
    </row>
    <row r="2998" s="18" customFormat="1" outlineLevel="1" spans="1:23">
      <c r="A2998" s="103" t="s">
        <v>6607</v>
      </c>
      <c r="B2998" s="104" t="s">
        <v>6608</v>
      </c>
      <c r="C2998" s="105" t="s">
        <v>356</v>
      </c>
      <c r="D2998" s="106"/>
      <c r="E2998" s="107">
        <v>1621.88</v>
      </c>
      <c r="F2998" s="108">
        <f t="shared" si="744"/>
        <v>1621.88</v>
      </c>
      <c r="G2998" s="108">
        <f t="shared" si="745"/>
        <v>1297.504</v>
      </c>
      <c r="H2998" s="115">
        <v>98</v>
      </c>
      <c r="I2998" s="105"/>
      <c r="J2998" s="108" t="str">
        <f t="shared" si="731"/>
        <v/>
      </c>
      <c r="K2998" s="105">
        <v>1</v>
      </c>
      <c r="L2998" s="105">
        <v>100</v>
      </c>
      <c r="M2998" s="111" t="s">
        <v>357</v>
      </c>
      <c r="N2998" s="135" t="s">
        <v>6556</v>
      </c>
      <c r="O2998" s="186">
        <v>4650358701539</v>
      </c>
      <c r="P2998" s="124">
        <v>12</v>
      </c>
      <c r="Q2998" s="125">
        <v>0.044</v>
      </c>
      <c r="R2998" s="75">
        <f t="shared" si="746"/>
        <v>0</v>
      </c>
      <c r="S2998" s="76">
        <f t="shared" si="747"/>
        <v>0</v>
      </c>
      <c r="T2998" s="21"/>
      <c r="W2998" s="19"/>
    </row>
    <row r="2999" s="18" customFormat="1" outlineLevel="1" spans="1:23">
      <c r="A2999" s="103" t="s">
        <v>6609</v>
      </c>
      <c r="B2999" s="104" t="s">
        <v>6610</v>
      </c>
      <c r="C2999" s="105" t="s">
        <v>356</v>
      </c>
      <c r="D2999" s="106"/>
      <c r="E2999" s="107">
        <v>1868.75</v>
      </c>
      <c r="F2999" s="108">
        <f t="shared" si="744"/>
        <v>1868.75</v>
      </c>
      <c r="G2999" s="108">
        <f t="shared" si="745"/>
        <v>1495</v>
      </c>
      <c r="H2999" s="115">
        <v>198</v>
      </c>
      <c r="I2999" s="105"/>
      <c r="J2999" s="108" t="str">
        <f t="shared" si="731"/>
        <v/>
      </c>
      <c r="K2999" s="105">
        <v>1</v>
      </c>
      <c r="L2999" s="105">
        <v>100</v>
      </c>
      <c r="M2999" s="111" t="s">
        <v>357</v>
      </c>
      <c r="N2999" s="135" t="s">
        <v>6556</v>
      </c>
      <c r="O2999" s="186">
        <v>4650358701546</v>
      </c>
      <c r="P2999" s="124">
        <v>14</v>
      </c>
      <c r="Q2999" s="125">
        <v>0.055</v>
      </c>
      <c r="R2999" s="75">
        <f t="shared" si="746"/>
        <v>0</v>
      </c>
      <c r="S2999" s="76">
        <f t="shared" si="747"/>
        <v>0</v>
      </c>
      <c r="T2999" s="21"/>
      <c r="W2999" s="19"/>
    </row>
    <row r="3000" s="18" customFormat="1" outlineLevel="1" spans="1:23">
      <c r="A3000" s="103" t="s">
        <v>6611</v>
      </c>
      <c r="B3000" s="104" t="s">
        <v>6612</v>
      </c>
      <c r="C3000" s="105" t="s">
        <v>356</v>
      </c>
      <c r="D3000" s="106"/>
      <c r="E3000" s="107">
        <v>1225.32</v>
      </c>
      <c r="F3000" s="108">
        <f t="shared" si="744"/>
        <v>1225.32</v>
      </c>
      <c r="G3000" s="108">
        <f t="shared" si="745"/>
        <v>980.256</v>
      </c>
      <c r="H3000" s="115">
        <v>200</v>
      </c>
      <c r="I3000" s="105"/>
      <c r="J3000" s="108" t="str">
        <f t="shared" si="731"/>
        <v/>
      </c>
      <c r="K3000" s="105">
        <v>1</v>
      </c>
      <c r="L3000" s="105">
        <v>100</v>
      </c>
      <c r="M3000" s="111" t="s">
        <v>357</v>
      </c>
      <c r="N3000" s="135" t="s">
        <v>6556</v>
      </c>
      <c r="O3000" s="186">
        <v>4650358701553</v>
      </c>
      <c r="P3000" s="124">
        <v>10</v>
      </c>
      <c r="Q3000" s="125">
        <v>0.044</v>
      </c>
      <c r="R3000" s="75">
        <f t="shared" si="746"/>
        <v>0</v>
      </c>
      <c r="S3000" s="76">
        <f t="shared" si="747"/>
        <v>0</v>
      </c>
      <c r="T3000" s="21"/>
      <c r="W3000" s="19"/>
    </row>
    <row r="3001" s="18" customFormat="1" outlineLevel="1" spans="1:23">
      <c r="A3001" s="103" t="s">
        <v>6613</v>
      </c>
      <c r="B3001" s="104" t="s">
        <v>6614</v>
      </c>
      <c r="C3001" s="105" t="s">
        <v>356</v>
      </c>
      <c r="D3001" s="106"/>
      <c r="E3001" s="107">
        <v>1416.87</v>
      </c>
      <c r="F3001" s="108">
        <f t="shared" si="744"/>
        <v>1416.87</v>
      </c>
      <c r="G3001" s="108">
        <f t="shared" si="745"/>
        <v>1133.496</v>
      </c>
      <c r="H3001" s="115">
        <v>100</v>
      </c>
      <c r="I3001" s="105"/>
      <c r="J3001" s="108" t="str">
        <f t="shared" si="731"/>
        <v/>
      </c>
      <c r="K3001" s="105">
        <v>1</v>
      </c>
      <c r="L3001" s="105">
        <v>100</v>
      </c>
      <c r="M3001" s="111" t="s">
        <v>357</v>
      </c>
      <c r="N3001" s="135" t="s">
        <v>6556</v>
      </c>
      <c r="O3001" s="186">
        <v>4650358701577</v>
      </c>
      <c r="P3001" s="124">
        <v>11</v>
      </c>
      <c r="Q3001" s="125">
        <v>0.044</v>
      </c>
      <c r="R3001" s="75">
        <f t="shared" si="746"/>
        <v>0</v>
      </c>
      <c r="S3001" s="76">
        <f t="shared" si="747"/>
        <v>0</v>
      </c>
      <c r="T3001" s="21"/>
      <c r="W3001" s="19"/>
    </row>
    <row r="3002" s="18" customFormat="1" outlineLevel="1" spans="1:23">
      <c r="A3002" s="103" t="s">
        <v>6615</v>
      </c>
      <c r="B3002" s="104" t="s">
        <v>6616</v>
      </c>
      <c r="C3002" s="105" t="s">
        <v>356</v>
      </c>
      <c r="D3002" s="106"/>
      <c r="E3002" s="107">
        <v>1376.86</v>
      </c>
      <c r="F3002" s="108">
        <f t="shared" si="744"/>
        <v>1376.86</v>
      </c>
      <c r="G3002" s="108">
        <f t="shared" si="745"/>
        <v>1101.488</v>
      </c>
      <c r="H3002" s="115">
        <v>199</v>
      </c>
      <c r="I3002" s="105"/>
      <c r="J3002" s="108" t="str">
        <f t="shared" si="731"/>
        <v/>
      </c>
      <c r="K3002" s="105">
        <v>1</v>
      </c>
      <c r="L3002" s="105">
        <v>100</v>
      </c>
      <c r="M3002" s="111" t="s">
        <v>357</v>
      </c>
      <c r="N3002" s="135" t="s">
        <v>6556</v>
      </c>
      <c r="O3002" s="186">
        <v>4650358701591</v>
      </c>
      <c r="P3002" s="124">
        <v>12</v>
      </c>
      <c r="Q3002" s="125">
        <v>0.044</v>
      </c>
      <c r="R3002" s="75">
        <f t="shared" si="746"/>
        <v>0</v>
      </c>
      <c r="S3002" s="76">
        <f t="shared" si="747"/>
        <v>0</v>
      </c>
      <c r="T3002" s="21"/>
      <c r="W3002" s="19"/>
    </row>
    <row r="3003" s="18" customFormat="1" outlineLevel="1" spans="1:23">
      <c r="A3003" s="103" t="s">
        <v>6617</v>
      </c>
      <c r="B3003" s="104" t="s">
        <v>6618</v>
      </c>
      <c r="C3003" s="105" t="s">
        <v>356</v>
      </c>
      <c r="D3003" s="106"/>
      <c r="E3003" s="107">
        <v>1949.45</v>
      </c>
      <c r="F3003" s="108">
        <f t="shared" si="744"/>
        <v>1949.45</v>
      </c>
      <c r="G3003" s="108">
        <f t="shared" si="745"/>
        <v>1559.56</v>
      </c>
      <c r="H3003" s="115">
        <v>100</v>
      </c>
      <c r="I3003" s="105"/>
      <c r="J3003" s="108" t="str">
        <f t="shared" si="731"/>
        <v/>
      </c>
      <c r="K3003" s="105">
        <v>1</v>
      </c>
      <c r="L3003" s="105">
        <v>100</v>
      </c>
      <c r="M3003" s="111" t="s">
        <v>357</v>
      </c>
      <c r="N3003" s="135" t="s">
        <v>6556</v>
      </c>
      <c r="O3003" s="186">
        <v>4650358701607</v>
      </c>
      <c r="P3003" s="124">
        <v>13</v>
      </c>
      <c r="Q3003" s="125">
        <v>0.055</v>
      </c>
      <c r="R3003" s="75">
        <f t="shared" si="746"/>
        <v>0</v>
      </c>
      <c r="S3003" s="76">
        <f t="shared" si="747"/>
        <v>0</v>
      </c>
      <c r="T3003" s="21"/>
      <c r="W3003" s="19"/>
    </row>
    <row r="3004" s="18" customFormat="1" outlineLevel="1" spans="1:23">
      <c r="A3004" s="103" t="s">
        <v>6619</v>
      </c>
      <c r="B3004" s="104" t="s">
        <v>6620</v>
      </c>
      <c r="C3004" s="105" t="s">
        <v>356</v>
      </c>
      <c r="D3004" s="106"/>
      <c r="E3004" s="107">
        <v>1986.55</v>
      </c>
      <c r="F3004" s="108">
        <f t="shared" si="744"/>
        <v>1986.55</v>
      </c>
      <c r="G3004" s="108">
        <f t="shared" si="745"/>
        <v>1589.24</v>
      </c>
      <c r="H3004" s="115">
        <v>100</v>
      </c>
      <c r="I3004" s="105"/>
      <c r="J3004" s="108" t="str">
        <f t="shared" si="731"/>
        <v/>
      </c>
      <c r="K3004" s="105">
        <v>1</v>
      </c>
      <c r="L3004" s="105">
        <v>100</v>
      </c>
      <c r="M3004" s="111" t="s">
        <v>357</v>
      </c>
      <c r="N3004" s="135" t="s">
        <v>6556</v>
      </c>
      <c r="O3004" s="186">
        <v>4650358701614</v>
      </c>
      <c r="P3004" s="124">
        <v>13</v>
      </c>
      <c r="Q3004" s="125">
        <v>0.055</v>
      </c>
      <c r="R3004" s="75">
        <f t="shared" si="746"/>
        <v>0</v>
      </c>
      <c r="S3004" s="76">
        <f t="shared" si="747"/>
        <v>0</v>
      </c>
      <c r="T3004" s="21"/>
      <c r="W3004" s="19"/>
    </row>
    <row r="3005" s="18" customFormat="1" outlineLevel="1" spans="1:23">
      <c r="A3005" s="103" t="s">
        <v>6621</v>
      </c>
      <c r="B3005" s="104" t="s">
        <v>6622</v>
      </c>
      <c r="C3005" s="105" t="s">
        <v>356</v>
      </c>
      <c r="D3005" s="106"/>
      <c r="E3005" s="107">
        <v>2474.17</v>
      </c>
      <c r="F3005" s="108">
        <f t="shared" si="744"/>
        <v>2474.17</v>
      </c>
      <c r="G3005" s="108">
        <f t="shared" si="745"/>
        <v>1979.336</v>
      </c>
      <c r="H3005" s="115">
        <v>198</v>
      </c>
      <c r="I3005" s="105"/>
      <c r="J3005" s="108" t="str">
        <f t="shared" si="731"/>
        <v/>
      </c>
      <c r="K3005" s="105">
        <v>1</v>
      </c>
      <c r="L3005" s="105">
        <v>100</v>
      </c>
      <c r="M3005" s="111" t="s">
        <v>357</v>
      </c>
      <c r="N3005" s="135" t="s">
        <v>6556</v>
      </c>
      <c r="O3005" s="186">
        <v>4650358701621</v>
      </c>
      <c r="P3005" s="124">
        <v>14</v>
      </c>
      <c r="Q3005" s="125">
        <v>0.055</v>
      </c>
      <c r="R3005" s="75">
        <f t="shared" si="746"/>
        <v>0</v>
      </c>
      <c r="S3005" s="76">
        <f t="shared" si="747"/>
        <v>0</v>
      </c>
      <c r="T3005" s="21"/>
      <c r="W3005" s="19"/>
    </row>
    <row r="3006" s="18" customFormat="1" outlineLevel="1" spans="1:23">
      <c r="A3006" s="103" t="s">
        <v>6623</v>
      </c>
      <c r="B3006" s="104" t="s">
        <v>6624</v>
      </c>
      <c r="C3006" s="105" t="s">
        <v>356</v>
      </c>
      <c r="D3006" s="106"/>
      <c r="E3006" s="107">
        <v>4160.11</v>
      </c>
      <c r="F3006" s="108">
        <f t="shared" si="744"/>
        <v>4160.11</v>
      </c>
      <c r="G3006" s="108">
        <f t="shared" si="745"/>
        <v>3328.088</v>
      </c>
      <c r="H3006" s="115">
        <v>48</v>
      </c>
      <c r="I3006" s="105"/>
      <c r="J3006" s="108" t="str">
        <f t="shared" ref="J3006:J3069" si="748">IF(D3006="","",IF(F3006="","",ROUND(D3006*F3006,2)))</f>
        <v/>
      </c>
      <c r="K3006" s="105">
        <v>1</v>
      </c>
      <c r="L3006" s="105">
        <v>48</v>
      </c>
      <c r="M3006" s="111" t="s">
        <v>357</v>
      </c>
      <c r="N3006" s="135" t="s">
        <v>6556</v>
      </c>
      <c r="O3006" s="186">
        <v>4650358701638</v>
      </c>
      <c r="P3006" s="124">
        <v>15</v>
      </c>
      <c r="Q3006" s="125">
        <v>0.044</v>
      </c>
      <c r="R3006" s="75">
        <f t="shared" si="746"/>
        <v>0</v>
      </c>
      <c r="S3006" s="76">
        <f t="shared" si="747"/>
        <v>0</v>
      </c>
      <c r="T3006" s="21"/>
      <c r="W3006" s="19"/>
    </row>
    <row r="3007" s="18" customFormat="1" outlineLevel="1" spans="1:23">
      <c r="A3007" s="103" t="s">
        <v>6625</v>
      </c>
      <c r="B3007" s="104" t="s">
        <v>6626</v>
      </c>
      <c r="C3007" s="105" t="s">
        <v>356</v>
      </c>
      <c r="D3007" s="106"/>
      <c r="E3007" s="107">
        <v>7418.01</v>
      </c>
      <c r="F3007" s="108">
        <f t="shared" si="744"/>
        <v>7418.01</v>
      </c>
      <c r="G3007" s="108">
        <f t="shared" si="745"/>
        <v>5934.408</v>
      </c>
      <c r="H3007" s="115">
        <v>30</v>
      </c>
      <c r="I3007" s="105"/>
      <c r="J3007" s="108" t="str">
        <f t="shared" si="748"/>
        <v/>
      </c>
      <c r="K3007" s="105">
        <v>1</v>
      </c>
      <c r="L3007" s="105">
        <v>30</v>
      </c>
      <c r="M3007" s="111" t="s">
        <v>357</v>
      </c>
      <c r="N3007" s="135" t="s">
        <v>6556</v>
      </c>
      <c r="O3007" s="186">
        <v>4650358701645</v>
      </c>
      <c r="P3007" s="124">
        <v>18</v>
      </c>
      <c r="Q3007" s="125">
        <v>0.05</v>
      </c>
      <c r="R3007" s="75">
        <f t="shared" si="746"/>
        <v>0</v>
      </c>
      <c r="S3007" s="76">
        <f t="shared" si="747"/>
        <v>0</v>
      </c>
      <c r="T3007" s="21"/>
      <c r="W3007" s="19"/>
    </row>
    <row r="3008" s="18" customFormat="1" outlineLevel="1" spans="1:23">
      <c r="A3008" s="103" t="s">
        <v>6627</v>
      </c>
      <c r="B3008" s="104" t="s">
        <v>6628</v>
      </c>
      <c r="C3008" s="105" t="s">
        <v>356</v>
      </c>
      <c r="D3008" s="106"/>
      <c r="E3008" s="107">
        <v>2474.99</v>
      </c>
      <c r="F3008" s="108">
        <f t="shared" si="744"/>
        <v>2474.99</v>
      </c>
      <c r="G3008" s="108">
        <f t="shared" si="745"/>
        <v>1979.992</v>
      </c>
      <c r="H3008" s="115">
        <v>200</v>
      </c>
      <c r="I3008" s="105"/>
      <c r="J3008" s="108" t="str">
        <f t="shared" si="748"/>
        <v/>
      </c>
      <c r="K3008" s="105">
        <v>1</v>
      </c>
      <c r="L3008" s="105">
        <v>100</v>
      </c>
      <c r="M3008" s="111" t="s">
        <v>357</v>
      </c>
      <c r="N3008" s="135" t="s">
        <v>6556</v>
      </c>
      <c r="O3008" s="186">
        <v>4650358701560</v>
      </c>
      <c r="P3008" s="124">
        <v>16</v>
      </c>
      <c r="Q3008" s="125">
        <v>0.055</v>
      </c>
      <c r="R3008" s="75">
        <f t="shared" si="746"/>
        <v>0</v>
      </c>
      <c r="S3008" s="76">
        <f t="shared" si="747"/>
        <v>0</v>
      </c>
      <c r="T3008" s="21"/>
      <c r="W3008" s="19"/>
    </row>
    <row r="3009" s="18" customFormat="1" outlineLevel="1" spans="1:23">
      <c r="A3009" s="103" t="s">
        <v>6629</v>
      </c>
      <c r="B3009" s="104" t="s">
        <v>6630</v>
      </c>
      <c r="C3009" s="105" t="s">
        <v>356</v>
      </c>
      <c r="D3009" s="106"/>
      <c r="E3009" s="107">
        <v>2589.29</v>
      </c>
      <c r="F3009" s="108">
        <f t="shared" si="744"/>
        <v>2589.29</v>
      </c>
      <c r="G3009" s="108">
        <f t="shared" si="745"/>
        <v>2071.432</v>
      </c>
      <c r="H3009" s="115">
        <v>199</v>
      </c>
      <c r="I3009" s="105"/>
      <c r="J3009" s="108" t="str">
        <f t="shared" si="748"/>
        <v/>
      </c>
      <c r="K3009" s="105">
        <v>1</v>
      </c>
      <c r="L3009" s="105">
        <v>100</v>
      </c>
      <c r="M3009" s="111" t="s">
        <v>357</v>
      </c>
      <c r="N3009" s="135" t="s">
        <v>6556</v>
      </c>
      <c r="O3009" s="186">
        <v>4650358701584</v>
      </c>
      <c r="P3009" s="124">
        <v>22</v>
      </c>
      <c r="Q3009" s="125">
        <v>0.055</v>
      </c>
      <c r="R3009" s="75">
        <f t="shared" si="746"/>
        <v>0</v>
      </c>
      <c r="S3009" s="76">
        <f t="shared" si="747"/>
        <v>0</v>
      </c>
      <c r="T3009" s="21"/>
      <c r="W3009" s="19"/>
    </row>
    <row r="3010" s="18" customFormat="1" outlineLevel="1" spans="1:23">
      <c r="A3010" s="103" t="s">
        <v>6631</v>
      </c>
      <c r="B3010" s="104" t="s">
        <v>6632</v>
      </c>
      <c r="C3010" s="105" t="s">
        <v>356</v>
      </c>
      <c r="D3010" s="106"/>
      <c r="E3010" s="107">
        <v>973.37</v>
      </c>
      <c r="F3010" s="108">
        <f t="shared" si="744"/>
        <v>973.37</v>
      </c>
      <c r="G3010" s="108">
        <f t="shared" si="745"/>
        <v>778.696</v>
      </c>
      <c r="H3010" s="115">
        <v>180</v>
      </c>
      <c r="I3010" s="105"/>
      <c r="J3010" s="108" t="str">
        <f t="shared" si="748"/>
        <v/>
      </c>
      <c r="K3010" s="105">
        <v>1</v>
      </c>
      <c r="L3010" s="105">
        <v>100</v>
      </c>
      <c r="M3010" s="111" t="s">
        <v>357</v>
      </c>
      <c r="N3010" s="135" t="s">
        <v>6556</v>
      </c>
      <c r="O3010" s="186">
        <v>4650358701652</v>
      </c>
      <c r="P3010" s="124">
        <v>12</v>
      </c>
      <c r="Q3010" s="125">
        <v>0.044</v>
      </c>
      <c r="R3010" s="75">
        <f t="shared" si="746"/>
        <v>0</v>
      </c>
      <c r="S3010" s="76">
        <f t="shared" si="747"/>
        <v>0</v>
      </c>
      <c r="T3010" s="21"/>
      <c r="W3010" s="19"/>
    </row>
    <row r="3011" s="18" customFormat="1" outlineLevel="1" spans="1:23">
      <c r="A3011" s="103" t="s">
        <v>6633</v>
      </c>
      <c r="B3011" s="104" t="s">
        <v>6634</v>
      </c>
      <c r="C3011" s="105" t="s">
        <v>356</v>
      </c>
      <c r="D3011" s="106"/>
      <c r="E3011" s="107">
        <v>1403.9</v>
      </c>
      <c r="F3011" s="108">
        <f t="shared" si="744"/>
        <v>1403.9</v>
      </c>
      <c r="G3011" s="108">
        <f t="shared" si="745"/>
        <v>1123.12</v>
      </c>
      <c r="H3011" s="115">
        <v>50</v>
      </c>
      <c r="I3011" s="105"/>
      <c r="J3011" s="108" t="str">
        <f t="shared" si="748"/>
        <v/>
      </c>
      <c r="K3011" s="105">
        <v>1</v>
      </c>
      <c r="L3011" s="105">
        <v>100</v>
      </c>
      <c r="M3011" s="111" t="s">
        <v>357</v>
      </c>
      <c r="N3011" s="135" t="s">
        <v>6556</v>
      </c>
      <c r="O3011" s="186">
        <v>4650358701669</v>
      </c>
      <c r="P3011" s="124">
        <v>14</v>
      </c>
      <c r="Q3011" s="125">
        <v>0.044</v>
      </c>
      <c r="R3011" s="75">
        <f t="shared" si="746"/>
        <v>0</v>
      </c>
      <c r="S3011" s="76">
        <f t="shared" si="747"/>
        <v>0</v>
      </c>
      <c r="T3011" s="21"/>
      <c r="W3011" s="19"/>
    </row>
    <row r="3012" s="18" customFormat="1" outlineLevel="1" spans="1:23">
      <c r="A3012" s="103" t="s">
        <v>6635</v>
      </c>
      <c r="B3012" s="104" t="s">
        <v>6636</v>
      </c>
      <c r="C3012" s="105" t="s">
        <v>356</v>
      </c>
      <c r="D3012" s="106"/>
      <c r="E3012" s="107">
        <v>1032.11</v>
      </c>
      <c r="F3012" s="108">
        <f t="shared" si="744"/>
        <v>1032.11</v>
      </c>
      <c r="G3012" s="108">
        <f t="shared" si="745"/>
        <v>825.688</v>
      </c>
      <c r="H3012" s="115">
        <v>100</v>
      </c>
      <c r="I3012" s="105"/>
      <c r="J3012" s="108" t="str">
        <f t="shared" si="748"/>
        <v/>
      </c>
      <c r="K3012" s="105">
        <v>1</v>
      </c>
      <c r="L3012" s="105">
        <v>100</v>
      </c>
      <c r="M3012" s="111" t="s">
        <v>357</v>
      </c>
      <c r="N3012" s="135" t="s">
        <v>6556</v>
      </c>
      <c r="O3012" s="186">
        <v>4650358701676</v>
      </c>
      <c r="P3012" s="124">
        <v>10</v>
      </c>
      <c r="Q3012" s="125">
        <v>0.044</v>
      </c>
      <c r="R3012" s="75">
        <f t="shared" si="746"/>
        <v>0</v>
      </c>
      <c r="S3012" s="76">
        <f t="shared" si="747"/>
        <v>0</v>
      </c>
      <c r="T3012" s="21"/>
      <c r="W3012" s="19"/>
    </row>
    <row r="3013" s="18" customFormat="1" outlineLevel="1" spans="1:23">
      <c r="A3013" s="103" t="s">
        <v>6637</v>
      </c>
      <c r="B3013" s="104" t="s">
        <v>6638</v>
      </c>
      <c r="C3013" s="105" t="s">
        <v>356</v>
      </c>
      <c r="D3013" s="106"/>
      <c r="E3013" s="107">
        <v>1342.38</v>
      </c>
      <c r="F3013" s="108">
        <f t="shared" si="744"/>
        <v>1342.38</v>
      </c>
      <c r="G3013" s="108">
        <f t="shared" si="745"/>
        <v>1073.904</v>
      </c>
      <c r="H3013" s="115">
        <v>100</v>
      </c>
      <c r="I3013" s="105"/>
      <c r="J3013" s="108" t="str">
        <f t="shared" si="748"/>
        <v/>
      </c>
      <c r="K3013" s="105">
        <v>1</v>
      </c>
      <c r="L3013" s="105">
        <v>100</v>
      </c>
      <c r="M3013" s="111" t="s">
        <v>357</v>
      </c>
      <c r="N3013" s="135" t="s">
        <v>6556</v>
      </c>
      <c r="O3013" s="186">
        <v>4650358701683</v>
      </c>
      <c r="P3013" s="124">
        <v>13</v>
      </c>
      <c r="Q3013" s="125">
        <v>0.044</v>
      </c>
      <c r="R3013" s="75">
        <f t="shared" si="746"/>
        <v>0</v>
      </c>
      <c r="S3013" s="76">
        <f t="shared" si="747"/>
        <v>0</v>
      </c>
      <c r="T3013" s="21"/>
      <c r="W3013" s="19"/>
    </row>
    <row r="3014" s="18" customFormat="1" outlineLevel="1" spans="1:23">
      <c r="A3014" s="103" t="s">
        <v>6639</v>
      </c>
      <c r="B3014" s="104" t="s">
        <v>6640</v>
      </c>
      <c r="C3014" s="105" t="s">
        <v>356</v>
      </c>
      <c r="D3014" s="106"/>
      <c r="E3014" s="107">
        <v>1325.55</v>
      </c>
      <c r="F3014" s="108">
        <f t="shared" si="744"/>
        <v>1325.55</v>
      </c>
      <c r="G3014" s="108">
        <f t="shared" si="745"/>
        <v>1060.44</v>
      </c>
      <c r="H3014" s="115">
        <v>100</v>
      </c>
      <c r="I3014" s="105"/>
      <c r="J3014" s="108" t="str">
        <f t="shared" si="748"/>
        <v/>
      </c>
      <c r="K3014" s="105">
        <v>1</v>
      </c>
      <c r="L3014" s="105">
        <v>100</v>
      </c>
      <c r="M3014" s="111" t="s">
        <v>357</v>
      </c>
      <c r="N3014" s="135" t="s">
        <v>6556</v>
      </c>
      <c r="O3014" s="186">
        <v>4650358701690</v>
      </c>
      <c r="P3014" s="124">
        <v>11</v>
      </c>
      <c r="Q3014" s="125">
        <v>0.044</v>
      </c>
      <c r="R3014" s="75">
        <f t="shared" si="746"/>
        <v>0</v>
      </c>
      <c r="S3014" s="76">
        <f t="shared" si="747"/>
        <v>0</v>
      </c>
      <c r="T3014" s="21"/>
      <c r="W3014" s="19"/>
    </row>
    <row r="3015" s="18" customFormat="1" outlineLevel="1" spans="1:23">
      <c r="A3015" s="103" t="s">
        <v>6641</v>
      </c>
      <c r="B3015" s="104" t="s">
        <v>6642</v>
      </c>
      <c r="C3015" s="105" t="s">
        <v>356</v>
      </c>
      <c r="D3015" s="106"/>
      <c r="E3015" s="107">
        <v>1753.63</v>
      </c>
      <c r="F3015" s="108">
        <f t="shared" si="744"/>
        <v>1753.63</v>
      </c>
      <c r="G3015" s="108">
        <f t="shared" si="745"/>
        <v>1402.904</v>
      </c>
      <c r="H3015" s="115">
        <v>100</v>
      </c>
      <c r="I3015" s="105"/>
      <c r="J3015" s="108" t="str">
        <f t="shared" si="748"/>
        <v/>
      </c>
      <c r="K3015" s="105">
        <v>1</v>
      </c>
      <c r="L3015" s="105">
        <v>100</v>
      </c>
      <c r="M3015" s="111" t="s">
        <v>357</v>
      </c>
      <c r="N3015" s="135" t="s">
        <v>6556</v>
      </c>
      <c r="O3015" s="186">
        <v>4650358701706</v>
      </c>
      <c r="P3015" s="124">
        <v>14</v>
      </c>
      <c r="Q3015" s="125">
        <v>0.055</v>
      </c>
      <c r="R3015" s="75">
        <f t="shared" si="746"/>
        <v>0</v>
      </c>
      <c r="S3015" s="76">
        <f t="shared" si="747"/>
        <v>0</v>
      </c>
      <c r="T3015" s="21"/>
      <c r="W3015" s="19"/>
    </row>
    <row r="3016" s="18" customFormat="1" outlineLevel="1" spans="1:23">
      <c r="A3016" s="103" t="s">
        <v>6643</v>
      </c>
      <c r="B3016" s="104" t="s">
        <v>6644</v>
      </c>
      <c r="C3016" s="105" t="s">
        <v>356</v>
      </c>
      <c r="D3016" s="106"/>
      <c r="E3016" s="107">
        <v>1643.51</v>
      </c>
      <c r="F3016" s="108">
        <f t="shared" si="744"/>
        <v>1643.51</v>
      </c>
      <c r="G3016" s="108">
        <f t="shared" si="745"/>
        <v>1314.808</v>
      </c>
      <c r="H3016" s="115">
        <v>200</v>
      </c>
      <c r="I3016" s="105"/>
      <c r="J3016" s="108" t="str">
        <f t="shared" si="748"/>
        <v/>
      </c>
      <c r="K3016" s="105">
        <v>1</v>
      </c>
      <c r="L3016" s="105">
        <v>100</v>
      </c>
      <c r="M3016" s="111" t="s">
        <v>357</v>
      </c>
      <c r="N3016" s="135" t="s">
        <v>6556</v>
      </c>
      <c r="O3016" s="186">
        <v>4650358701713</v>
      </c>
      <c r="P3016" s="124">
        <v>12</v>
      </c>
      <c r="Q3016" s="125">
        <v>0.055</v>
      </c>
      <c r="R3016" s="75">
        <f t="shared" si="746"/>
        <v>0</v>
      </c>
      <c r="S3016" s="76">
        <f t="shared" si="747"/>
        <v>0</v>
      </c>
      <c r="T3016" s="21"/>
      <c r="W3016" s="19"/>
    </row>
    <row r="3017" s="18" customFormat="1" outlineLevel="1" spans="1:23">
      <c r="A3017" s="103" t="s">
        <v>6645</v>
      </c>
      <c r="B3017" s="104" t="s">
        <v>6646</v>
      </c>
      <c r="C3017" s="105" t="s">
        <v>356</v>
      </c>
      <c r="D3017" s="106"/>
      <c r="E3017" s="107">
        <v>2629.38</v>
      </c>
      <c r="F3017" s="108">
        <f t="shared" si="744"/>
        <v>2629.38</v>
      </c>
      <c r="G3017" s="108">
        <f t="shared" si="745"/>
        <v>2103.504</v>
      </c>
      <c r="H3017" s="115">
        <v>200</v>
      </c>
      <c r="I3017" s="105"/>
      <c r="J3017" s="108" t="str">
        <f t="shared" si="748"/>
        <v/>
      </c>
      <c r="K3017" s="105">
        <v>1</v>
      </c>
      <c r="L3017" s="105">
        <v>100</v>
      </c>
      <c r="M3017" s="111" t="s">
        <v>357</v>
      </c>
      <c r="N3017" s="135" t="s">
        <v>6556</v>
      </c>
      <c r="O3017" s="186">
        <v>4650358701720</v>
      </c>
      <c r="P3017" s="124">
        <v>15</v>
      </c>
      <c r="Q3017" s="125">
        <v>0.055</v>
      </c>
      <c r="R3017" s="75">
        <f t="shared" si="746"/>
        <v>0</v>
      </c>
      <c r="S3017" s="76">
        <f t="shared" si="747"/>
        <v>0</v>
      </c>
      <c r="T3017" s="21"/>
      <c r="W3017" s="19"/>
    </row>
    <row r="3018" s="18" customFormat="1" outlineLevel="1" spans="1:23">
      <c r="A3018" s="103" t="s">
        <v>6647</v>
      </c>
      <c r="B3018" s="104" t="s">
        <v>6648</v>
      </c>
      <c r="C3018" s="105" t="s">
        <v>356</v>
      </c>
      <c r="D3018" s="106"/>
      <c r="E3018" s="107">
        <v>4329.03</v>
      </c>
      <c r="F3018" s="108">
        <f t="shared" si="744"/>
        <v>4329.03</v>
      </c>
      <c r="G3018" s="108">
        <f t="shared" si="745"/>
        <v>3463.224</v>
      </c>
      <c r="H3018" s="115">
        <v>47</v>
      </c>
      <c r="I3018" s="105"/>
      <c r="J3018" s="108" t="str">
        <f t="shared" si="748"/>
        <v/>
      </c>
      <c r="K3018" s="105">
        <v>1</v>
      </c>
      <c r="L3018" s="105">
        <v>48</v>
      </c>
      <c r="M3018" s="111" t="s">
        <v>357</v>
      </c>
      <c r="N3018" s="135" t="s">
        <v>6556</v>
      </c>
      <c r="O3018" s="186">
        <v>4650358701737</v>
      </c>
      <c r="P3018" s="124">
        <v>15</v>
      </c>
      <c r="Q3018" s="125">
        <v>0.044</v>
      </c>
      <c r="R3018" s="75">
        <f t="shared" si="746"/>
        <v>0</v>
      </c>
      <c r="S3018" s="76">
        <f t="shared" si="747"/>
        <v>0</v>
      </c>
      <c r="T3018" s="21"/>
      <c r="W3018" s="19"/>
    </row>
    <row r="3019" s="18" customFormat="1" outlineLevel="1" spans="1:23">
      <c r="A3019" s="103" t="s">
        <v>6649</v>
      </c>
      <c r="B3019" s="104" t="s">
        <v>6650</v>
      </c>
      <c r="C3019" s="105" t="s">
        <v>356</v>
      </c>
      <c r="D3019" s="106"/>
      <c r="E3019" s="107">
        <v>7236.62</v>
      </c>
      <c r="F3019" s="108">
        <f t="shared" si="744"/>
        <v>7236.62</v>
      </c>
      <c r="G3019" s="108">
        <f t="shared" si="745"/>
        <v>5789.296</v>
      </c>
      <c r="H3019" s="115">
        <v>30</v>
      </c>
      <c r="I3019" s="105"/>
      <c r="J3019" s="108" t="str">
        <f t="shared" si="748"/>
        <v/>
      </c>
      <c r="K3019" s="105">
        <v>1</v>
      </c>
      <c r="L3019" s="105">
        <v>30</v>
      </c>
      <c r="M3019" s="111" t="s">
        <v>357</v>
      </c>
      <c r="N3019" s="135" t="s">
        <v>6556</v>
      </c>
      <c r="O3019" s="186">
        <v>4650358701744</v>
      </c>
      <c r="P3019" s="124">
        <v>18</v>
      </c>
      <c r="Q3019" s="125">
        <v>0.05</v>
      </c>
      <c r="R3019" s="75">
        <f t="shared" si="746"/>
        <v>0</v>
      </c>
      <c r="S3019" s="76">
        <f t="shared" si="747"/>
        <v>0</v>
      </c>
      <c r="T3019" s="21"/>
      <c r="W3019" s="19"/>
    </row>
    <row r="3020" s="18" customFormat="1" outlineLevel="1" spans="1:23">
      <c r="A3020" s="103" t="s">
        <v>6651</v>
      </c>
      <c r="B3020" s="104" t="s">
        <v>6652</v>
      </c>
      <c r="C3020" s="105" t="s">
        <v>356</v>
      </c>
      <c r="D3020" s="106"/>
      <c r="E3020" s="107">
        <v>1139.14</v>
      </c>
      <c r="F3020" s="108">
        <f t="shared" si="744"/>
        <v>1139.14</v>
      </c>
      <c r="G3020" s="108">
        <f t="shared" si="745"/>
        <v>911.312</v>
      </c>
      <c r="H3020" s="115">
        <v>96</v>
      </c>
      <c r="I3020" s="105"/>
      <c r="J3020" s="108" t="str">
        <f t="shared" si="748"/>
        <v/>
      </c>
      <c r="K3020" s="105">
        <v>1</v>
      </c>
      <c r="L3020" s="105">
        <v>100</v>
      </c>
      <c r="M3020" s="111" t="s">
        <v>357</v>
      </c>
      <c r="N3020" s="135" t="s">
        <v>6556</v>
      </c>
      <c r="O3020" s="186">
        <v>4650358701751</v>
      </c>
      <c r="P3020" s="124">
        <v>10</v>
      </c>
      <c r="Q3020" s="125">
        <v>0.044</v>
      </c>
      <c r="R3020" s="75">
        <f t="shared" si="746"/>
        <v>0</v>
      </c>
      <c r="S3020" s="76">
        <f t="shared" si="747"/>
        <v>0</v>
      </c>
      <c r="T3020" s="21"/>
      <c r="W3020" s="19"/>
    </row>
    <row r="3021" s="18" customFormat="1" outlineLevel="1" spans="1:23">
      <c r="A3021" s="103" t="s">
        <v>6653</v>
      </c>
      <c r="B3021" s="104" t="s">
        <v>6654</v>
      </c>
      <c r="C3021" s="105" t="s">
        <v>356</v>
      </c>
      <c r="D3021" s="106"/>
      <c r="E3021" s="107">
        <v>1221.48</v>
      </c>
      <c r="F3021" s="108">
        <f t="shared" si="744"/>
        <v>1221.48</v>
      </c>
      <c r="G3021" s="108">
        <f t="shared" si="745"/>
        <v>977.184</v>
      </c>
      <c r="H3021" s="115">
        <v>50</v>
      </c>
      <c r="I3021" s="105"/>
      <c r="J3021" s="108" t="str">
        <f t="shared" si="748"/>
        <v/>
      </c>
      <c r="K3021" s="105">
        <v>1</v>
      </c>
      <c r="L3021" s="105">
        <v>100</v>
      </c>
      <c r="M3021" s="111" t="s">
        <v>357</v>
      </c>
      <c r="N3021" s="135" t="s">
        <v>6556</v>
      </c>
      <c r="O3021" s="186">
        <v>4650358701768</v>
      </c>
      <c r="P3021" s="124">
        <v>10</v>
      </c>
      <c r="Q3021" s="125">
        <v>0.044</v>
      </c>
      <c r="R3021" s="75">
        <f t="shared" si="746"/>
        <v>0</v>
      </c>
      <c r="S3021" s="76">
        <f t="shared" si="747"/>
        <v>0</v>
      </c>
      <c r="T3021" s="21"/>
      <c r="W3021" s="19"/>
    </row>
    <row r="3022" s="18" customFormat="1" outlineLevel="1" spans="1:23">
      <c r="A3022" s="103" t="s">
        <v>6655</v>
      </c>
      <c r="B3022" s="104" t="s">
        <v>6656</v>
      </c>
      <c r="C3022" s="105" t="s">
        <v>356</v>
      </c>
      <c r="D3022" s="106"/>
      <c r="E3022" s="107">
        <v>1656.98</v>
      </c>
      <c r="F3022" s="108">
        <f t="shared" si="744"/>
        <v>1656.98</v>
      </c>
      <c r="G3022" s="108">
        <f t="shared" si="745"/>
        <v>1325.584</v>
      </c>
      <c r="H3022" s="115">
        <v>100</v>
      </c>
      <c r="I3022" s="105"/>
      <c r="J3022" s="108" t="str">
        <f t="shared" si="748"/>
        <v/>
      </c>
      <c r="K3022" s="105">
        <v>1</v>
      </c>
      <c r="L3022" s="105">
        <v>100</v>
      </c>
      <c r="M3022" s="111" t="s">
        <v>357</v>
      </c>
      <c r="N3022" s="135" t="s">
        <v>6556</v>
      </c>
      <c r="O3022" s="186">
        <v>4650358701775</v>
      </c>
      <c r="P3022" s="124">
        <v>14</v>
      </c>
      <c r="Q3022" s="125">
        <v>0.044</v>
      </c>
      <c r="R3022" s="75">
        <f t="shared" si="746"/>
        <v>0</v>
      </c>
      <c r="S3022" s="76">
        <f t="shared" si="747"/>
        <v>0</v>
      </c>
      <c r="T3022" s="21"/>
      <c r="W3022" s="19"/>
    </row>
    <row r="3023" s="18" customFormat="1" outlineLevel="1" spans="1:23">
      <c r="A3023" s="103" t="s">
        <v>6657</v>
      </c>
      <c r="B3023" s="104" t="s">
        <v>6658</v>
      </c>
      <c r="C3023" s="105" t="s">
        <v>356</v>
      </c>
      <c r="D3023" s="106"/>
      <c r="E3023" s="107">
        <v>2168.77</v>
      </c>
      <c r="F3023" s="108">
        <f t="shared" si="744"/>
        <v>2168.77</v>
      </c>
      <c r="G3023" s="108">
        <f t="shared" si="745"/>
        <v>1735.016</v>
      </c>
      <c r="H3023" s="115">
        <v>100</v>
      </c>
      <c r="I3023" s="105"/>
      <c r="J3023" s="108" t="str">
        <f t="shared" si="748"/>
        <v/>
      </c>
      <c r="K3023" s="105">
        <v>1</v>
      </c>
      <c r="L3023" s="105">
        <v>100</v>
      </c>
      <c r="M3023" s="111" t="s">
        <v>357</v>
      </c>
      <c r="N3023" s="135" t="s">
        <v>6556</v>
      </c>
      <c r="O3023" s="186">
        <v>4650358701782</v>
      </c>
      <c r="P3023" s="124">
        <v>14</v>
      </c>
      <c r="Q3023" s="125">
        <v>0.044</v>
      </c>
      <c r="R3023" s="75">
        <f t="shared" si="746"/>
        <v>0</v>
      </c>
      <c r="S3023" s="76">
        <f t="shared" si="747"/>
        <v>0</v>
      </c>
      <c r="T3023" s="21"/>
      <c r="W3023" s="19"/>
    </row>
    <row r="3024" s="18" customFormat="1" outlineLevel="1" spans="1:23">
      <c r="A3024" s="103" t="s">
        <v>6659</v>
      </c>
      <c r="B3024" s="104" t="s">
        <v>6660</v>
      </c>
      <c r="C3024" s="105" t="s">
        <v>356</v>
      </c>
      <c r="D3024" s="106"/>
      <c r="E3024" s="107">
        <v>2079.06</v>
      </c>
      <c r="F3024" s="108">
        <f t="shared" si="744"/>
        <v>2079.06</v>
      </c>
      <c r="G3024" s="108">
        <f t="shared" si="745"/>
        <v>1663.248</v>
      </c>
      <c r="H3024" s="115">
        <v>100</v>
      </c>
      <c r="I3024" s="105"/>
      <c r="J3024" s="108" t="str">
        <f t="shared" si="748"/>
        <v/>
      </c>
      <c r="K3024" s="105">
        <v>1</v>
      </c>
      <c r="L3024" s="105">
        <v>100</v>
      </c>
      <c r="M3024" s="111" t="s">
        <v>357</v>
      </c>
      <c r="N3024" s="135" t="s">
        <v>6556</v>
      </c>
      <c r="O3024" s="186">
        <v>4650358702000</v>
      </c>
      <c r="P3024" s="124">
        <v>12</v>
      </c>
      <c r="Q3024" s="125">
        <v>0.055</v>
      </c>
      <c r="R3024" s="75">
        <f t="shared" si="746"/>
        <v>0</v>
      </c>
      <c r="S3024" s="76">
        <f t="shared" si="747"/>
        <v>0</v>
      </c>
      <c r="T3024" s="21"/>
      <c r="W3024" s="19"/>
    </row>
    <row r="3025" s="18" customFormat="1" outlineLevel="1" spans="1:23">
      <c r="A3025" s="103" t="s">
        <v>6661</v>
      </c>
      <c r="B3025" s="104" t="s">
        <v>6662</v>
      </c>
      <c r="C3025" s="105" t="s">
        <v>356</v>
      </c>
      <c r="D3025" s="106"/>
      <c r="E3025" s="107">
        <v>2684.11</v>
      </c>
      <c r="F3025" s="108">
        <f t="shared" si="744"/>
        <v>2684.11</v>
      </c>
      <c r="G3025" s="108">
        <f t="shared" si="745"/>
        <v>2147.288</v>
      </c>
      <c r="H3025" s="115">
        <v>35</v>
      </c>
      <c r="I3025" s="105"/>
      <c r="J3025" s="108" t="str">
        <f t="shared" si="748"/>
        <v/>
      </c>
      <c r="K3025" s="105">
        <v>1</v>
      </c>
      <c r="L3025" s="105">
        <v>100</v>
      </c>
      <c r="M3025" s="111" t="s">
        <v>357</v>
      </c>
      <c r="N3025" s="135" t="s">
        <v>6556</v>
      </c>
      <c r="O3025" s="186">
        <v>4650358702017</v>
      </c>
      <c r="P3025" s="124">
        <v>15</v>
      </c>
      <c r="Q3025" s="125">
        <v>0.055</v>
      </c>
      <c r="R3025" s="75">
        <f t="shared" si="746"/>
        <v>0</v>
      </c>
      <c r="S3025" s="76">
        <f t="shared" si="747"/>
        <v>0</v>
      </c>
      <c r="T3025" s="21"/>
      <c r="W3025" s="19"/>
    </row>
    <row r="3026" s="18" customFormat="1" outlineLevel="1" spans="1:23">
      <c r="A3026" s="103" t="s">
        <v>6663</v>
      </c>
      <c r="B3026" s="104" t="s">
        <v>6664</v>
      </c>
      <c r="C3026" s="105" t="s">
        <v>356</v>
      </c>
      <c r="D3026" s="106"/>
      <c r="E3026" s="107">
        <v>4159.86</v>
      </c>
      <c r="F3026" s="108">
        <f t="shared" si="744"/>
        <v>4159.86</v>
      </c>
      <c r="G3026" s="108">
        <f t="shared" si="745"/>
        <v>3327.888</v>
      </c>
      <c r="H3026" s="115">
        <v>48</v>
      </c>
      <c r="I3026" s="105"/>
      <c r="J3026" s="108" t="str">
        <f t="shared" si="748"/>
        <v/>
      </c>
      <c r="K3026" s="105">
        <v>1</v>
      </c>
      <c r="L3026" s="105">
        <v>48</v>
      </c>
      <c r="M3026" s="111" t="s">
        <v>357</v>
      </c>
      <c r="N3026" s="135" t="s">
        <v>6556</v>
      </c>
      <c r="O3026" s="186">
        <v>4650358702024</v>
      </c>
      <c r="P3026" s="124">
        <v>9.5</v>
      </c>
      <c r="Q3026" s="125">
        <v>0.044</v>
      </c>
      <c r="R3026" s="75">
        <f t="shared" si="746"/>
        <v>0</v>
      </c>
      <c r="S3026" s="76">
        <f t="shared" si="747"/>
        <v>0</v>
      </c>
      <c r="T3026" s="21"/>
      <c r="W3026" s="19"/>
    </row>
    <row r="3027" s="18" customFormat="1" outlineLevel="1" spans="1:23">
      <c r="A3027" s="103" t="s">
        <v>6665</v>
      </c>
      <c r="B3027" s="104" t="s">
        <v>6666</v>
      </c>
      <c r="C3027" s="105" t="s">
        <v>356</v>
      </c>
      <c r="D3027" s="106"/>
      <c r="E3027" s="107">
        <v>7655.26</v>
      </c>
      <c r="F3027" s="108">
        <f t="shared" si="744"/>
        <v>7655.26</v>
      </c>
      <c r="G3027" s="108">
        <f t="shared" si="745"/>
        <v>6124.208</v>
      </c>
      <c r="H3027" s="115">
        <v>59</v>
      </c>
      <c r="I3027" s="105"/>
      <c r="J3027" s="108" t="str">
        <f t="shared" si="748"/>
        <v/>
      </c>
      <c r="K3027" s="105">
        <v>1</v>
      </c>
      <c r="L3027" s="105">
        <v>30</v>
      </c>
      <c r="M3027" s="111" t="s">
        <v>357</v>
      </c>
      <c r="N3027" s="135" t="s">
        <v>6556</v>
      </c>
      <c r="O3027" s="186">
        <v>4650358702031</v>
      </c>
      <c r="P3027" s="124">
        <v>15.5</v>
      </c>
      <c r="Q3027" s="125">
        <v>0.05</v>
      </c>
      <c r="R3027" s="75">
        <f t="shared" si="746"/>
        <v>0</v>
      </c>
      <c r="S3027" s="76">
        <f t="shared" si="747"/>
        <v>0</v>
      </c>
      <c r="T3027" s="21"/>
      <c r="W3027" s="19"/>
    </row>
    <row r="3028" s="18" customFormat="1" outlineLevel="1" spans="1:23">
      <c r="A3028" s="103" t="s">
        <v>6667</v>
      </c>
      <c r="B3028" s="104" t="s">
        <v>6668</v>
      </c>
      <c r="C3028" s="105" t="s">
        <v>356</v>
      </c>
      <c r="D3028" s="106"/>
      <c r="E3028" s="107">
        <v>2061.32</v>
      </c>
      <c r="F3028" s="108">
        <f t="shared" si="744"/>
        <v>2061.32</v>
      </c>
      <c r="G3028" s="108">
        <f t="shared" si="745"/>
        <v>1649.056</v>
      </c>
      <c r="H3028" s="115">
        <v>200</v>
      </c>
      <c r="I3028" s="105"/>
      <c r="J3028" s="108" t="str">
        <f t="shared" si="748"/>
        <v/>
      </c>
      <c r="K3028" s="105">
        <v>1</v>
      </c>
      <c r="L3028" s="105">
        <v>100</v>
      </c>
      <c r="M3028" s="111" t="s">
        <v>357</v>
      </c>
      <c r="N3028" s="135" t="s">
        <v>6556</v>
      </c>
      <c r="O3028" s="186">
        <v>4650358702048</v>
      </c>
      <c r="P3028" s="124">
        <v>15</v>
      </c>
      <c r="Q3028" s="125">
        <v>0.055</v>
      </c>
      <c r="R3028" s="75">
        <f t="shared" si="746"/>
        <v>0</v>
      </c>
      <c r="S3028" s="76">
        <f t="shared" si="747"/>
        <v>0</v>
      </c>
      <c r="T3028" s="21"/>
      <c r="W3028" s="19"/>
    </row>
    <row r="3029" s="18" customFormat="1" outlineLevel="1" spans="1:23">
      <c r="A3029" s="145" t="s">
        <v>6669</v>
      </c>
      <c r="B3029" s="104" t="s">
        <v>6670</v>
      </c>
      <c r="C3029" s="105" t="s">
        <v>356</v>
      </c>
      <c r="D3029" s="106"/>
      <c r="E3029" s="107">
        <v>2488.69</v>
      </c>
      <c r="F3029" s="108">
        <f t="shared" si="744"/>
        <v>2488.69</v>
      </c>
      <c r="G3029" s="108">
        <f t="shared" si="745"/>
        <v>1990.952</v>
      </c>
      <c r="H3029" s="117"/>
      <c r="I3029" s="105" t="s">
        <v>487</v>
      </c>
      <c r="J3029" s="108" t="str">
        <f t="shared" si="748"/>
        <v/>
      </c>
      <c r="K3029" s="105">
        <v>1</v>
      </c>
      <c r="L3029" s="105">
        <v>68</v>
      </c>
      <c r="M3029" s="111"/>
      <c r="N3029" s="135" t="s">
        <v>6556</v>
      </c>
      <c r="O3029" s="186">
        <v>4650358702055</v>
      </c>
      <c r="P3029" s="124">
        <v>18</v>
      </c>
      <c r="Q3029" s="125">
        <v>0.044</v>
      </c>
      <c r="R3029" s="75">
        <f t="shared" si="746"/>
        <v>0</v>
      </c>
      <c r="S3029" s="76">
        <f t="shared" si="747"/>
        <v>0</v>
      </c>
      <c r="T3029" s="21"/>
      <c r="W3029" s="19"/>
    </row>
    <row r="3030" s="18" customFormat="1" outlineLevel="1" spans="1:23">
      <c r="A3030" s="145" t="s">
        <v>6671</v>
      </c>
      <c r="B3030" s="104" t="s">
        <v>6672</v>
      </c>
      <c r="C3030" s="105" t="s">
        <v>356</v>
      </c>
      <c r="D3030" s="106"/>
      <c r="E3030" s="107">
        <v>3096.36</v>
      </c>
      <c r="F3030" s="108">
        <f t="shared" si="744"/>
        <v>3096.36</v>
      </c>
      <c r="G3030" s="108">
        <f t="shared" si="745"/>
        <v>2477.088</v>
      </c>
      <c r="H3030" s="117"/>
      <c r="I3030" s="105" t="s">
        <v>487</v>
      </c>
      <c r="J3030" s="108" t="str">
        <f t="shared" si="748"/>
        <v/>
      </c>
      <c r="K3030" s="105">
        <v>1</v>
      </c>
      <c r="L3030" s="105">
        <v>68</v>
      </c>
      <c r="M3030" s="111"/>
      <c r="N3030" s="135" t="s">
        <v>6556</v>
      </c>
      <c r="O3030" s="186">
        <v>4650358702062</v>
      </c>
      <c r="P3030" s="124">
        <v>17</v>
      </c>
      <c r="Q3030" s="125">
        <v>0.044</v>
      </c>
      <c r="R3030" s="75">
        <f t="shared" si="746"/>
        <v>0</v>
      </c>
      <c r="S3030" s="76">
        <f t="shared" si="747"/>
        <v>0</v>
      </c>
      <c r="T3030" s="21"/>
      <c r="W3030" s="19"/>
    </row>
    <row r="3031" s="18" customFormat="1" outlineLevel="1" spans="1:23">
      <c r="A3031" s="145" t="s">
        <v>6673</v>
      </c>
      <c r="B3031" s="104" t="s">
        <v>6674</v>
      </c>
      <c r="C3031" s="105" t="s">
        <v>356</v>
      </c>
      <c r="D3031" s="106"/>
      <c r="E3031" s="107">
        <v>5480.79</v>
      </c>
      <c r="F3031" s="108">
        <f t="shared" si="744"/>
        <v>5480.79</v>
      </c>
      <c r="G3031" s="108">
        <f t="shared" si="745"/>
        <v>4384.632</v>
      </c>
      <c r="H3031" s="117"/>
      <c r="I3031" s="105" t="s">
        <v>487</v>
      </c>
      <c r="J3031" s="108" t="str">
        <f t="shared" si="748"/>
        <v/>
      </c>
      <c r="K3031" s="105">
        <v>1</v>
      </c>
      <c r="L3031" s="105">
        <v>30</v>
      </c>
      <c r="M3031" s="111"/>
      <c r="N3031" s="135" t="s">
        <v>6556</v>
      </c>
      <c r="O3031" s="186">
        <v>4650358702079</v>
      </c>
      <c r="P3031" s="124">
        <v>14</v>
      </c>
      <c r="Q3031" s="125">
        <v>0.068</v>
      </c>
      <c r="R3031" s="75">
        <f t="shared" si="746"/>
        <v>0</v>
      </c>
      <c r="S3031" s="76">
        <f t="shared" si="747"/>
        <v>0</v>
      </c>
      <c r="T3031" s="21"/>
      <c r="W3031" s="19"/>
    </row>
    <row r="3032" s="18" customFormat="1" outlineLevel="1" spans="1:23">
      <c r="A3032" s="145" t="s">
        <v>6675</v>
      </c>
      <c r="B3032" s="104" t="s">
        <v>6676</v>
      </c>
      <c r="C3032" s="105" t="s">
        <v>356</v>
      </c>
      <c r="D3032" s="106"/>
      <c r="E3032" s="107">
        <v>6860.52</v>
      </c>
      <c r="F3032" s="108">
        <f t="shared" si="744"/>
        <v>6860.52</v>
      </c>
      <c r="G3032" s="108">
        <f t="shared" si="745"/>
        <v>5488.416</v>
      </c>
      <c r="H3032" s="117"/>
      <c r="I3032" s="105" t="s">
        <v>487</v>
      </c>
      <c r="J3032" s="108" t="str">
        <f t="shared" si="748"/>
        <v/>
      </c>
      <c r="K3032" s="105">
        <v>1</v>
      </c>
      <c r="L3032" s="105">
        <v>30</v>
      </c>
      <c r="M3032" s="111"/>
      <c r="N3032" s="135" t="s">
        <v>6556</v>
      </c>
      <c r="O3032" s="186">
        <v>4650358702086</v>
      </c>
      <c r="P3032" s="124">
        <v>18</v>
      </c>
      <c r="Q3032" s="125">
        <v>0.068</v>
      </c>
      <c r="R3032" s="75">
        <f t="shared" si="746"/>
        <v>0</v>
      </c>
      <c r="S3032" s="76">
        <f t="shared" si="747"/>
        <v>0</v>
      </c>
      <c r="T3032" s="21"/>
      <c r="W3032" s="19"/>
    </row>
    <row r="3033" s="18" customFormat="1" outlineLevel="1" spans="1:23">
      <c r="A3033" s="145" t="s">
        <v>6677</v>
      </c>
      <c r="B3033" s="104" t="s">
        <v>6678</v>
      </c>
      <c r="C3033" s="105" t="s">
        <v>356</v>
      </c>
      <c r="D3033" s="106"/>
      <c r="E3033" s="107">
        <v>1027.69</v>
      </c>
      <c r="F3033" s="108">
        <f t="shared" si="744"/>
        <v>1027.69</v>
      </c>
      <c r="G3033" s="108">
        <f t="shared" si="745"/>
        <v>822.152</v>
      </c>
      <c r="H3033" s="117"/>
      <c r="I3033" s="105" t="s">
        <v>487</v>
      </c>
      <c r="J3033" s="108" t="str">
        <f t="shared" si="748"/>
        <v/>
      </c>
      <c r="K3033" s="105">
        <v>1</v>
      </c>
      <c r="L3033" s="105">
        <v>100</v>
      </c>
      <c r="M3033" s="111"/>
      <c r="N3033" s="135" t="s">
        <v>6556</v>
      </c>
      <c r="O3033" s="186">
        <v>4650358702093</v>
      </c>
      <c r="P3033" s="124">
        <v>11</v>
      </c>
      <c r="Q3033" s="125">
        <v>0.044</v>
      </c>
      <c r="R3033" s="75">
        <f t="shared" si="746"/>
        <v>0</v>
      </c>
      <c r="S3033" s="76">
        <f t="shared" si="747"/>
        <v>0</v>
      </c>
      <c r="T3033" s="21"/>
      <c r="W3033" s="19"/>
    </row>
    <row r="3034" s="18" customFormat="1" outlineLevel="1" spans="1:23">
      <c r="A3034" s="145" t="s">
        <v>6679</v>
      </c>
      <c r="B3034" s="104" t="s">
        <v>6680</v>
      </c>
      <c r="C3034" s="105" t="s">
        <v>356</v>
      </c>
      <c r="D3034" s="106"/>
      <c r="E3034" s="107">
        <v>1468.41</v>
      </c>
      <c r="F3034" s="108">
        <f t="shared" si="744"/>
        <v>1468.41</v>
      </c>
      <c r="G3034" s="108">
        <f t="shared" si="745"/>
        <v>1174.728</v>
      </c>
      <c r="H3034" s="117"/>
      <c r="I3034" s="105" t="s">
        <v>487</v>
      </c>
      <c r="J3034" s="108" t="str">
        <f t="shared" si="748"/>
        <v/>
      </c>
      <c r="K3034" s="105">
        <v>1</v>
      </c>
      <c r="L3034" s="105">
        <v>100</v>
      </c>
      <c r="M3034" s="111"/>
      <c r="N3034" s="135" t="s">
        <v>6556</v>
      </c>
      <c r="O3034" s="186">
        <v>4650358702109</v>
      </c>
      <c r="P3034" s="124">
        <v>12</v>
      </c>
      <c r="Q3034" s="125">
        <v>0.044</v>
      </c>
      <c r="R3034" s="75">
        <f t="shared" si="746"/>
        <v>0</v>
      </c>
      <c r="S3034" s="76">
        <f t="shared" si="747"/>
        <v>0</v>
      </c>
      <c r="T3034" s="21"/>
      <c r="W3034" s="19"/>
    </row>
    <row r="3035" s="18" customFormat="1" outlineLevel="1" spans="1:23">
      <c r="A3035" s="145" t="s">
        <v>6681</v>
      </c>
      <c r="B3035" s="104" t="s">
        <v>6682</v>
      </c>
      <c r="C3035" s="105" t="s">
        <v>356</v>
      </c>
      <c r="D3035" s="106"/>
      <c r="E3035" s="107">
        <v>1502.91</v>
      </c>
      <c r="F3035" s="108">
        <f t="shared" si="744"/>
        <v>1502.91</v>
      </c>
      <c r="G3035" s="108">
        <f t="shared" si="745"/>
        <v>1202.328</v>
      </c>
      <c r="H3035" s="117"/>
      <c r="I3035" s="105" t="s">
        <v>487</v>
      </c>
      <c r="J3035" s="108" t="str">
        <f t="shared" si="748"/>
        <v/>
      </c>
      <c r="K3035" s="105">
        <v>1</v>
      </c>
      <c r="L3035" s="105">
        <v>100</v>
      </c>
      <c r="M3035" s="111"/>
      <c r="N3035" s="135" t="s">
        <v>6556</v>
      </c>
      <c r="O3035" s="186">
        <v>4650358702116</v>
      </c>
      <c r="P3035" s="124">
        <v>11</v>
      </c>
      <c r="Q3035" s="125">
        <v>0.044</v>
      </c>
      <c r="R3035" s="75">
        <f t="shared" si="746"/>
        <v>0</v>
      </c>
      <c r="S3035" s="76">
        <f t="shared" si="747"/>
        <v>0</v>
      </c>
      <c r="T3035" s="21"/>
      <c r="W3035" s="19"/>
    </row>
    <row r="3036" s="18" customFormat="1" outlineLevel="1" spans="1:23">
      <c r="A3036" s="145" t="s">
        <v>6683</v>
      </c>
      <c r="B3036" s="104" t="s">
        <v>6684</v>
      </c>
      <c r="C3036" s="105" t="s">
        <v>356</v>
      </c>
      <c r="D3036" s="106"/>
      <c r="E3036" s="107">
        <v>1703.01</v>
      </c>
      <c r="F3036" s="108">
        <f t="shared" ref="F3036:F3099" si="749">E3036-E3036*$G$2%</f>
        <v>1703.01</v>
      </c>
      <c r="G3036" s="108">
        <f t="shared" ref="G3036:G3099" si="750">E3036-(20*E3036/100)</f>
        <v>1362.408</v>
      </c>
      <c r="H3036" s="117"/>
      <c r="I3036" s="105" t="s">
        <v>487</v>
      </c>
      <c r="J3036" s="108" t="str">
        <f t="shared" si="748"/>
        <v/>
      </c>
      <c r="K3036" s="105">
        <v>1</v>
      </c>
      <c r="L3036" s="105">
        <v>100</v>
      </c>
      <c r="M3036" s="111"/>
      <c r="N3036" s="135" t="s">
        <v>6556</v>
      </c>
      <c r="O3036" s="186">
        <v>4650358702123</v>
      </c>
      <c r="P3036" s="124">
        <v>13</v>
      </c>
      <c r="Q3036" s="125">
        <v>0.044</v>
      </c>
      <c r="R3036" s="75">
        <f t="shared" ref="R3036:R3099" si="751">P3036/L3036*D3036</f>
        <v>0</v>
      </c>
      <c r="S3036" s="76">
        <f t="shared" ref="S3036:S3099" si="752">Q3036/L3036*D3036</f>
        <v>0</v>
      </c>
      <c r="T3036" s="21"/>
      <c r="W3036" s="19"/>
    </row>
    <row r="3037" s="18" customFormat="1" outlineLevel="1" spans="1:23">
      <c r="A3037" s="145" t="s">
        <v>6685</v>
      </c>
      <c r="B3037" s="104" t="s">
        <v>6686</v>
      </c>
      <c r="C3037" s="105" t="s">
        <v>356</v>
      </c>
      <c r="D3037" s="106"/>
      <c r="E3037" s="107">
        <v>1425.04</v>
      </c>
      <c r="F3037" s="108">
        <f t="shared" si="749"/>
        <v>1425.04</v>
      </c>
      <c r="G3037" s="108">
        <f t="shared" si="750"/>
        <v>1140.032</v>
      </c>
      <c r="H3037" s="117"/>
      <c r="I3037" s="105" t="s">
        <v>487</v>
      </c>
      <c r="J3037" s="108" t="str">
        <f t="shared" si="748"/>
        <v/>
      </c>
      <c r="K3037" s="105">
        <v>1</v>
      </c>
      <c r="L3037" s="105">
        <v>100</v>
      </c>
      <c r="M3037" s="111"/>
      <c r="N3037" s="135" t="s">
        <v>6556</v>
      </c>
      <c r="O3037" s="186">
        <v>4650358702130</v>
      </c>
      <c r="P3037" s="124">
        <v>13</v>
      </c>
      <c r="Q3037" s="125">
        <v>0.044</v>
      </c>
      <c r="R3037" s="75">
        <f t="shared" si="751"/>
        <v>0</v>
      </c>
      <c r="S3037" s="76">
        <f t="shared" si="752"/>
        <v>0</v>
      </c>
      <c r="T3037" s="21"/>
      <c r="W3037" s="19"/>
    </row>
    <row r="3038" s="18" customFormat="1" outlineLevel="1" spans="1:23">
      <c r="A3038" s="145" t="s">
        <v>6687</v>
      </c>
      <c r="B3038" s="104" t="s">
        <v>6688</v>
      </c>
      <c r="C3038" s="105" t="s">
        <v>356</v>
      </c>
      <c r="D3038" s="106"/>
      <c r="E3038" s="107">
        <v>2079.68</v>
      </c>
      <c r="F3038" s="108">
        <f t="shared" si="749"/>
        <v>2079.68</v>
      </c>
      <c r="G3038" s="108">
        <f t="shared" si="750"/>
        <v>1663.744</v>
      </c>
      <c r="H3038" s="117"/>
      <c r="I3038" s="105" t="s">
        <v>487</v>
      </c>
      <c r="J3038" s="108" t="str">
        <f t="shared" si="748"/>
        <v/>
      </c>
      <c r="K3038" s="105">
        <v>1</v>
      </c>
      <c r="L3038" s="105">
        <v>100</v>
      </c>
      <c r="M3038" s="111"/>
      <c r="N3038" s="135" t="s">
        <v>6556</v>
      </c>
      <c r="O3038" s="186">
        <v>4650358702147</v>
      </c>
      <c r="P3038" s="124">
        <v>13</v>
      </c>
      <c r="Q3038" s="125">
        <v>0.055</v>
      </c>
      <c r="R3038" s="75">
        <f t="shared" si="751"/>
        <v>0</v>
      </c>
      <c r="S3038" s="76">
        <f t="shared" si="752"/>
        <v>0</v>
      </c>
      <c r="T3038" s="21"/>
      <c r="W3038" s="19"/>
    </row>
    <row r="3039" s="18" customFormat="1" outlineLevel="1" spans="1:23">
      <c r="A3039" s="145" t="s">
        <v>6689</v>
      </c>
      <c r="B3039" s="104" t="s">
        <v>6690</v>
      </c>
      <c r="C3039" s="105" t="s">
        <v>356</v>
      </c>
      <c r="D3039" s="106"/>
      <c r="E3039" s="107">
        <v>1447.94</v>
      </c>
      <c r="F3039" s="108">
        <f t="shared" si="749"/>
        <v>1447.94</v>
      </c>
      <c r="G3039" s="108">
        <f t="shared" si="750"/>
        <v>1158.352</v>
      </c>
      <c r="H3039" s="117"/>
      <c r="I3039" s="105" t="s">
        <v>487</v>
      </c>
      <c r="J3039" s="108" t="str">
        <f t="shared" si="748"/>
        <v/>
      </c>
      <c r="K3039" s="105">
        <v>1</v>
      </c>
      <c r="L3039" s="105">
        <v>100</v>
      </c>
      <c r="M3039" s="111"/>
      <c r="N3039" s="135" t="s">
        <v>6556</v>
      </c>
      <c r="O3039" s="186">
        <v>4650358702154</v>
      </c>
      <c r="P3039" s="124">
        <v>13</v>
      </c>
      <c r="Q3039" s="125">
        <v>0.044</v>
      </c>
      <c r="R3039" s="75">
        <f t="shared" si="751"/>
        <v>0</v>
      </c>
      <c r="S3039" s="76">
        <f t="shared" si="752"/>
        <v>0</v>
      </c>
      <c r="T3039" s="21"/>
      <c r="W3039" s="19"/>
    </row>
    <row r="3040" s="18" customFormat="1" outlineLevel="1" spans="1:23">
      <c r="A3040" s="145" t="s">
        <v>6691</v>
      </c>
      <c r="B3040" s="104" t="s">
        <v>6692</v>
      </c>
      <c r="C3040" s="105" t="s">
        <v>356</v>
      </c>
      <c r="D3040" s="106"/>
      <c r="E3040" s="107">
        <v>2283.07</v>
      </c>
      <c r="F3040" s="108">
        <f t="shared" si="749"/>
        <v>2283.07</v>
      </c>
      <c r="G3040" s="108">
        <f t="shared" si="750"/>
        <v>1826.456</v>
      </c>
      <c r="H3040" s="117"/>
      <c r="I3040" s="105" t="s">
        <v>487</v>
      </c>
      <c r="J3040" s="108" t="str">
        <f t="shared" si="748"/>
        <v/>
      </c>
      <c r="K3040" s="105">
        <v>1</v>
      </c>
      <c r="L3040" s="105">
        <v>100</v>
      </c>
      <c r="M3040" s="111"/>
      <c r="N3040" s="135" t="s">
        <v>6556</v>
      </c>
      <c r="O3040" s="186">
        <v>4650358702161</v>
      </c>
      <c r="P3040" s="124">
        <v>14</v>
      </c>
      <c r="Q3040" s="125">
        <v>0.055</v>
      </c>
      <c r="R3040" s="75">
        <f t="shared" si="751"/>
        <v>0</v>
      </c>
      <c r="S3040" s="76">
        <f t="shared" si="752"/>
        <v>0</v>
      </c>
      <c r="T3040" s="21"/>
      <c r="W3040" s="19"/>
    </row>
    <row r="3041" s="18" customFormat="1" outlineLevel="1" spans="1:23">
      <c r="A3041" s="145" t="s">
        <v>6693</v>
      </c>
      <c r="B3041" s="104" t="s">
        <v>6694</v>
      </c>
      <c r="C3041" s="105" t="s">
        <v>356</v>
      </c>
      <c r="D3041" s="106"/>
      <c r="E3041" s="107">
        <v>3737.59</v>
      </c>
      <c r="F3041" s="108">
        <f t="shared" si="749"/>
        <v>3737.59</v>
      </c>
      <c r="G3041" s="108">
        <f t="shared" si="750"/>
        <v>2990.072</v>
      </c>
      <c r="H3041" s="117"/>
      <c r="I3041" s="105" t="s">
        <v>487</v>
      </c>
      <c r="J3041" s="108" t="str">
        <f t="shared" si="748"/>
        <v/>
      </c>
      <c r="K3041" s="105">
        <v>1</v>
      </c>
      <c r="L3041" s="105">
        <v>48</v>
      </c>
      <c r="M3041" s="111"/>
      <c r="N3041" s="135" t="s">
        <v>6556</v>
      </c>
      <c r="O3041" s="186">
        <v>4650358702178</v>
      </c>
      <c r="P3041" s="124">
        <v>13</v>
      </c>
      <c r="Q3041" s="125">
        <v>0.044</v>
      </c>
      <c r="R3041" s="75">
        <f t="shared" si="751"/>
        <v>0</v>
      </c>
      <c r="S3041" s="76">
        <f t="shared" si="752"/>
        <v>0</v>
      </c>
      <c r="T3041" s="21"/>
      <c r="W3041" s="19"/>
    </row>
    <row r="3042" s="18" customFormat="1" outlineLevel="1" spans="1:23">
      <c r="A3042" s="145" t="s">
        <v>6695</v>
      </c>
      <c r="B3042" s="104" t="s">
        <v>6696</v>
      </c>
      <c r="C3042" s="105" t="s">
        <v>356</v>
      </c>
      <c r="D3042" s="106"/>
      <c r="E3042" s="107">
        <v>5224.25</v>
      </c>
      <c r="F3042" s="108">
        <f t="shared" si="749"/>
        <v>5224.25</v>
      </c>
      <c r="G3042" s="108">
        <f t="shared" si="750"/>
        <v>4179.4</v>
      </c>
      <c r="H3042" s="117"/>
      <c r="I3042" s="105" t="s">
        <v>487</v>
      </c>
      <c r="J3042" s="108" t="str">
        <f t="shared" si="748"/>
        <v/>
      </c>
      <c r="K3042" s="105">
        <v>1</v>
      </c>
      <c r="L3042" s="105">
        <v>30</v>
      </c>
      <c r="M3042" s="111"/>
      <c r="N3042" s="135" t="s">
        <v>6556</v>
      </c>
      <c r="O3042" s="186">
        <v>4650358702185</v>
      </c>
      <c r="P3042" s="124">
        <v>13</v>
      </c>
      <c r="Q3042" s="125">
        <v>0.05</v>
      </c>
      <c r="R3042" s="75">
        <f t="shared" si="751"/>
        <v>0</v>
      </c>
      <c r="S3042" s="76">
        <f t="shared" si="752"/>
        <v>0</v>
      </c>
      <c r="T3042" s="21"/>
      <c r="W3042" s="19"/>
    </row>
    <row r="3043" s="18" customFormat="1" outlineLevel="1" spans="1:23">
      <c r="A3043" s="145" t="s">
        <v>6697</v>
      </c>
      <c r="B3043" s="104" t="s">
        <v>6698</v>
      </c>
      <c r="C3043" s="105" t="s">
        <v>356</v>
      </c>
      <c r="D3043" s="106"/>
      <c r="E3043" s="107">
        <v>1631.97</v>
      </c>
      <c r="F3043" s="108">
        <f t="shared" si="749"/>
        <v>1631.97</v>
      </c>
      <c r="G3043" s="108">
        <f t="shared" si="750"/>
        <v>1305.576</v>
      </c>
      <c r="H3043" s="117"/>
      <c r="I3043" s="105" t="s">
        <v>487</v>
      </c>
      <c r="J3043" s="108" t="str">
        <f t="shared" si="748"/>
        <v/>
      </c>
      <c r="K3043" s="105">
        <v>1</v>
      </c>
      <c r="L3043" s="105">
        <v>100</v>
      </c>
      <c r="M3043" s="111"/>
      <c r="N3043" s="135" t="s">
        <v>6556</v>
      </c>
      <c r="O3043" s="186">
        <v>4650358702192</v>
      </c>
      <c r="P3043" s="124">
        <v>13</v>
      </c>
      <c r="Q3043" s="125">
        <v>0.044</v>
      </c>
      <c r="R3043" s="75">
        <f t="shared" si="751"/>
        <v>0</v>
      </c>
      <c r="S3043" s="76">
        <f t="shared" si="752"/>
        <v>0</v>
      </c>
      <c r="T3043" s="21"/>
      <c r="W3043" s="19"/>
    </row>
    <row r="3044" s="18" customFormat="1" outlineLevel="1" spans="1:23">
      <c r="A3044" s="145" t="s">
        <v>6699</v>
      </c>
      <c r="B3044" s="104" t="s">
        <v>6700</v>
      </c>
      <c r="C3044" s="105" t="s">
        <v>356</v>
      </c>
      <c r="D3044" s="106"/>
      <c r="E3044" s="107">
        <v>2079.16</v>
      </c>
      <c r="F3044" s="108">
        <f t="shared" si="749"/>
        <v>2079.16</v>
      </c>
      <c r="G3044" s="108">
        <f t="shared" si="750"/>
        <v>1663.328</v>
      </c>
      <c r="H3044" s="117"/>
      <c r="I3044" s="105" t="s">
        <v>487</v>
      </c>
      <c r="J3044" s="108" t="str">
        <f t="shared" si="748"/>
        <v/>
      </c>
      <c r="K3044" s="105">
        <v>1</v>
      </c>
      <c r="L3044" s="105">
        <v>100</v>
      </c>
      <c r="M3044" s="111"/>
      <c r="N3044" s="135" t="s">
        <v>6556</v>
      </c>
      <c r="O3044" s="186">
        <v>4650358702208</v>
      </c>
      <c r="P3044" s="124">
        <v>15</v>
      </c>
      <c r="Q3044" s="125">
        <v>0.055</v>
      </c>
      <c r="R3044" s="75">
        <f t="shared" si="751"/>
        <v>0</v>
      </c>
      <c r="S3044" s="76">
        <f t="shared" si="752"/>
        <v>0</v>
      </c>
      <c r="T3044" s="21"/>
      <c r="W3044" s="19"/>
    </row>
    <row r="3045" s="18" customFormat="1" outlineLevel="1" spans="1:23">
      <c r="A3045" s="145" t="s">
        <v>6701</v>
      </c>
      <c r="B3045" s="104" t="s">
        <v>6702</v>
      </c>
      <c r="C3045" s="105" t="s">
        <v>356</v>
      </c>
      <c r="D3045" s="106"/>
      <c r="E3045" s="107">
        <v>1266.56</v>
      </c>
      <c r="F3045" s="108">
        <f t="shared" si="749"/>
        <v>1266.56</v>
      </c>
      <c r="G3045" s="108">
        <f t="shared" si="750"/>
        <v>1013.248</v>
      </c>
      <c r="H3045" s="117"/>
      <c r="I3045" s="105" t="s">
        <v>487</v>
      </c>
      <c r="J3045" s="108" t="str">
        <f t="shared" si="748"/>
        <v/>
      </c>
      <c r="K3045" s="105">
        <v>1</v>
      </c>
      <c r="L3045" s="105">
        <v>100</v>
      </c>
      <c r="M3045" s="111"/>
      <c r="N3045" s="135" t="s">
        <v>6556</v>
      </c>
      <c r="O3045" s="186">
        <v>4650358702215</v>
      </c>
      <c r="P3045" s="124">
        <v>11</v>
      </c>
      <c r="Q3045" s="125">
        <v>0.044</v>
      </c>
      <c r="R3045" s="75">
        <f t="shared" si="751"/>
        <v>0</v>
      </c>
      <c r="S3045" s="76">
        <f t="shared" si="752"/>
        <v>0</v>
      </c>
      <c r="T3045" s="21"/>
      <c r="W3045" s="19"/>
    </row>
    <row r="3046" s="18" customFormat="1" outlineLevel="1" spans="1:23">
      <c r="A3046" s="145" t="s">
        <v>6703</v>
      </c>
      <c r="B3046" s="104" t="s">
        <v>6704</v>
      </c>
      <c r="C3046" s="105" t="s">
        <v>356</v>
      </c>
      <c r="D3046" s="106"/>
      <c r="E3046" s="107">
        <v>1416.63</v>
      </c>
      <c r="F3046" s="108">
        <f t="shared" si="749"/>
        <v>1416.63</v>
      </c>
      <c r="G3046" s="108">
        <f t="shared" si="750"/>
        <v>1133.304</v>
      </c>
      <c r="H3046" s="117"/>
      <c r="I3046" s="105" t="s">
        <v>487</v>
      </c>
      <c r="J3046" s="108" t="str">
        <f t="shared" si="748"/>
        <v/>
      </c>
      <c r="K3046" s="105">
        <v>1</v>
      </c>
      <c r="L3046" s="105">
        <v>100</v>
      </c>
      <c r="M3046" s="111"/>
      <c r="N3046" s="135" t="s">
        <v>6556</v>
      </c>
      <c r="O3046" s="186">
        <v>4650358702222</v>
      </c>
      <c r="P3046" s="124">
        <v>12</v>
      </c>
      <c r="Q3046" s="125">
        <v>0.044</v>
      </c>
      <c r="R3046" s="75">
        <f t="shared" si="751"/>
        <v>0</v>
      </c>
      <c r="S3046" s="76">
        <f t="shared" si="752"/>
        <v>0</v>
      </c>
      <c r="T3046" s="21"/>
      <c r="W3046" s="19"/>
    </row>
    <row r="3047" s="18" customFormat="1" outlineLevel="1" spans="1:23">
      <c r="A3047" s="145" t="s">
        <v>6705</v>
      </c>
      <c r="B3047" s="104" t="s">
        <v>6706</v>
      </c>
      <c r="C3047" s="105" t="s">
        <v>356</v>
      </c>
      <c r="D3047" s="106"/>
      <c r="E3047" s="107">
        <v>1484.28</v>
      </c>
      <c r="F3047" s="108">
        <f t="shared" si="749"/>
        <v>1484.28</v>
      </c>
      <c r="G3047" s="108">
        <f t="shared" si="750"/>
        <v>1187.424</v>
      </c>
      <c r="H3047" s="117"/>
      <c r="I3047" s="105" t="s">
        <v>487</v>
      </c>
      <c r="J3047" s="108" t="str">
        <f t="shared" si="748"/>
        <v/>
      </c>
      <c r="K3047" s="105">
        <v>1</v>
      </c>
      <c r="L3047" s="105">
        <v>100</v>
      </c>
      <c r="M3047" s="111"/>
      <c r="N3047" s="135" t="s">
        <v>6556</v>
      </c>
      <c r="O3047" s="186">
        <v>4650358702239</v>
      </c>
      <c r="P3047" s="124">
        <v>13</v>
      </c>
      <c r="Q3047" s="125">
        <v>0.044</v>
      </c>
      <c r="R3047" s="75">
        <f t="shared" si="751"/>
        <v>0</v>
      </c>
      <c r="S3047" s="76">
        <f t="shared" si="752"/>
        <v>0</v>
      </c>
      <c r="T3047" s="21"/>
      <c r="W3047" s="19"/>
    </row>
    <row r="3048" s="18" customFormat="1" outlineLevel="1" spans="1:23">
      <c r="A3048" s="145" t="s">
        <v>6707</v>
      </c>
      <c r="B3048" s="104" t="s">
        <v>6708</v>
      </c>
      <c r="C3048" s="105" t="s">
        <v>356</v>
      </c>
      <c r="D3048" s="106"/>
      <c r="E3048" s="107">
        <v>2058.84</v>
      </c>
      <c r="F3048" s="108">
        <f t="shared" si="749"/>
        <v>2058.84</v>
      </c>
      <c r="G3048" s="108">
        <f t="shared" si="750"/>
        <v>1647.072</v>
      </c>
      <c r="H3048" s="117"/>
      <c r="I3048" s="105" t="s">
        <v>487</v>
      </c>
      <c r="J3048" s="108" t="str">
        <f t="shared" si="748"/>
        <v/>
      </c>
      <c r="K3048" s="105">
        <v>1</v>
      </c>
      <c r="L3048" s="105">
        <v>100</v>
      </c>
      <c r="M3048" s="111"/>
      <c r="N3048" s="135" t="s">
        <v>6556</v>
      </c>
      <c r="O3048" s="186">
        <v>4650358702246</v>
      </c>
      <c r="P3048" s="124">
        <v>13</v>
      </c>
      <c r="Q3048" s="125">
        <v>0.055</v>
      </c>
      <c r="R3048" s="75">
        <f t="shared" si="751"/>
        <v>0</v>
      </c>
      <c r="S3048" s="76">
        <f t="shared" si="752"/>
        <v>0</v>
      </c>
      <c r="T3048" s="21"/>
      <c r="W3048" s="19"/>
    </row>
    <row r="3049" s="18" customFormat="1" outlineLevel="1" spans="1:23">
      <c r="A3049" s="145" t="s">
        <v>6709</v>
      </c>
      <c r="B3049" s="104" t="s">
        <v>6710</v>
      </c>
      <c r="C3049" s="105" t="s">
        <v>356</v>
      </c>
      <c r="D3049" s="106"/>
      <c r="E3049" s="107">
        <v>2061.55</v>
      </c>
      <c r="F3049" s="108">
        <f t="shared" si="749"/>
        <v>2061.55</v>
      </c>
      <c r="G3049" s="108">
        <f t="shared" si="750"/>
        <v>1649.24</v>
      </c>
      <c r="H3049" s="117"/>
      <c r="I3049" s="105" t="s">
        <v>487</v>
      </c>
      <c r="J3049" s="108" t="str">
        <f t="shared" si="748"/>
        <v/>
      </c>
      <c r="K3049" s="105">
        <v>1</v>
      </c>
      <c r="L3049" s="105">
        <v>100</v>
      </c>
      <c r="M3049" s="111"/>
      <c r="N3049" s="135" t="s">
        <v>6556</v>
      </c>
      <c r="O3049" s="186">
        <v>4650358702253</v>
      </c>
      <c r="P3049" s="124">
        <v>17</v>
      </c>
      <c r="Q3049" s="125">
        <v>0.055</v>
      </c>
      <c r="R3049" s="75">
        <f t="shared" si="751"/>
        <v>0</v>
      </c>
      <c r="S3049" s="76">
        <f t="shared" si="752"/>
        <v>0</v>
      </c>
      <c r="T3049" s="21"/>
      <c r="W3049" s="19"/>
    </row>
    <row r="3050" s="18" customFormat="1" outlineLevel="1" spans="1:23">
      <c r="A3050" s="145" t="s">
        <v>6711</v>
      </c>
      <c r="B3050" s="104" t="s">
        <v>6712</v>
      </c>
      <c r="C3050" s="105" t="s">
        <v>356</v>
      </c>
      <c r="D3050" s="106"/>
      <c r="E3050" s="107">
        <v>2457.53</v>
      </c>
      <c r="F3050" s="108">
        <f t="shared" si="749"/>
        <v>2457.53</v>
      </c>
      <c r="G3050" s="108">
        <f t="shared" si="750"/>
        <v>1966.024</v>
      </c>
      <c r="H3050" s="117"/>
      <c r="I3050" s="105" t="s">
        <v>487</v>
      </c>
      <c r="J3050" s="108" t="str">
        <f t="shared" si="748"/>
        <v/>
      </c>
      <c r="K3050" s="105">
        <v>1</v>
      </c>
      <c r="L3050" s="105">
        <v>100</v>
      </c>
      <c r="M3050" s="111"/>
      <c r="N3050" s="135" t="s">
        <v>6556</v>
      </c>
      <c r="O3050" s="186">
        <v>4650358702260</v>
      </c>
      <c r="P3050" s="124">
        <v>15</v>
      </c>
      <c r="Q3050" s="125">
        <v>0.055</v>
      </c>
      <c r="R3050" s="75">
        <f t="shared" si="751"/>
        <v>0</v>
      </c>
      <c r="S3050" s="76">
        <f t="shared" si="752"/>
        <v>0</v>
      </c>
      <c r="T3050" s="21"/>
      <c r="W3050" s="19"/>
    </row>
    <row r="3051" s="18" customFormat="1" outlineLevel="1" spans="1:23">
      <c r="A3051" s="145" t="s">
        <v>6713</v>
      </c>
      <c r="B3051" s="104" t="s">
        <v>6714</v>
      </c>
      <c r="C3051" s="105" t="s">
        <v>356</v>
      </c>
      <c r="D3051" s="106"/>
      <c r="E3051" s="107">
        <v>4310.33</v>
      </c>
      <c r="F3051" s="108">
        <f t="shared" si="749"/>
        <v>4310.33</v>
      </c>
      <c r="G3051" s="108">
        <f t="shared" si="750"/>
        <v>3448.264</v>
      </c>
      <c r="H3051" s="117"/>
      <c r="I3051" s="105" t="s">
        <v>487</v>
      </c>
      <c r="J3051" s="108" t="str">
        <f t="shared" si="748"/>
        <v/>
      </c>
      <c r="K3051" s="105">
        <v>1</v>
      </c>
      <c r="L3051" s="105">
        <v>48</v>
      </c>
      <c r="M3051" s="111"/>
      <c r="N3051" s="135" t="s">
        <v>6556</v>
      </c>
      <c r="O3051" s="186">
        <v>4650358702277</v>
      </c>
      <c r="P3051" s="124">
        <v>15.5</v>
      </c>
      <c r="Q3051" s="125">
        <v>0.044</v>
      </c>
      <c r="R3051" s="75">
        <f t="shared" si="751"/>
        <v>0</v>
      </c>
      <c r="S3051" s="76">
        <f t="shared" si="752"/>
        <v>0</v>
      </c>
      <c r="T3051" s="21"/>
      <c r="W3051" s="19"/>
    </row>
    <row r="3052" s="18" customFormat="1" outlineLevel="1" spans="1:23">
      <c r="A3052" s="145" t="s">
        <v>6715</v>
      </c>
      <c r="B3052" s="104" t="s">
        <v>6716</v>
      </c>
      <c r="C3052" s="105" t="s">
        <v>356</v>
      </c>
      <c r="D3052" s="106"/>
      <c r="E3052" s="107">
        <v>7731.24</v>
      </c>
      <c r="F3052" s="108">
        <f t="shared" si="749"/>
        <v>7731.24</v>
      </c>
      <c r="G3052" s="108">
        <f t="shared" si="750"/>
        <v>6184.992</v>
      </c>
      <c r="H3052" s="117"/>
      <c r="I3052" s="105" t="s">
        <v>487</v>
      </c>
      <c r="J3052" s="108" t="str">
        <f t="shared" si="748"/>
        <v/>
      </c>
      <c r="K3052" s="105">
        <v>1</v>
      </c>
      <c r="L3052" s="105">
        <v>30</v>
      </c>
      <c r="M3052" s="111"/>
      <c r="N3052" s="135" t="s">
        <v>6556</v>
      </c>
      <c r="O3052" s="186">
        <v>4650358702291</v>
      </c>
      <c r="P3052" s="124">
        <v>19</v>
      </c>
      <c r="Q3052" s="125">
        <v>0.05</v>
      </c>
      <c r="R3052" s="75">
        <f t="shared" si="751"/>
        <v>0</v>
      </c>
      <c r="S3052" s="76">
        <f t="shared" si="752"/>
        <v>0</v>
      </c>
      <c r="T3052" s="21"/>
      <c r="W3052" s="19"/>
    </row>
    <row r="3053" s="18" customFormat="1" outlineLevel="1" spans="1:23">
      <c r="A3053" s="145" t="s">
        <v>6717</v>
      </c>
      <c r="B3053" s="104" t="s">
        <v>6718</v>
      </c>
      <c r="C3053" s="105" t="s">
        <v>356</v>
      </c>
      <c r="D3053" s="106"/>
      <c r="E3053" s="107">
        <v>2602.15</v>
      </c>
      <c r="F3053" s="108">
        <f t="shared" si="749"/>
        <v>2602.15</v>
      </c>
      <c r="G3053" s="108">
        <f t="shared" si="750"/>
        <v>2081.72</v>
      </c>
      <c r="H3053" s="117"/>
      <c r="I3053" s="105" t="s">
        <v>487</v>
      </c>
      <c r="J3053" s="108" t="str">
        <f t="shared" si="748"/>
        <v/>
      </c>
      <c r="K3053" s="105">
        <v>1</v>
      </c>
      <c r="L3053" s="105">
        <v>100</v>
      </c>
      <c r="M3053" s="111"/>
      <c r="N3053" s="135" t="s">
        <v>6556</v>
      </c>
      <c r="O3053" s="186">
        <v>4650358702307</v>
      </c>
      <c r="P3053" s="124">
        <v>17</v>
      </c>
      <c r="Q3053" s="125">
        <v>0.055</v>
      </c>
      <c r="R3053" s="75">
        <f t="shared" si="751"/>
        <v>0</v>
      </c>
      <c r="S3053" s="76">
        <f t="shared" si="752"/>
        <v>0</v>
      </c>
      <c r="T3053" s="21"/>
      <c r="W3053" s="19"/>
    </row>
    <row r="3054" s="18" customFormat="1" outlineLevel="1" spans="1:23">
      <c r="A3054" s="145" t="s">
        <v>6719</v>
      </c>
      <c r="B3054" s="104" t="s">
        <v>6720</v>
      </c>
      <c r="C3054" s="105" t="s">
        <v>356</v>
      </c>
      <c r="D3054" s="106"/>
      <c r="E3054" s="107">
        <v>3000.47</v>
      </c>
      <c r="F3054" s="108">
        <f t="shared" si="749"/>
        <v>3000.47</v>
      </c>
      <c r="G3054" s="108">
        <f t="shared" si="750"/>
        <v>2400.376</v>
      </c>
      <c r="H3054" s="117"/>
      <c r="I3054" s="105" t="s">
        <v>487</v>
      </c>
      <c r="J3054" s="108" t="str">
        <f t="shared" si="748"/>
        <v/>
      </c>
      <c r="K3054" s="105">
        <v>1</v>
      </c>
      <c r="L3054" s="105">
        <v>100</v>
      </c>
      <c r="M3054" s="111"/>
      <c r="N3054" s="135" t="s">
        <v>6556</v>
      </c>
      <c r="O3054" s="186">
        <v>4650358702314</v>
      </c>
      <c r="P3054" s="124">
        <v>20</v>
      </c>
      <c r="Q3054" s="125">
        <v>0.055</v>
      </c>
      <c r="R3054" s="75">
        <f t="shared" si="751"/>
        <v>0</v>
      </c>
      <c r="S3054" s="76">
        <f t="shared" si="752"/>
        <v>0</v>
      </c>
      <c r="T3054" s="21"/>
      <c r="W3054" s="19"/>
    </row>
    <row r="3055" s="18" customFormat="1" outlineLevel="1" spans="1:23">
      <c r="A3055" s="145" t="s">
        <v>6721</v>
      </c>
      <c r="B3055" s="104" t="s">
        <v>6722</v>
      </c>
      <c r="C3055" s="105" t="s">
        <v>356</v>
      </c>
      <c r="D3055" s="106"/>
      <c r="E3055" s="107">
        <v>1022.57</v>
      </c>
      <c r="F3055" s="108">
        <f t="shared" si="749"/>
        <v>1022.57</v>
      </c>
      <c r="G3055" s="108">
        <f t="shared" si="750"/>
        <v>818.056</v>
      </c>
      <c r="H3055" s="117"/>
      <c r="I3055" s="105" t="s">
        <v>487</v>
      </c>
      <c r="J3055" s="108" t="str">
        <f t="shared" si="748"/>
        <v/>
      </c>
      <c r="K3055" s="105">
        <v>1</v>
      </c>
      <c r="L3055" s="105">
        <v>100</v>
      </c>
      <c r="M3055" s="111"/>
      <c r="N3055" s="135" t="s">
        <v>6556</v>
      </c>
      <c r="O3055" s="186">
        <v>4650358702321</v>
      </c>
      <c r="P3055" s="124">
        <v>13</v>
      </c>
      <c r="Q3055" s="125">
        <v>0.044</v>
      </c>
      <c r="R3055" s="75">
        <f t="shared" si="751"/>
        <v>0</v>
      </c>
      <c r="S3055" s="76">
        <f t="shared" si="752"/>
        <v>0</v>
      </c>
      <c r="T3055" s="21"/>
      <c r="W3055" s="19"/>
    </row>
    <row r="3056" s="18" customFormat="1" outlineLevel="1" spans="1:23">
      <c r="A3056" s="145" t="s">
        <v>6723</v>
      </c>
      <c r="B3056" s="104" t="s">
        <v>6724</v>
      </c>
      <c r="C3056" s="105" t="s">
        <v>356</v>
      </c>
      <c r="D3056" s="106"/>
      <c r="E3056" s="107">
        <v>1383.24</v>
      </c>
      <c r="F3056" s="108">
        <f t="shared" si="749"/>
        <v>1383.24</v>
      </c>
      <c r="G3056" s="108">
        <f t="shared" si="750"/>
        <v>1106.592</v>
      </c>
      <c r="H3056" s="117"/>
      <c r="I3056" s="105" t="s">
        <v>487</v>
      </c>
      <c r="J3056" s="108" t="str">
        <f t="shared" si="748"/>
        <v/>
      </c>
      <c r="K3056" s="105">
        <v>1</v>
      </c>
      <c r="L3056" s="105">
        <v>100</v>
      </c>
      <c r="M3056" s="111"/>
      <c r="N3056" s="135" t="s">
        <v>6556</v>
      </c>
      <c r="O3056" s="186">
        <v>4650358702338</v>
      </c>
      <c r="P3056" s="124">
        <v>13</v>
      </c>
      <c r="Q3056" s="125">
        <v>0.044</v>
      </c>
      <c r="R3056" s="75">
        <f t="shared" si="751"/>
        <v>0</v>
      </c>
      <c r="S3056" s="76">
        <f t="shared" si="752"/>
        <v>0</v>
      </c>
      <c r="T3056" s="21"/>
      <c r="W3056" s="19"/>
    </row>
    <row r="3057" s="18" customFormat="1" outlineLevel="1" spans="1:23">
      <c r="A3057" s="145" t="s">
        <v>6725</v>
      </c>
      <c r="B3057" s="104" t="s">
        <v>6726</v>
      </c>
      <c r="C3057" s="105" t="s">
        <v>356</v>
      </c>
      <c r="D3057" s="106"/>
      <c r="E3057" s="107">
        <v>1135.4</v>
      </c>
      <c r="F3057" s="108">
        <f t="shared" si="749"/>
        <v>1135.4</v>
      </c>
      <c r="G3057" s="108">
        <f t="shared" si="750"/>
        <v>908.32</v>
      </c>
      <c r="H3057" s="117"/>
      <c r="I3057" s="105" t="s">
        <v>487</v>
      </c>
      <c r="J3057" s="108" t="str">
        <f t="shared" si="748"/>
        <v/>
      </c>
      <c r="K3057" s="105">
        <v>1</v>
      </c>
      <c r="L3057" s="105">
        <v>100</v>
      </c>
      <c r="M3057" s="111"/>
      <c r="N3057" s="135" t="s">
        <v>6556</v>
      </c>
      <c r="O3057" s="186">
        <v>4650358702345</v>
      </c>
      <c r="P3057" s="124">
        <v>11</v>
      </c>
      <c r="Q3057" s="125">
        <v>0.044</v>
      </c>
      <c r="R3057" s="75">
        <f t="shared" si="751"/>
        <v>0</v>
      </c>
      <c r="S3057" s="76">
        <f t="shared" si="752"/>
        <v>0</v>
      </c>
      <c r="T3057" s="21"/>
      <c r="W3057" s="19"/>
    </row>
    <row r="3058" s="18" customFormat="1" outlineLevel="1" spans="1:23">
      <c r="A3058" s="145" t="s">
        <v>6727</v>
      </c>
      <c r="B3058" s="104" t="s">
        <v>6728</v>
      </c>
      <c r="C3058" s="105" t="s">
        <v>356</v>
      </c>
      <c r="D3058" s="106"/>
      <c r="E3058" s="107">
        <v>1430.69</v>
      </c>
      <c r="F3058" s="108">
        <f t="shared" si="749"/>
        <v>1430.69</v>
      </c>
      <c r="G3058" s="108">
        <f t="shared" si="750"/>
        <v>1144.552</v>
      </c>
      <c r="H3058" s="117"/>
      <c r="I3058" s="105" t="s">
        <v>487</v>
      </c>
      <c r="J3058" s="108" t="str">
        <f t="shared" si="748"/>
        <v/>
      </c>
      <c r="K3058" s="105">
        <v>1</v>
      </c>
      <c r="L3058" s="105">
        <v>100</v>
      </c>
      <c r="M3058" s="111"/>
      <c r="N3058" s="135" t="s">
        <v>6556</v>
      </c>
      <c r="O3058" s="186">
        <v>4650358702352</v>
      </c>
      <c r="P3058" s="124">
        <v>14</v>
      </c>
      <c r="Q3058" s="125">
        <v>0.044</v>
      </c>
      <c r="R3058" s="75">
        <f t="shared" si="751"/>
        <v>0</v>
      </c>
      <c r="S3058" s="76">
        <f t="shared" si="752"/>
        <v>0</v>
      </c>
      <c r="T3058" s="21"/>
      <c r="W3058" s="19"/>
    </row>
    <row r="3059" s="18" customFormat="1" outlineLevel="1" spans="1:23">
      <c r="A3059" s="145" t="s">
        <v>6729</v>
      </c>
      <c r="B3059" s="104" t="s">
        <v>6730</v>
      </c>
      <c r="C3059" s="105" t="s">
        <v>356</v>
      </c>
      <c r="D3059" s="106"/>
      <c r="E3059" s="107">
        <v>1349.04</v>
      </c>
      <c r="F3059" s="108">
        <f t="shared" si="749"/>
        <v>1349.04</v>
      </c>
      <c r="G3059" s="108">
        <f t="shared" si="750"/>
        <v>1079.232</v>
      </c>
      <c r="H3059" s="117"/>
      <c r="I3059" s="105" t="s">
        <v>487</v>
      </c>
      <c r="J3059" s="108" t="str">
        <f t="shared" si="748"/>
        <v/>
      </c>
      <c r="K3059" s="105">
        <v>1</v>
      </c>
      <c r="L3059" s="105">
        <v>100</v>
      </c>
      <c r="M3059" s="111"/>
      <c r="N3059" s="135" t="s">
        <v>6556</v>
      </c>
      <c r="O3059" s="186">
        <v>4650358702369</v>
      </c>
      <c r="P3059" s="124">
        <v>12</v>
      </c>
      <c r="Q3059" s="125">
        <v>0.044</v>
      </c>
      <c r="R3059" s="75">
        <f t="shared" si="751"/>
        <v>0</v>
      </c>
      <c r="S3059" s="76">
        <f t="shared" si="752"/>
        <v>0</v>
      </c>
      <c r="T3059" s="21"/>
      <c r="W3059" s="19"/>
    </row>
    <row r="3060" s="18" customFormat="1" outlineLevel="1" spans="1:23">
      <c r="A3060" s="145" t="s">
        <v>6731</v>
      </c>
      <c r="B3060" s="104" t="s">
        <v>6732</v>
      </c>
      <c r="C3060" s="105" t="s">
        <v>356</v>
      </c>
      <c r="D3060" s="106"/>
      <c r="E3060" s="107">
        <v>2000.35</v>
      </c>
      <c r="F3060" s="108">
        <f t="shared" si="749"/>
        <v>2000.35</v>
      </c>
      <c r="G3060" s="108">
        <f t="shared" si="750"/>
        <v>1600.28</v>
      </c>
      <c r="H3060" s="117"/>
      <c r="I3060" s="105" t="s">
        <v>487</v>
      </c>
      <c r="J3060" s="108" t="str">
        <f t="shared" si="748"/>
        <v/>
      </c>
      <c r="K3060" s="105">
        <v>1</v>
      </c>
      <c r="L3060" s="105">
        <v>100</v>
      </c>
      <c r="M3060" s="111"/>
      <c r="N3060" s="135" t="s">
        <v>6556</v>
      </c>
      <c r="O3060" s="186">
        <v>4650358702376</v>
      </c>
      <c r="P3060" s="124">
        <v>15</v>
      </c>
      <c r="Q3060" s="125">
        <v>0.055</v>
      </c>
      <c r="R3060" s="75">
        <f t="shared" si="751"/>
        <v>0</v>
      </c>
      <c r="S3060" s="76">
        <f t="shared" si="752"/>
        <v>0</v>
      </c>
      <c r="T3060" s="21"/>
      <c r="W3060" s="19"/>
    </row>
    <row r="3061" s="18" customFormat="1" outlineLevel="1" spans="1:23">
      <c r="A3061" s="145" t="s">
        <v>6733</v>
      </c>
      <c r="B3061" s="104" t="s">
        <v>6734</v>
      </c>
      <c r="C3061" s="105" t="s">
        <v>356</v>
      </c>
      <c r="D3061" s="106"/>
      <c r="E3061" s="107">
        <v>1830.64</v>
      </c>
      <c r="F3061" s="108">
        <f t="shared" si="749"/>
        <v>1830.64</v>
      </c>
      <c r="G3061" s="108">
        <f t="shared" si="750"/>
        <v>1464.512</v>
      </c>
      <c r="H3061" s="117"/>
      <c r="I3061" s="105" t="s">
        <v>487</v>
      </c>
      <c r="J3061" s="108" t="str">
        <f t="shared" si="748"/>
        <v/>
      </c>
      <c r="K3061" s="105">
        <v>1</v>
      </c>
      <c r="L3061" s="105">
        <v>100</v>
      </c>
      <c r="M3061" s="111"/>
      <c r="N3061" s="135" t="s">
        <v>6556</v>
      </c>
      <c r="O3061" s="186">
        <v>4650358702383</v>
      </c>
      <c r="P3061" s="124">
        <v>13</v>
      </c>
      <c r="Q3061" s="125">
        <v>0.055</v>
      </c>
      <c r="R3061" s="75">
        <f t="shared" si="751"/>
        <v>0</v>
      </c>
      <c r="S3061" s="76">
        <f t="shared" si="752"/>
        <v>0</v>
      </c>
      <c r="T3061" s="21"/>
      <c r="W3061" s="19"/>
    </row>
    <row r="3062" s="18" customFormat="1" outlineLevel="1" spans="1:23">
      <c r="A3062" s="145" t="s">
        <v>6735</v>
      </c>
      <c r="B3062" s="104" t="s">
        <v>6736</v>
      </c>
      <c r="C3062" s="105" t="s">
        <v>356</v>
      </c>
      <c r="D3062" s="106"/>
      <c r="E3062" s="107">
        <v>2787.97</v>
      </c>
      <c r="F3062" s="108">
        <f t="shared" si="749"/>
        <v>2787.97</v>
      </c>
      <c r="G3062" s="108">
        <f t="shared" si="750"/>
        <v>2230.376</v>
      </c>
      <c r="H3062" s="117"/>
      <c r="I3062" s="105" t="s">
        <v>487</v>
      </c>
      <c r="J3062" s="108" t="str">
        <f t="shared" si="748"/>
        <v/>
      </c>
      <c r="K3062" s="105">
        <v>1</v>
      </c>
      <c r="L3062" s="105">
        <v>100</v>
      </c>
      <c r="M3062" s="111"/>
      <c r="N3062" s="135" t="s">
        <v>6556</v>
      </c>
      <c r="O3062" s="186">
        <v>4650358702390</v>
      </c>
      <c r="P3062" s="124">
        <v>16</v>
      </c>
      <c r="Q3062" s="125">
        <v>0.055</v>
      </c>
      <c r="R3062" s="75">
        <f t="shared" si="751"/>
        <v>0</v>
      </c>
      <c r="S3062" s="76">
        <f t="shared" si="752"/>
        <v>0</v>
      </c>
      <c r="T3062" s="21"/>
      <c r="W3062" s="19"/>
    </row>
    <row r="3063" s="18" customFormat="1" outlineLevel="1" spans="1:23">
      <c r="A3063" s="145" t="s">
        <v>6737</v>
      </c>
      <c r="B3063" s="104" t="s">
        <v>6738</v>
      </c>
      <c r="C3063" s="105" t="s">
        <v>356</v>
      </c>
      <c r="D3063" s="106"/>
      <c r="E3063" s="107">
        <v>4332.21</v>
      </c>
      <c r="F3063" s="108">
        <f t="shared" si="749"/>
        <v>4332.21</v>
      </c>
      <c r="G3063" s="108">
        <f t="shared" si="750"/>
        <v>3465.768</v>
      </c>
      <c r="H3063" s="117"/>
      <c r="I3063" s="105" t="s">
        <v>487</v>
      </c>
      <c r="J3063" s="108" t="str">
        <f t="shared" si="748"/>
        <v/>
      </c>
      <c r="K3063" s="105">
        <v>1</v>
      </c>
      <c r="L3063" s="105">
        <v>48</v>
      </c>
      <c r="M3063" s="111"/>
      <c r="N3063" s="135" t="s">
        <v>6556</v>
      </c>
      <c r="O3063" s="186">
        <v>4650358702284</v>
      </c>
      <c r="P3063" s="124">
        <v>15.5</v>
      </c>
      <c r="Q3063" s="125">
        <v>0.044</v>
      </c>
      <c r="R3063" s="75">
        <f t="shared" si="751"/>
        <v>0</v>
      </c>
      <c r="S3063" s="76">
        <f t="shared" si="752"/>
        <v>0</v>
      </c>
      <c r="T3063" s="21"/>
      <c r="W3063" s="19"/>
    </row>
    <row r="3064" s="18" customFormat="1" outlineLevel="1" spans="1:23">
      <c r="A3064" s="145" t="s">
        <v>6739</v>
      </c>
      <c r="B3064" s="104" t="s">
        <v>6740</v>
      </c>
      <c r="C3064" s="105" t="s">
        <v>356</v>
      </c>
      <c r="D3064" s="106"/>
      <c r="E3064" s="107">
        <v>7826.99</v>
      </c>
      <c r="F3064" s="108">
        <f t="shared" si="749"/>
        <v>7826.99</v>
      </c>
      <c r="G3064" s="108">
        <f t="shared" si="750"/>
        <v>6261.592</v>
      </c>
      <c r="H3064" s="117"/>
      <c r="I3064" s="105" t="s">
        <v>487</v>
      </c>
      <c r="J3064" s="108" t="str">
        <f t="shared" si="748"/>
        <v/>
      </c>
      <c r="K3064" s="105">
        <v>1</v>
      </c>
      <c r="L3064" s="105">
        <v>30</v>
      </c>
      <c r="M3064" s="111"/>
      <c r="N3064" s="135" t="s">
        <v>6556</v>
      </c>
      <c r="O3064" s="186">
        <v>4650358702406</v>
      </c>
      <c r="P3064" s="124">
        <v>19</v>
      </c>
      <c r="Q3064" s="125">
        <v>0.05</v>
      </c>
      <c r="R3064" s="75">
        <f t="shared" si="751"/>
        <v>0</v>
      </c>
      <c r="S3064" s="76">
        <f t="shared" si="752"/>
        <v>0</v>
      </c>
      <c r="T3064" s="21"/>
      <c r="W3064" s="19"/>
    </row>
    <row r="3065" s="18" customFormat="1" outlineLevel="1" spans="1:23">
      <c r="A3065" s="145" t="s">
        <v>6741</v>
      </c>
      <c r="B3065" s="104" t="s">
        <v>6742</v>
      </c>
      <c r="C3065" s="105" t="s">
        <v>356</v>
      </c>
      <c r="D3065" s="106"/>
      <c r="E3065" s="107">
        <v>1213.74</v>
      </c>
      <c r="F3065" s="108">
        <f t="shared" si="749"/>
        <v>1213.74</v>
      </c>
      <c r="G3065" s="108">
        <f t="shared" si="750"/>
        <v>970.992</v>
      </c>
      <c r="H3065" s="117"/>
      <c r="I3065" s="105" t="s">
        <v>487</v>
      </c>
      <c r="J3065" s="108" t="str">
        <f t="shared" si="748"/>
        <v/>
      </c>
      <c r="K3065" s="105">
        <v>1</v>
      </c>
      <c r="L3065" s="105">
        <v>100</v>
      </c>
      <c r="M3065" s="111"/>
      <c r="N3065" s="135" t="s">
        <v>6556</v>
      </c>
      <c r="O3065" s="186">
        <v>4650358702529</v>
      </c>
      <c r="P3065" s="124">
        <v>11</v>
      </c>
      <c r="Q3065" s="125">
        <v>0.044</v>
      </c>
      <c r="R3065" s="75">
        <f t="shared" si="751"/>
        <v>0</v>
      </c>
      <c r="S3065" s="76">
        <f t="shared" si="752"/>
        <v>0</v>
      </c>
      <c r="T3065" s="21"/>
      <c r="W3065" s="19"/>
    </row>
    <row r="3066" s="18" customFormat="1" outlineLevel="1" spans="1:23">
      <c r="A3066" s="145" t="s">
        <v>6743</v>
      </c>
      <c r="B3066" s="104" t="s">
        <v>6744</v>
      </c>
      <c r="C3066" s="105" t="s">
        <v>356</v>
      </c>
      <c r="D3066" s="106"/>
      <c r="E3066" s="107">
        <v>1262.62</v>
      </c>
      <c r="F3066" s="108">
        <f t="shared" si="749"/>
        <v>1262.62</v>
      </c>
      <c r="G3066" s="108">
        <f t="shared" si="750"/>
        <v>1010.096</v>
      </c>
      <c r="H3066" s="117"/>
      <c r="I3066" s="105" t="s">
        <v>487</v>
      </c>
      <c r="J3066" s="108" t="str">
        <f t="shared" si="748"/>
        <v/>
      </c>
      <c r="K3066" s="105">
        <v>1</v>
      </c>
      <c r="L3066" s="105">
        <v>100</v>
      </c>
      <c r="M3066" s="111"/>
      <c r="N3066" s="135" t="s">
        <v>6556</v>
      </c>
      <c r="O3066" s="186">
        <v>4650358702536</v>
      </c>
      <c r="P3066" s="124">
        <v>11</v>
      </c>
      <c r="Q3066" s="125">
        <v>0.044</v>
      </c>
      <c r="R3066" s="75">
        <f t="shared" si="751"/>
        <v>0</v>
      </c>
      <c r="S3066" s="76">
        <f t="shared" si="752"/>
        <v>0</v>
      </c>
      <c r="T3066" s="21"/>
      <c r="W3066" s="19"/>
    </row>
    <row r="3067" s="18" customFormat="1" outlineLevel="1" spans="1:23">
      <c r="A3067" s="145" t="s">
        <v>6745</v>
      </c>
      <c r="B3067" s="104" t="s">
        <v>6746</v>
      </c>
      <c r="C3067" s="105" t="s">
        <v>356</v>
      </c>
      <c r="D3067" s="106"/>
      <c r="E3067" s="107">
        <v>1626.45</v>
      </c>
      <c r="F3067" s="108">
        <f t="shared" si="749"/>
        <v>1626.45</v>
      </c>
      <c r="G3067" s="108">
        <f t="shared" si="750"/>
        <v>1301.16</v>
      </c>
      <c r="H3067" s="117"/>
      <c r="I3067" s="105" t="s">
        <v>487</v>
      </c>
      <c r="J3067" s="108" t="str">
        <f t="shared" si="748"/>
        <v/>
      </c>
      <c r="K3067" s="105">
        <v>1</v>
      </c>
      <c r="L3067" s="105">
        <v>100</v>
      </c>
      <c r="M3067" s="111"/>
      <c r="N3067" s="135" t="s">
        <v>6556</v>
      </c>
      <c r="O3067" s="186">
        <v>4650358702543</v>
      </c>
      <c r="P3067" s="124">
        <v>15</v>
      </c>
      <c r="Q3067" s="125">
        <v>0.044</v>
      </c>
      <c r="R3067" s="75">
        <f t="shared" si="751"/>
        <v>0</v>
      </c>
      <c r="S3067" s="76">
        <f t="shared" si="752"/>
        <v>0</v>
      </c>
      <c r="T3067" s="21"/>
      <c r="W3067" s="19"/>
    </row>
    <row r="3068" s="18" customFormat="1" outlineLevel="1" spans="1:23">
      <c r="A3068" s="145" t="s">
        <v>6747</v>
      </c>
      <c r="B3068" s="104" t="s">
        <v>6748</v>
      </c>
      <c r="C3068" s="105" t="s">
        <v>356</v>
      </c>
      <c r="D3068" s="106"/>
      <c r="E3068" s="107">
        <v>2177</v>
      </c>
      <c r="F3068" s="108">
        <f t="shared" si="749"/>
        <v>2177</v>
      </c>
      <c r="G3068" s="108">
        <f t="shared" si="750"/>
        <v>1741.6</v>
      </c>
      <c r="H3068" s="117"/>
      <c r="I3068" s="105" t="s">
        <v>487</v>
      </c>
      <c r="J3068" s="108" t="str">
        <f t="shared" si="748"/>
        <v/>
      </c>
      <c r="K3068" s="105">
        <v>1</v>
      </c>
      <c r="L3068" s="105">
        <v>100</v>
      </c>
      <c r="M3068" s="111"/>
      <c r="N3068" s="135" t="s">
        <v>6556</v>
      </c>
      <c r="O3068" s="186">
        <v>4650358702550</v>
      </c>
      <c r="P3068" s="124">
        <v>15</v>
      </c>
      <c r="Q3068" s="125">
        <v>0.055</v>
      </c>
      <c r="R3068" s="75">
        <f t="shared" si="751"/>
        <v>0</v>
      </c>
      <c r="S3068" s="76">
        <f t="shared" si="752"/>
        <v>0</v>
      </c>
      <c r="T3068" s="21"/>
      <c r="W3068" s="19"/>
    </row>
    <row r="3069" s="18" customFormat="1" outlineLevel="1" spans="1:23">
      <c r="A3069" s="145" t="s">
        <v>6749</v>
      </c>
      <c r="B3069" s="104" t="s">
        <v>6750</v>
      </c>
      <c r="C3069" s="105" t="s">
        <v>356</v>
      </c>
      <c r="D3069" s="106"/>
      <c r="E3069" s="107">
        <v>1988.97</v>
      </c>
      <c r="F3069" s="108">
        <f t="shared" si="749"/>
        <v>1988.97</v>
      </c>
      <c r="G3069" s="108">
        <f t="shared" si="750"/>
        <v>1591.176</v>
      </c>
      <c r="H3069" s="117"/>
      <c r="I3069" s="105" t="s">
        <v>487</v>
      </c>
      <c r="J3069" s="108" t="str">
        <f t="shared" si="748"/>
        <v/>
      </c>
      <c r="K3069" s="105">
        <v>1</v>
      </c>
      <c r="L3069" s="105">
        <v>100</v>
      </c>
      <c r="M3069" s="111"/>
      <c r="N3069" s="135" t="s">
        <v>6556</v>
      </c>
      <c r="O3069" s="186">
        <v>4650358702567</v>
      </c>
      <c r="P3069" s="124">
        <v>13</v>
      </c>
      <c r="Q3069" s="125">
        <v>0.055</v>
      </c>
      <c r="R3069" s="75">
        <f t="shared" si="751"/>
        <v>0</v>
      </c>
      <c r="S3069" s="76">
        <f t="shared" si="752"/>
        <v>0</v>
      </c>
      <c r="T3069" s="21"/>
      <c r="W3069" s="19"/>
    </row>
    <row r="3070" s="18" customFormat="1" outlineLevel="1" spans="1:23">
      <c r="A3070" s="145" t="s">
        <v>6751</v>
      </c>
      <c r="B3070" s="104" t="s">
        <v>6752</v>
      </c>
      <c r="C3070" s="105" t="s">
        <v>356</v>
      </c>
      <c r="D3070" s="106"/>
      <c r="E3070" s="107">
        <v>2726.32</v>
      </c>
      <c r="F3070" s="108">
        <f t="shared" si="749"/>
        <v>2726.32</v>
      </c>
      <c r="G3070" s="108">
        <f t="shared" si="750"/>
        <v>2181.056</v>
      </c>
      <c r="H3070" s="117"/>
      <c r="I3070" s="105" t="s">
        <v>487</v>
      </c>
      <c r="J3070" s="108" t="str">
        <f t="shared" ref="J3070:J3133" si="753">IF(D3070="","",IF(F3070="","",ROUND(D3070*F3070,2)))</f>
        <v/>
      </c>
      <c r="K3070" s="105">
        <v>1</v>
      </c>
      <c r="L3070" s="105">
        <v>100</v>
      </c>
      <c r="M3070" s="111"/>
      <c r="N3070" s="135" t="s">
        <v>6556</v>
      </c>
      <c r="O3070" s="186">
        <v>4650358702574</v>
      </c>
      <c r="P3070" s="124">
        <v>16</v>
      </c>
      <c r="Q3070" s="125">
        <v>0.055</v>
      </c>
      <c r="R3070" s="75">
        <f t="shared" si="751"/>
        <v>0</v>
      </c>
      <c r="S3070" s="76">
        <f t="shared" si="752"/>
        <v>0</v>
      </c>
      <c r="T3070" s="21"/>
      <c r="W3070" s="19"/>
    </row>
    <row r="3071" s="18" customFormat="1" outlineLevel="1" spans="1:23">
      <c r="A3071" s="145" t="s">
        <v>6753</v>
      </c>
      <c r="B3071" s="104" t="s">
        <v>6754</v>
      </c>
      <c r="C3071" s="105" t="s">
        <v>356</v>
      </c>
      <c r="D3071" s="106"/>
      <c r="E3071" s="107">
        <v>4072.31</v>
      </c>
      <c r="F3071" s="108">
        <f t="shared" si="749"/>
        <v>4072.31</v>
      </c>
      <c r="G3071" s="108">
        <f t="shared" si="750"/>
        <v>3257.848</v>
      </c>
      <c r="H3071" s="117"/>
      <c r="I3071" s="105" t="s">
        <v>487</v>
      </c>
      <c r="J3071" s="108" t="str">
        <f t="shared" si="753"/>
        <v/>
      </c>
      <c r="K3071" s="105">
        <v>1</v>
      </c>
      <c r="L3071" s="105">
        <v>48</v>
      </c>
      <c r="M3071" s="111"/>
      <c r="N3071" s="135" t="s">
        <v>6556</v>
      </c>
      <c r="O3071" s="186">
        <v>4650358702581</v>
      </c>
      <c r="P3071" s="124">
        <v>15</v>
      </c>
      <c r="Q3071" s="125">
        <v>0.044</v>
      </c>
      <c r="R3071" s="75">
        <f t="shared" si="751"/>
        <v>0</v>
      </c>
      <c r="S3071" s="76">
        <f t="shared" si="752"/>
        <v>0</v>
      </c>
      <c r="T3071" s="21"/>
      <c r="W3071" s="19"/>
    </row>
    <row r="3072" s="18" customFormat="1" outlineLevel="1" spans="1:23">
      <c r="A3072" s="145" t="s">
        <v>6755</v>
      </c>
      <c r="B3072" s="104" t="s">
        <v>6756</v>
      </c>
      <c r="C3072" s="105" t="s">
        <v>356</v>
      </c>
      <c r="D3072" s="106"/>
      <c r="E3072" s="107">
        <v>7772.35</v>
      </c>
      <c r="F3072" s="108">
        <f t="shared" si="749"/>
        <v>7772.35</v>
      </c>
      <c r="G3072" s="108">
        <f t="shared" si="750"/>
        <v>6217.88</v>
      </c>
      <c r="H3072" s="117"/>
      <c r="I3072" s="105" t="s">
        <v>487</v>
      </c>
      <c r="J3072" s="108" t="str">
        <f t="shared" si="753"/>
        <v/>
      </c>
      <c r="K3072" s="105">
        <v>1</v>
      </c>
      <c r="L3072" s="105">
        <v>30</v>
      </c>
      <c r="M3072" s="111"/>
      <c r="N3072" s="135" t="s">
        <v>6556</v>
      </c>
      <c r="O3072" s="186">
        <v>4650358702598</v>
      </c>
      <c r="P3072" s="124">
        <v>17</v>
      </c>
      <c r="Q3072" s="125">
        <v>0.05</v>
      </c>
      <c r="R3072" s="75">
        <f t="shared" si="751"/>
        <v>0</v>
      </c>
      <c r="S3072" s="76">
        <f t="shared" si="752"/>
        <v>0</v>
      </c>
      <c r="T3072" s="21"/>
      <c r="W3072" s="19"/>
    </row>
    <row r="3073" s="18" customFormat="1" outlineLevel="1" spans="1:23">
      <c r="A3073" s="145" t="s">
        <v>6757</v>
      </c>
      <c r="B3073" s="104" t="s">
        <v>6758</v>
      </c>
      <c r="C3073" s="105" t="s">
        <v>356</v>
      </c>
      <c r="D3073" s="106"/>
      <c r="E3073" s="107">
        <v>2204.96</v>
      </c>
      <c r="F3073" s="108">
        <f t="shared" si="749"/>
        <v>2204.96</v>
      </c>
      <c r="G3073" s="108">
        <f t="shared" si="750"/>
        <v>1763.968</v>
      </c>
      <c r="H3073" s="117"/>
      <c r="I3073" s="105" t="s">
        <v>487</v>
      </c>
      <c r="J3073" s="108" t="str">
        <f t="shared" si="753"/>
        <v/>
      </c>
      <c r="K3073" s="105">
        <v>1</v>
      </c>
      <c r="L3073" s="105">
        <v>100</v>
      </c>
      <c r="M3073" s="111"/>
      <c r="N3073" s="135" t="s">
        <v>6556</v>
      </c>
      <c r="O3073" s="186">
        <v>4650358702604</v>
      </c>
      <c r="P3073" s="124">
        <v>16</v>
      </c>
      <c r="Q3073" s="125">
        <v>0.055</v>
      </c>
      <c r="R3073" s="75">
        <f t="shared" si="751"/>
        <v>0</v>
      </c>
      <c r="S3073" s="76">
        <f t="shared" si="752"/>
        <v>0</v>
      </c>
      <c r="T3073" s="21"/>
      <c r="W3073" s="19"/>
    </row>
    <row r="3074" s="18" customFormat="1" outlineLevel="1" spans="1:23">
      <c r="A3074" s="103" t="s">
        <v>6759</v>
      </c>
      <c r="B3074" s="104" t="s">
        <v>6760</v>
      </c>
      <c r="C3074" s="105" t="s">
        <v>356</v>
      </c>
      <c r="D3074" s="106"/>
      <c r="E3074" s="107">
        <v>1468.1</v>
      </c>
      <c r="F3074" s="108">
        <f t="shared" si="749"/>
        <v>1468.1</v>
      </c>
      <c r="G3074" s="108">
        <f t="shared" si="750"/>
        <v>1174.48</v>
      </c>
      <c r="H3074" s="117"/>
      <c r="I3074" s="105"/>
      <c r="J3074" s="108" t="str">
        <f t="shared" si="753"/>
        <v/>
      </c>
      <c r="K3074" s="105">
        <v>1</v>
      </c>
      <c r="L3074" s="105">
        <v>100</v>
      </c>
      <c r="M3074" s="111"/>
      <c r="N3074" s="135" t="s">
        <v>6556</v>
      </c>
      <c r="O3074" s="186">
        <v>4650358702611</v>
      </c>
      <c r="P3074" s="124">
        <v>16</v>
      </c>
      <c r="Q3074" s="125">
        <v>0.044</v>
      </c>
      <c r="R3074" s="75">
        <f t="shared" si="751"/>
        <v>0</v>
      </c>
      <c r="S3074" s="76">
        <f t="shared" si="752"/>
        <v>0</v>
      </c>
      <c r="T3074" s="21"/>
      <c r="W3074" s="19"/>
    </row>
    <row r="3075" s="18" customFormat="1" outlineLevel="1" spans="1:23">
      <c r="A3075" s="103" t="s">
        <v>6761</v>
      </c>
      <c r="B3075" s="104" t="s">
        <v>6762</v>
      </c>
      <c r="C3075" s="105" t="s">
        <v>356</v>
      </c>
      <c r="D3075" s="106"/>
      <c r="E3075" s="107">
        <v>1468.1</v>
      </c>
      <c r="F3075" s="108">
        <f t="shared" si="749"/>
        <v>1468.1</v>
      </c>
      <c r="G3075" s="108">
        <f t="shared" si="750"/>
        <v>1174.48</v>
      </c>
      <c r="H3075" s="117"/>
      <c r="I3075" s="105"/>
      <c r="J3075" s="108" t="str">
        <f t="shared" si="753"/>
        <v/>
      </c>
      <c r="K3075" s="105">
        <v>1</v>
      </c>
      <c r="L3075" s="105">
        <v>100</v>
      </c>
      <c r="M3075" s="111"/>
      <c r="N3075" s="135" t="s">
        <v>6556</v>
      </c>
      <c r="O3075" s="186">
        <v>4650358702628</v>
      </c>
      <c r="P3075" s="124">
        <v>13</v>
      </c>
      <c r="Q3075" s="125">
        <v>0.044</v>
      </c>
      <c r="R3075" s="75">
        <f t="shared" si="751"/>
        <v>0</v>
      </c>
      <c r="S3075" s="76">
        <f t="shared" si="752"/>
        <v>0</v>
      </c>
      <c r="T3075" s="21"/>
      <c r="W3075" s="19"/>
    </row>
    <row r="3076" s="18" customFormat="1" outlineLevel="1" spans="1:23">
      <c r="A3076" s="103" t="s">
        <v>6763</v>
      </c>
      <c r="B3076" s="104" t="s">
        <v>6764</v>
      </c>
      <c r="C3076" s="105" t="s">
        <v>356</v>
      </c>
      <c r="D3076" s="106"/>
      <c r="E3076" s="107">
        <v>1857.04</v>
      </c>
      <c r="F3076" s="108">
        <f t="shared" si="749"/>
        <v>1857.04</v>
      </c>
      <c r="G3076" s="108">
        <f t="shared" si="750"/>
        <v>1485.632</v>
      </c>
      <c r="H3076" s="117"/>
      <c r="I3076" s="105"/>
      <c r="J3076" s="108" t="str">
        <f t="shared" si="753"/>
        <v/>
      </c>
      <c r="K3076" s="105">
        <v>1</v>
      </c>
      <c r="L3076" s="105">
        <v>100</v>
      </c>
      <c r="M3076" s="111"/>
      <c r="N3076" s="135" t="s">
        <v>6556</v>
      </c>
      <c r="O3076" s="186">
        <v>4650358702635</v>
      </c>
      <c r="P3076" s="124">
        <v>14</v>
      </c>
      <c r="Q3076" s="125">
        <v>0.055</v>
      </c>
      <c r="R3076" s="75">
        <f t="shared" si="751"/>
        <v>0</v>
      </c>
      <c r="S3076" s="76">
        <f t="shared" si="752"/>
        <v>0</v>
      </c>
      <c r="T3076" s="21"/>
      <c r="W3076" s="19"/>
    </row>
    <row r="3077" s="18" customFormat="1" outlineLevel="1" spans="1:23">
      <c r="A3077" s="103" t="s">
        <v>6765</v>
      </c>
      <c r="B3077" s="104" t="s">
        <v>6766</v>
      </c>
      <c r="C3077" s="105" t="s">
        <v>356</v>
      </c>
      <c r="D3077" s="106"/>
      <c r="E3077" s="107">
        <v>1427.37</v>
      </c>
      <c r="F3077" s="108">
        <f t="shared" si="749"/>
        <v>1427.37</v>
      </c>
      <c r="G3077" s="108">
        <f t="shared" si="750"/>
        <v>1141.896</v>
      </c>
      <c r="H3077" s="117"/>
      <c r="I3077" s="105"/>
      <c r="J3077" s="108" t="str">
        <f t="shared" si="753"/>
        <v/>
      </c>
      <c r="K3077" s="105">
        <v>1</v>
      </c>
      <c r="L3077" s="105">
        <v>100</v>
      </c>
      <c r="M3077" s="111"/>
      <c r="N3077" s="135" t="s">
        <v>6556</v>
      </c>
      <c r="O3077" s="186">
        <v>4650358702642</v>
      </c>
      <c r="P3077" s="124">
        <v>12</v>
      </c>
      <c r="Q3077" s="125">
        <v>0.044</v>
      </c>
      <c r="R3077" s="75">
        <f t="shared" si="751"/>
        <v>0</v>
      </c>
      <c r="S3077" s="76">
        <f t="shared" si="752"/>
        <v>0</v>
      </c>
      <c r="T3077" s="21"/>
      <c r="W3077" s="19"/>
    </row>
    <row r="3078" s="18" customFormat="1" outlineLevel="1" spans="1:23">
      <c r="A3078" s="103" t="s">
        <v>6767</v>
      </c>
      <c r="B3078" s="104" t="s">
        <v>6768</v>
      </c>
      <c r="C3078" s="105" t="s">
        <v>356</v>
      </c>
      <c r="D3078" s="106"/>
      <c r="E3078" s="107">
        <v>1427.37</v>
      </c>
      <c r="F3078" s="108">
        <f t="shared" si="749"/>
        <v>1427.37</v>
      </c>
      <c r="G3078" s="108">
        <f t="shared" si="750"/>
        <v>1141.896</v>
      </c>
      <c r="H3078" s="117"/>
      <c r="I3078" s="105"/>
      <c r="J3078" s="108" t="str">
        <f t="shared" si="753"/>
        <v/>
      </c>
      <c r="K3078" s="105">
        <v>1</v>
      </c>
      <c r="L3078" s="105">
        <v>100</v>
      </c>
      <c r="M3078" s="111"/>
      <c r="N3078" s="135" t="s">
        <v>6556</v>
      </c>
      <c r="O3078" s="186">
        <v>4650358702659</v>
      </c>
      <c r="P3078" s="124">
        <v>12</v>
      </c>
      <c r="Q3078" s="125">
        <v>0.044</v>
      </c>
      <c r="R3078" s="75">
        <f t="shared" si="751"/>
        <v>0</v>
      </c>
      <c r="S3078" s="76">
        <f t="shared" si="752"/>
        <v>0</v>
      </c>
      <c r="T3078" s="21"/>
      <c r="W3078" s="19"/>
    </row>
    <row r="3079" s="18" customFormat="1" outlineLevel="1" spans="1:23">
      <c r="A3079" s="103" t="s">
        <v>6769</v>
      </c>
      <c r="B3079" s="104" t="s">
        <v>6770</v>
      </c>
      <c r="C3079" s="105" t="s">
        <v>356</v>
      </c>
      <c r="D3079" s="106"/>
      <c r="E3079" s="107">
        <v>1828.1</v>
      </c>
      <c r="F3079" s="108">
        <f t="shared" si="749"/>
        <v>1828.1</v>
      </c>
      <c r="G3079" s="108">
        <f t="shared" si="750"/>
        <v>1462.48</v>
      </c>
      <c r="H3079" s="117"/>
      <c r="I3079" s="105"/>
      <c r="J3079" s="108" t="str">
        <f t="shared" si="753"/>
        <v/>
      </c>
      <c r="K3079" s="105">
        <v>1</v>
      </c>
      <c r="L3079" s="105">
        <v>100</v>
      </c>
      <c r="M3079" s="111"/>
      <c r="N3079" s="135" t="s">
        <v>6556</v>
      </c>
      <c r="O3079" s="186">
        <v>4650358702666</v>
      </c>
      <c r="P3079" s="124">
        <v>13</v>
      </c>
      <c r="Q3079" s="125">
        <v>0.055</v>
      </c>
      <c r="R3079" s="75">
        <f t="shared" si="751"/>
        <v>0</v>
      </c>
      <c r="S3079" s="76">
        <f t="shared" si="752"/>
        <v>0</v>
      </c>
      <c r="T3079" s="21"/>
      <c r="W3079" s="19"/>
    </row>
    <row r="3080" s="18" customFormat="1" outlineLevel="1" spans="1:23">
      <c r="A3080" s="103" t="s">
        <v>6771</v>
      </c>
      <c r="B3080" s="104" t="s">
        <v>6772</v>
      </c>
      <c r="C3080" s="105" t="s">
        <v>356</v>
      </c>
      <c r="D3080" s="106"/>
      <c r="E3080" s="107">
        <v>1364.91</v>
      </c>
      <c r="F3080" s="108">
        <f t="shared" si="749"/>
        <v>1364.91</v>
      </c>
      <c r="G3080" s="108">
        <f t="shared" si="750"/>
        <v>1091.928</v>
      </c>
      <c r="H3080" s="117"/>
      <c r="I3080" s="105"/>
      <c r="J3080" s="108" t="str">
        <f t="shared" si="753"/>
        <v/>
      </c>
      <c r="K3080" s="105">
        <v>1</v>
      </c>
      <c r="L3080" s="105">
        <v>100</v>
      </c>
      <c r="M3080" s="111"/>
      <c r="N3080" s="135" t="s">
        <v>6556</v>
      </c>
      <c r="O3080" s="186">
        <v>4650358702673</v>
      </c>
      <c r="P3080" s="124">
        <v>12</v>
      </c>
      <c r="Q3080" s="125">
        <v>0.044</v>
      </c>
      <c r="R3080" s="75">
        <f t="shared" si="751"/>
        <v>0</v>
      </c>
      <c r="S3080" s="76">
        <f t="shared" si="752"/>
        <v>0</v>
      </c>
      <c r="T3080" s="21"/>
      <c r="W3080" s="19"/>
    </row>
    <row r="3081" s="18" customFormat="1" outlineLevel="1" spans="1:23">
      <c r="A3081" s="103" t="s">
        <v>6773</v>
      </c>
      <c r="B3081" s="104" t="s">
        <v>6774</v>
      </c>
      <c r="C3081" s="105" t="s">
        <v>356</v>
      </c>
      <c r="D3081" s="106"/>
      <c r="E3081" s="107">
        <v>1872.05</v>
      </c>
      <c r="F3081" s="108">
        <f t="shared" si="749"/>
        <v>1872.05</v>
      </c>
      <c r="G3081" s="108">
        <f t="shared" si="750"/>
        <v>1497.64</v>
      </c>
      <c r="H3081" s="117"/>
      <c r="I3081" s="105"/>
      <c r="J3081" s="108" t="str">
        <f t="shared" si="753"/>
        <v/>
      </c>
      <c r="K3081" s="105">
        <v>1</v>
      </c>
      <c r="L3081" s="105">
        <v>100</v>
      </c>
      <c r="M3081" s="111"/>
      <c r="N3081" s="135" t="s">
        <v>6556</v>
      </c>
      <c r="O3081" s="186">
        <v>4650358702680</v>
      </c>
      <c r="P3081" s="124">
        <v>12</v>
      </c>
      <c r="Q3081" s="125">
        <v>0.055</v>
      </c>
      <c r="R3081" s="75">
        <f t="shared" si="751"/>
        <v>0</v>
      </c>
      <c r="S3081" s="76">
        <f t="shared" si="752"/>
        <v>0</v>
      </c>
      <c r="T3081" s="21"/>
      <c r="W3081" s="19"/>
    </row>
    <row r="3082" s="18" customFormat="1" outlineLevel="1" spans="1:23">
      <c r="A3082" s="103" t="s">
        <v>6775</v>
      </c>
      <c r="B3082" s="104" t="s">
        <v>6776</v>
      </c>
      <c r="C3082" s="105" t="s">
        <v>356</v>
      </c>
      <c r="D3082" s="106"/>
      <c r="E3082" s="107">
        <v>3424.95</v>
      </c>
      <c r="F3082" s="108">
        <f t="shared" si="749"/>
        <v>3424.95</v>
      </c>
      <c r="G3082" s="108">
        <f t="shared" si="750"/>
        <v>2739.96</v>
      </c>
      <c r="H3082" s="117"/>
      <c r="I3082" s="105"/>
      <c r="J3082" s="108" t="str">
        <f t="shared" si="753"/>
        <v/>
      </c>
      <c r="K3082" s="105">
        <v>1</v>
      </c>
      <c r="L3082" s="105">
        <v>100</v>
      </c>
      <c r="M3082" s="111"/>
      <c r="N3082" s="135" t="s">
        <v>6556</v>
      </c>
      <c r="O3082" s="186">
        <v>4650358702697</v>
      </c>
      <c r="P3082" s="124">
        <v>17</v>
      </c>
      <c r="Q3082" s="125">
        <v>0.055</v>
      </c>
      <c r="R3082" s="75">
        <f t="shared" si="751"/>
        <v>0</v>
      </c>
      <c r="S3082" s="76">
        <f t="shared" si="752"/>
        <v>0</v>
      </c>
      <c r="T3082" s="21"/>
      <c r="W3082" s="19"/>
    </row>
    <row r="3083" s="18" customFormat="1" outlineLevel="1" spans="1:23">
      <c r="A3083" s="103" t="s">
        <v>6777</v>
      </c>
      <c r="B3083" s="104" t="s">
        <v>6778</v>
      </c>
      <c r="C3083" s="105" t="s">
        <v>356</v>
      </c>
      <c r="D3083" s="106"/>
      <c r="E3083" s="107">
        <v>3103.69</v>
      </c>
      <c r="F3083" s="108">
        <f t="shared" si="749"/>
        <v>3103.69</v>
      </c>
      <c r="G3083" s="108">
        <f t="shared" si="750"/>
        <v>2482.952</v>
      </c>
      <c r="H3083" s="117"/>
      <c r="I3083" s="105"/>
      <c r="J3083" s="108" t="str">
        <f t="shared" si="753"/>
        <v/>
      </c>
      <c r="K3083" s="105">
        <v>1</v>
      </c>
      <c r="L3083" s="105">
        <v>100</v>
      </c>
      <c r="M3083" s="111"/>
      <c r="N3083" s="135" t="s">
        <v>6556</v>
      </c>
      <c r="O3083" s="186">
        <v>4650358702703</v>
      </c>
      <c r="P3083" s="124">
        <v>20</v>
      </c>
      <c r="Q3083" s="125">
        <v>0.055</v>
      </c>
      <c r="R3083" s="75">
        <f t="shared" si="751"/>
        <v>0</v>
      </c>
      <c r="S3083" s="76">
        <f t="shared" si="752"/>
        <v>0</v>
      </c>
      <c r="T3083" s="21"/>
      <c r="W3083" s="19"/>
    </row>
    <row r="3084" s="18" customFormat="1" outlineLevel="1" spans="1:23">
      <c r="A3084" s="103" t="s">
        <v>6779</v>
      </c>
      <c r="B3084" s="104" t="s">
        <v>6780</v>
      </c>
      <c r="C3084" s="105" t="s">
        <v>356</v>
      </c>
      <c r="D3084" s="106"/>
      <c r="E3084" s="107">
        <v>2800.47</v>
      </c>
      <c r="F3084" s="108">
        <f t="shared" si="749"/>
        <v>2800.47</v>
      </c>
      <c r="G3084" s="108">
        <f t="shared" si="750"/>
        <v>2240.376</v>
      </c>
      <c r="H3084" s="117"/>
      <c r="I3084" s="105"/>
      <c r="J3084" s="108" t="str">
        <f t="shared" si="753"/>
        <v/>
      </c>
      <c r="K3084" s="105">
        <v>1</v>
      </c>
      <c r="L3084" s="105">
        <v>100</v>
      </c>
      <c r="M3084" s="111"/>
      <c r="N3084" s="135" t="s">
        <v>6556</v>
      </c>
      <c r="O3084" s="186">
        <v>4650358702710</v>
      </c>
      <c r="P3084" s="124">
        <v>12</v>
      </c>
      <c r="Q3084" s="125">
        <v>0.044</v>
      </c>
      <c r="R3084" s="75">
        <f t="shared" si="751"/>
        <v>0</v>
      </c>
      <c r="S3084" s="76">
        <f t="shared" si="752"/>
        <v>0</v>
      </c>
      <c r="T3084" s="21"/>
      <c r="W3084" s="19"/>
    </row>
    <row r="3085" s="18" customFormat="1" outlineLevel="1" spans="1:23">
      <c r="A3085" s="103" t="s">
        <v>6781</v>
      </c>
      <c r="B3085" s="104" t="s">
        <v>6782</v>
      </c>
      <c r="C3085" s="105" t="s">
        <v>356</v>
      </c>
      <c r="D3085" s="106"/>
      <c r="E3085" s="107">
        <v>2890.59</v>
      </c>
      <c r="F3085" s="108">
        <f t="shared" si="749"/>
        <v>2890.59</v>
      </c>
      <c r="G3085" s="108">
        <f t="shared" si="750"/>
        <v>2312.472</v>
      </c>
      <c r="H3085" s="117"/>
      <c r="I3085" s="105"/>
      <c r="J3085" s="108" t="str">
        <f t="shared" si="753"/>
        <v/>
      </c>
      <c r="K3085" s="105">
        <v>1</v>
      </c>
      <c r="L3085" s="105">
        <v>100</v>
      </c>
      <c r="M3085" s="111"/>
      <c r="N3085" s="135" t="s">
        <v>6556</v>
      </c>
      <c r="O3085" s="186">
        <v>4650358702727</v>
      </c>
      <c r="P3085" s="124">
        <v>11</v>
      </c>
      <c r="Q3085" s="125">
        <v>0.044</v>
      </c>
      <c r="R3085" s="75">
        <f t="shared" si="751"/>
        <v>0</v>
      </c>
      <c r="S3085" s="76">
        <f t="shared" si="752"/>
        <v>0</v>
      </c>
      <c r="T3085" s="21"/>
      <c r="W3085" s="19"/>
    </row>
    <row r="3086" s="18" customFormat="1" outlineLevel="1" spans="1:23">
      <c r="A3086" s="103" t="s">
        <v>6783</v>
      </c>
      <c r="B3086" s="104" t="s">
        <v>6784</v>
      </c>
      <c r="C3086" s="105" t="s">
        <v>356</v>
      </c>
      <c r="D3086" s="106"/>
      <c r="E3086" s="107">
        <v>1249.47</v>
      </c>
      <c r="F3086" s="108">
        <f t="shared" si="749"/>
        <v>1249.47</v>
      </c>
      <c r="G3086" s="108">
        <f t="shared" si="750"/>
        <v>999.576</v>
      </c>
      <c r="H3086" s="117"/>
      <c r="I3086" s="105"/>
      <c r="J3086" s="108" t="str">
        <f t="shared" si="753"/>
        <v/>
      </c>
      <c r="K3086" s="105">
        <v>1</v>
      </c>
      <c r="L3086" s="105">
        <v>100</v>
      </c>
      <c r="M3086" s="111"/>
      <c r="N3086" s="135" t="s">
        <v>6556</v>
      </c>
      <c r="O3086" s="186">
        <v>4650358702734</v>
      </c>
      <c r="P3086" s="124">
        <v>10</v>
      </c>
      <c r="Q3086" s="125">
        <v>0.044</v>
      </c>
      <c r="R3086" s="75">
        <f t="shared" si="751"/>
        <v>0</v>
      </c>
      <c r="S3086" s="76">
        <f t="shared" si="752"/>
        <v>0</v>
      </c>
      <c r="T3086" s="21"/>
      <c r="W3086" s="19"/>
    </row>
    <row r="3087" s="18" customFormat="1" outlineLevel="1" spans="1:23">
      <c r="A3087" s="103" t="s">
        <v>6785</v>
      </c>
      <c r="B3087" s="104" t="s">
        <v>6786</v>
      </c>
      <c r="C3087" s="105" t="s">
        <v>356</v>
      </c>
      <c r="D3087" s="106"/>
      <c r="E3087" s="107">
        <v>1443.42</v>
      </c>
      <c r="F3087" s="108">
        <f t="shared" si="749"/>
        <v>1443.42</v>
      </c>
      <c r="G3087" s="108">
        <f t="shared" si="750"/>
        <v>1154.736</v>
      </c>
      <c r="H3087" s="117"/>
      <c r="I3087" s="105"/>
      <c r="J3087" s="108" t="str">
        <f t="shared" si="753"/>
        <v/>
      </c>
      <c r="K3087" s="105">
        <v>1</v>
      </c>
      <c r="L3087" s="105">
        <v>100</v>
      </c>
      <c r="M3087" s="111"/>
      <c r="N3087" s="135" t="s">
        <v>6556</v>
      </c>
      <c r="O3087" s="186">
        <v>4650358702741</v>
      </c>
      <c r="P3087" s="124">
        <v>12</v>
      </c>
      <c r="Q3087" s="125">
        <v>0.044</v>
      </c>
      <c r="R3087" s="75">
        <f t="shared" si="751"/>
        <v>0</v>
      </c>
      <c r="S3087" s="76">
        <f t="shared" si="752"/>
        <v>0</v>
      </c>
      <c r="T3087" s="21"/>
      <c r="W3087" s="19"/>
    </row>
    <row r="3088" s="18" customFormat="1" outlineLevel="1" spans="1:23">
      <c r="A3088" s="103" t="s">
        <v>6787</v>
      </c>
      <c r="B3088" s="104" t="s">
        <v>6788</v>
      </c>
      <c r="C3088" s="105" t="s">
        <v>356</v>
      </c>
      <c r="D3088" s="106"/>
      <c r="E3088" s="107">
        <v>1501.81</v>
      </c>
      <c r="F3088" s="108">
        <f t="shared" si="749"/>
        <v>1501.81</v>
      </c>
      <c r="G3088" s="108">
        <f t="shared" si="750"/>
        <v>1201.448</v>
      </c>
      <c r="H3088" s="117"/>
      <c r="I3088" s="105"/>
      <c r="J3088" s="108" t="str">
        <f t="shared" si="753"/>
        <v/>
      </c>
      <c r="K3088" s="105">
        <v>1</v>
      </c>
      <c r="L3088" s="105">
        <v>100</v>
      </c>
      <c r="M3088" s="111"/>
      <c r="N3088" s="135" t="s">
        <v>6556</v>
      </c>
      <c r="O3088" s="186">
        <v>4650358702758</v>
      </c>
      <c r="P3088" s="124">
        <v>10</v>
      </c>
      <c r="Q3088" s="125">
        <v>0.044</v>
      </c>
      <c r="R3088" s="75">
        <f t="shared" si="751"/>
        <v>0</v>
      </c>
      <c r="S3088" s="76">
        <f t="shared" si="752"/>
        <v>0</v>
      </c>
      <c r="T3088" s="21"/>
      <c r="W3088" s="19"/>
    </row>
    <row r="3089" s="18" customFormat="1" outlineLevel="1" spans="1:23">
      <c r="A3089" s="103" t="s">
        <v>6789</v>
      </c>
      <c r="B3089" s="104" t="s">
        <v>6790</v>
      </c>
      <c r="C3089" s="105" t="s">
        <v>356</v>
      </c>
      <c r="D3089" s="106"/>
      <c r="E3089" s="107">
        <v>1670.72</v>
      </c>
      <c r="F3089" s="108">
        <f t="shared" si="749"/>
        <v>1670.72</v>
      </c>
      <c r="G3089" s="108">
        <f t="shared" si="750"/>
        <v>1336.576</v>
      </c>
      <c r="H3089" s="117"/>
      <c r="I3089" s="105"/>
      <c r="J3089" s="108" t="str">
        <f t="shared" si="753"/>
        <v/>
      </c>
      <c r="K3089" s="105">
        <v>1</v>
      </c>
      <c r="L3089" s="105">
        <v>100</v>
      </c>
      <c r="M3089" s="111"/>
      <c r="N3089" s="135" t="s">
        <v>6556</v>
      </c>
      <c r="O3089" s="186">
        <v>4650358702765</v>
      </c>
      <c r="P3089" s="124">
        <v>12</v>
      </c>
      <c r="Q3089" s="125">
        <v>0.044</v>
      </c>
      <c r="R3089" s="75">
        <f t="shared" si="751"/>
        <v>0</v>
      </c>
      <c r="S3089" s="76">
        <f t="shared" si="752"/>
        <v>0</v>
      </c>
      <c r="T3089" s="21"/>
      <c r="W3089" s="19"/>
    </row>
    <row r="3090" s="18" customFormat="1" outlineLevel="1" spans="1:23">
      <c r="A3090" s="103" t="s">
        <v>6791</v>
      </c>
      <c r="B3090" s="104" t="s">
        <v>6792</v>
      </c>
      <c r="C3090" s="105" t="s">
        <v>356</v>
      </c>
      <c r="D3090" s="106"/>
      <c r="E3090" s="107">
        <v>1552.3</v>
      </c>
      <c r="F3090" s="108">
        <f t="shared" si="749"/>
        <v>1552.3</v>
      </c>
      <c r="G3090" s="108">
        <f t="shared" si="750"/>
        <v>1241.84</v>
      </c>
      <c r="H3090" s="117"/>
      <c r="I3090" s="105"/>
      <c r="J3090" s="108" t="str">
        <f t="shared" si="753"/>
        <v/>
      </c>
      <c r="K3090" s="105">
        <v>1</v>
      </c>
      <c r="L3090" s="105">
        <v>100</v>
      </c>
      <c r="M3090" s="111"/>
      <c r="N3090" s="135" t="s">
        <v>6556</v>
      </c>
      <c r="O3090" s="186">
        <v>4650358702772</v>
      </c>
      <c r="P3090" s="124">
        <v>12</v>
      </c>
      <c r="Q3090" s="125">
        <v>0.044</v>
      </c>
      <c r="R3090" s="75">
        <f t="shared" si="751"/>
        <v>0</v>
      </c>
      <c r="S3090" s="76">
        <f t="shared" si="752"/>
        <v>0</v>
      </c>
      <c r="T3090" s="21"/>
      <c r="W3090" s="19"/>
    </row>
    <row r="3091" s="18" customFormat="1" outlineLevel="1" spans="1:23">
      <c r="A3091" s="103" t="s">
        <v>6793</v>
      </c>
      <c r="B3091" s="104" t="s">
        <v>6794</v>
      </c>
      <c r="C3091" s="105" t="s">
        <v>356</v>
      </c>
      <c r="D3091" s="106"/>
      <c r="E3091" s="107">
        <v>2172.01</v>
      </c>
      <c r="F3091" s="108">
        <f t="shared" si="749"/>
        <v>2172.01</v>
      </c>
      <c r="G3091" s="108">
        <f t="shared" si="750"/>
        <v>1737.608</v>
      </c>
      <c r="H3091" s="117"/>
      <c r="I3091" s="105"/>
      <c r="J3091" s="108" t="str">
        <f t="shared" si="753"/>
        <v/>
      </c>
      <c r="K3091" s="105">
        <v>1</v>
      </c>
      <c r="L3091" s="105">
        <v>100</v>
      </c>
      <c r="M3091" s="111"/>
      <c r="N3091" s="135" t="s">
        <v>6556</v>
      </c>
      <c r="O3091" s="186">
        <v>4650358702789</v>
      </c>
      <c r="P3091" s="124">
        <v>13</v>
      </c>
      <c r="Q3091" s="125">
        <v>0.055</v>
      </c>
      <c r="R3091" s="75">
        <f t="shared" si="751"/>
        <v>0</v>
      </c>
      <c r="S3091" s="76">
        <f t="shared" si="752"/>
        <v>0</v>
      </c>
      <c r="T3091" s="21"/>
      <c r="W3091" s="19"/>
    </row>
    <row r="3092" s="18" customFormat="1" outlineLevel="1" spans="1:23">
      <c r="A3092" s="103" t="s">
        <v>6795</v>
      </c>
      <c r="B3092" s="104" t="s">
        <v>6796</v>
      </c>
      <c r="C3092" s="105" t="s">
        <v>356</v>
      </c>
      <c r="D3092" s="106"/>
      <c r="E3092" s="107">
        <v>3650.47</v>
      </c>
      <c r="F3092" s="108">
        <f t="shared" si="749"/>
        <v>3650.47</v>
      </c>
      <c r="G3092" s="108">
        <f t="shared" si="750"/>
        <v>2920.376</v>
      </c>
      <c r="H3092" s="117"/>
      <c r="I3092" s="105"/>
      <c r="J3092" s="108" t="str">
        <f t="shared" si="753"/>
        <v/>
      </c>
      <c r="K3092" s="105">
        <v>1</v>
      </c>
      <c r="L3092" s="105">
        <v>48</v>
      </c>
      <c r="M3092" s="111"/>
      <c r="N3092" s="135" t="s">
        <v>6556</v>
      </c>
      <c r="O3092" s="186">
        <v>4650358702796</v>
      </c>
      <c r="P3092" s="124">
        <v>12.5</v>
      </c>
      <c r="Q3092" s="125">
        <v>0.044</v>
      </c>
      <c r="R3092" s="75">
        <f t="shared" si="751"/>
        <v>0</v>
      </c>
      <c r="S3092" s="76">
        <f t="shared" si="752"/>
        <v>0</v>
      </c>
      <c r="T3092" s="21"/>
      <c r="W3092" s="19"/>
    </row>
    <row r="3093" s="18" customFormat="1" outlineLevel="1" spans="1:23">
      <c r="A3093" s="103" t="s">
        <v>6797</v>
      </c>
      <c r="B3093" s="104" t="s">
        <v>6798</v>
      </c>
      <c r="C3093" s="105" t="s">
        <v>356</v>
      </c>
      <c r="D3093" s="106"/>
      <c r="E3093" s="107">
        <v>5154.9</v>
      </c>
      <c r="F3093" s="108">
        <f t="shared" si="749"/>
        <v>5154.9</v>
      </c>
      <c r="G3093" s="108">
        <f t="shared" si="750"/>
        <v>4123.92</v>
      </c>
      <c r="H3093" s="117"/>
      <c r="I3093" s="105"/>
      <c r="J3093" s="108" t="str">
        <f t="shared" si="753"/>
        <v/>
      </c>
      <c r="K3093" s="105">
        <v>1</v>
      </c>
      <c r="L3093" s="105">
        <v>30</v>
      </c>
      <c r="M3093" s="111"/>
      <c r="N3093" s="135" t="s">
        <v>6556</v>
      </c>
      <c r="O3093" s="186">
        <v>4650358702802</v>
      </c>
      <c r="P3093" s="124">
        <v>12</v>
      </c>
      <c r="Q3093" s="125">
        <v>0.05</v>
      </c>
      <c r="R3093" s="75">
        <f t="shared" si="751"/>
        <v>0</v>
      </c>
      <c r="S3093" s="76">
        <f t="shared" si="752"/>
        <v>0</v>
      </c>
      <c r="T3093" s="21"/>
      <c r="W3093" s="19"/>
    </row>
    <row r="3094" s="18" customFormat="1" outlineLevel="1" spans="1:23">
      <c r="A3094" s="103" t="s">
        <v>6799</v>
      </c>
      <c r="B3094" s="104" t="s">
        <v>6800</v>
      </c>
      <c r="C3094" s="105" t="s">
        <v>356</v>
      </c>
      <c r="D3094" s="106"/>
      <c r="E3094" s="107">
        <v>1589.34</v>
      </c>
      <c r="F3094" s="108">
        <f t="shared" si="749"/>
        <v>1589.34</v>
      </c>
      <c r="G3094" s="108">
        <f t="shared" si="750"/>
        <v>1271.472</v>
      </c>
      <c r="H3094" s="117"/>
      <c r="I3094" s="105"/>
      <c r="J3094" s="108" t="str">
        <f t="shared" si="753"/>
        <v/>
      </c>
      <c r="K3094" s="105">
        <v>1</v>
      </c>
      <c r="L3094" s="105">
        <v>100</v>
      </c>
      <c r="M3094" s="111"/>
      <c r="N3094" s="135" t="s">
        <v>6556</v>
      </c>
      <c r="O3094" s="186">
        <v>4650358702819</v>
      </c>
      <c r="P3094" s="124">
        <v>12</v>
      </c>
      <c r="Q3094" s="125">
        <v>0.044</v>
      </c>
      <c r="R3094" s="75">
        <f t="shared" si="751"/>
        <v>0</v>
      </c>
      <c r="S3094" s="76">
        <f t="shared" si="752"/>
        <v>0</v>
      </c>
      <c r="T3094" s="21"/>
      <c r="W3094" s="19"/>
    </row>
    <row r="3095" s="18" customFormat="1" outlineLevel="1" spans="1:23">
      <c r="A3095" s="103" t="s">
        <v>6801</v>
      </c>
      <c r="B3095" s="104" t="s">
        <v>6802</v>
      </c>
      <c r="C3095" s="105" t="s">
        <v>356</v>
      </c>
      <c r="D3095" s="106"/>
      <c r="E3095" s="107">
        <v>2062.14</v>
      </c>
      <c r="F3095" s="108">
        <f t="shared" si="749"/>
        <v>2062.14</v>
      </c>
      <c r="G3095" s="108">
        <f t="shared" si="750"/>
        <v>1649.712</v>
      </c>
      <c r="H3095" s="117"/>
      <c r="I3095" s="105"/>
      <c r="J3095" s="108" t="str">
        <f t="shared" si="753"/>
        <v/>
      </c>
      <c r="K3095" s="105">
        <v>1</v>
      </c>
      <c r="L3095" s="105">
        <v>100</v>
      </c>
      <c r="M3095" s="111"/>
      <c r="N3095" s="135" t="s">
        <v>6556</v>
      </c>
      <c r="O3095" s="186">
        <v>4650358702826</v>
      </c>
      <c r="P3095" s="124">
        <v>14</v>
      </c>
      <c r="Q3095" s="125">
        <v>0.055</v>
      </c>
      <c r="R3095" s="75">
        <f t="shared" si="751"/>
        <v>0</v>
      </c>
      <c r="S3095" s="76">
        <f t="shared" si="752"/>
        <v>0</v>
      </c>
      <c r="T3095" s="21"/>
      <c r="W3095" s="19"/>
    </row>
    <row r="3096" s="18" customFormat="1" outlineLevel="1" spans="1:23">
      <c r="A3096" s="103" t="s">
        <v>6803</v>
      </c>
      <c r="B3096" s="104" t="s">
        <v>6804</v>
      </c>
      <c r="C3096" s="105" t="s">
        <v>356</v>
      </c>
      <c r="D3096" s="106"/>
      <c r="E3096" s="107">
        <v>1632.62</v>
      </c>
      <c r="F3096" s="108">
        <f t="shared" si="749"/>
        <v>1632.62</v>
      </c>
      <c r="G3096" s="108">
        <f t="shared" si="750"/>
        <v>1306.096</v>
      </c>
      <c r="H3096" s="117"/>
      <c r="I3096" s="105"/>
      <c r="J3096" s="108" t="str">
        <f t="shared" si="753"/>
        <v/>
      </c>
      <c r="K3096" s="105">
        <v>1</v>
      </c>
      <c r="L3096" s="105">
        <v>100</v>
      </c>
      <c r="M3096" s="111"/>
      <c r="N3096" s="135" t="s">
        <v>6556</v>
      </c>
      <c r="O3096" s="186">
        <v>4650358702833</v>
      </c>
      <c r="P3096" s="124">
        <v>19</v>
      </c>
      <c r="Q3096" s="125">
        <v>0.055</v>
      </c>
      <c r="R3096" s="75">
        <f t="shared" si="751"/>
        <v>0</v>
      </c>
      <c r="S3096" s="76">
        <f t="shared" si="752"/>
        <v>0</v>
      </c>
      <c r="T3096" s="21"/>
      <c r="W3096" s="19"/>
    </row>
    <row r="3097" s="18" customFormat="1" outlineLevel="1" spans="1:23">
      <c r="A3097" s="103" t="s">
        <v>6805</v>
      </c>
      <c r="B3097" s="104" t="s">
        <v>6806</v>
      </c>
      <c r="C3097" s="105" t="s">
        <v>356</v>
      </c>
      <c r="D3097" s="106"/>
      <c r="E3097" s="107">
        <v>1258.24</v>
      </c>
      <c r="F3097" s="108">
        <f t="shared" si="749"/>
        <v>1258.24</v>
      </c>
      <c r="G3097" s="108">
        <f t="shared" si="750"/>
        <v>1006.592</v>
      </c>
      <c r="H3097" s="117"/>
      <c r="I3097" s="105"/>
      <c r="J3097" s="108" t="str">
        <f t="shared" si="753"/>
        <v/>
      </c>
      <c r="K3097" s="105">
        <v>1</v>
      </c>
      <c r="L3097" s="105">
        <v>100</v>
      </c>
      <c r="M3097" s="111"/>
      <c r="N3097" s="135" t="s">
        <v>6556</v>
      </c>
      <c r="O3097" s="186">
        <v>4650358702840</v>
      </c>
      <c r="P3097" s="124">
        <v>10</v>
      </c>
      <c r="Q3097" s="125">
        <v>0.044</v>
      </c>
      <c r="R3097" s="75">
        <f t="shared" si="751"/>
        <v>0</v>
      </c>
      <c r="S3097" s="76">
        <f t="shared" si="752"/>
        <v>0</v>
      </c>
      <c r="T3097" s="21"/>
      <c r="W3097" s="19"/>
    </row>
    <row r="3098" s="18" customFormat="1" outlineLevel="1" spans="1:23">
      <c r="A3098" s="103" t="s">
        <v>6807</v>
      </c>
      <c r="B3098" s="104" t="s">
        <v>6808</v>
      </c>
      <c r="C3098" s="105" t="s">
        <v>356</v>
      </c>
      <c r="D3098" s="106"/>
      <c r="E3098" s="107">
        <v>1466.71</v>
      </c>
      <c r="F3098" s="108">
        <f t="shared" si="749"/>
        <v>1466.71</v>
      </c>
      <c r="G3098" s="108">
        <f t="shared" si="750"/>
        <v>1173.368</v>
      </c>
      <c r="H3098" s="117"/>
      <c r="I3098" s="105"/>
      <c r="J3098" s="108" t="str">
        <f t="shared" si="753"/>
        <v/>
      </c>
      <c r="K3098" s="105">
        <v>1</v>
      </c>
      <c r="L3098" s="105">
        <v>100</v>
      </c>
      <c r="M3098" s="111"/>
      <c r="N3098" s="135" t="s">
        <v>6556</v>
      </c>
      <c r="O3098" s="186">
        <v>4650358702857</v>
      </c>
      <c r="P3098" s="124">
        <v>11</v>
      </c>
      <c r="Q3098" s="125">
        <v>0.044</v>
      </c>
      <c r="R3098" s="75">
        <f t="shared" si="751"/>
        <v>0</v>
      </c>
      <c r="S3098" s="76">
        <f t="shared" si="752"/>
        <v>0</v>
      </c>
      <c r="T3098" s="21"/>
      <c r="W3098" s="19"/>
    </row>
    <row r="3099" s="18" customFormat="1" outlineLevel="1" spans="1:23">
      <c r="A3099" s="103" t="s">
        <v>6809</v>
      </c>
      <c r="B3099" s="104" t="s">
        <v>6810</v>
      </c>
      <c r="C3099" s="105" t="s">
        <v>356</v>
      </c>
      <c r="D3099" s="106"/>
      <c r="E3099" s="107">
        <v>1447.93</v>
      </c>
      <c r="F3099" s="108">
        <f t="shared" si="749"/>
        <v>1447.93</v>
      </c>
      <c r="G3099" s="108">
        <f t="shared" si="750"/>
        <v>1158.344</v>
      </c>
      <c r="H3099" s="117"/>
      <c r="I3099" s="105"/>
      <c r="J3099" s="108" t="str">
        <f t="shared" si="753"/>
        <v/>
      </c>
      <c r="K3099" s="105">
        <v>1</v>
      </c>
      <c r="L3099" s="105">
        <v>100</v>
      </c>
      <c r="M3099" s="111"/>
      <c r="N3099" s="135" t="s">
        <v>6556</v>
      </c>
      <c r="O3099" s="186"/>
      <c r="P3099" s="124">
        <v>12</v>
      </c>
      <c r="Q3099" s="125">
        <v>0.044</v>
      </c>
      <c r="R3099" s="75">
        <f t="shared" si="751"/>
        <v>0</v>
      </c>
      <c r="S3099" s="76">
        <f t="shared" si="752"/>
        <v>0</v>
      </c>
      <c r="T3099" s="21"/>
      <c r="W3099" s="19"/>
    </row>
    <row r="3100" s="18" customFormat="1" outlineLevel="1" spans="1:23">
      <c r="A3100" s="103" t="s">
        <v>6811</v>
      </c>
      <c r="B3100" s="104" t="s">
        <v>6812</v>
      </c>
      <c r="C3100" s="105" t="s">
        <v>356</v>
      </c>
      <c r="D3100" s="106"/>
      <c r="E3100" s="107">
        <v>1961.89</v>
      </c>
      <c r="F3100" s="108">
        <f t="shared" ref="F3100:F3121" si="754">E3100-E3100*$G$2%</f>
        <v>1961.89</v>
      </c>
      <c r="G3100" s="108">
        <f t="shared" ref="G3100:G3121" si="755">E3100-(20*E3100/100)</f>
        <v>1569.512</v>
      </c>
      <c r="H3100" s="117"/>
      <c r="I3100" s="105"/>
      <c r="J3100" s="108" t="str">
        <f t="shared" si="753"/>
        <v/>
      </c>
      <c r="K3100" s="105">
        <v>1</v>
      </c>
      <c r="L3100" s="105">
        <v>100</v>
      </c>
      <c r="M3100" s="111"/>
      <c r="N3100" s="135" t="s">
        <v>6556</v>
      </c>
      <c r="O3100" s="186"/>
      <c r="P3100" s="124">
        <v>13</v>
      </c>
      <c r="Q3100" s="125">
        <v>0.055</v>
      </c>
      <c r="R3100" s="75">
        <f t="shared" ref="R3100:R3121" si="756">P3100/L3100*D3100</f>
        <v>0</v>
      </c>
      <c r="S3100" s="76">
        <f t="shared" ref="S3100:S3121" si="757">Q3100/L3100*D3100</f>
        <v>0</v>
      </c>
      <c r="T3100" s="21"/>
      <c r="W3100" s="19"/>
    </row>
    <row r="3101" s="18" customFormat="1" outlineLevel="1" spans="1:23">
      <c r="A3101" s="103" t="s">
        <v>6813</v>
      </c>
      <c r="B3101" s="104" t="s">
        <v>6814</v>
      </c>
      <c r="C3101" s="105" t="s">
        <v>356</v>
      </c>
      <c r="D3101" s="106"/>
      <c r="E3101" s="107">
        <v>2089.59</v>
      </c>
      <c r="F3101" s="108">
        <f t="shared" si="754"/>
        <v>2089.59</v>
      </c>
      <c r="G3101" s="108">
        <f t="shared" si="755"/>
        <v>1671.672</v>
      </c>
      <c r="H3101" s="117"/>
      <c r="I3101" s="105"/>
      <c r="J3101" s="108" t="str">
        <f t="shared" si="753"/>
        <v/>
      </c>
      <c r="K3101" s="105">
        <v>1</v>
      </c>
      <c r="L3101" s="105">
        <v>100</v>
      </c>
      <c r="M3101" s="111"/>
      <c r="N3101" s="135" t="s">
        <v>6556</v>
      </c>
      <c r="O3101" s="186"/>
      <c r="P3101" s="124">
        <v>13</v>
      </c>
      <c r="Q3101" s="125">
        <v>0.055</v>
      </c>
      <c r="R3101" s="75">
        <f t="shared" si="756"/>
        <v>0</v>
      </c>
      <c r="S3101" s="76">
        <f t="shared" si="757"/>
        <v>0</v>
      </c>
      <c r="T3101" s="21"/>
      <c r="W3101" s="19"/>
    </row>
    <row r="3102" s="18" customFormat="1" outlineLevel="1" spans="1:23">
      <c r="A3102" s="103" t="s">
        <v>6815</v>
      </c>
      <c r="B3102" s="104" t="s">
        <v>6816</v>
      </c>
      <c r="C3102" s="105" t="s">
        <v>356</v>
      </c>
      <c r="D3102" s="106"/>
      <c r="E3102" s="107">
        <v>2384.08</v>
      </c>
      <c r="F3102" s="108">
        <f t="shared" si="754"/>
        <v>2384.08</v>
      </c>
      <c r="G3102" s="108">
        <f t="shared" si="755"/>
        <v>1907.264</v>
      </c>
      <c r="H3102" s="117"/>
      <c r="I3102" s="105"/>
      <c r="J3102" s="108" t="str">
        <f t="shared" si="753"/>
        <v/>
      </c>
      <c r="K3102" s="105">
        <v>1</v>
      </c>
      <c r="L3102" s="105">
        <v>100</v>
      </c>
      <c r="M3102" s="111"/>
      <c r="N3102" s="135" t="s">
        <v>6556</v>
      </c>
      <c r="O3102" s="186"/>
      <c r="P3102" s="124">
        <v>14</v>
      </c>
      <c r="Q3102" s="125">
        <v>0.055</v>
      </c>
      <c r="R3102" s="75">
        <f t="shared" si="756"/>
        <v>0</v>
      </c>
      <c r="S3102" s="76">
        <f t="shared" si="757"/>
        <v>0</v>
      </c>
      <c r="T3102" s="21"/>
      <c r="W3102" s="19"/>
    </row>
    <row r="3103" s="18" customFormat="1" outlineLevel="1" spans="1:23">
      <c r="A3103" s="103" t="s">
        <v>6817</v>
      </c>
      <c r="B3103" s="104" t="s">
        <v>6818</v>
      </c>
      <c r="C3103" s="105" t="s">
        <v>356</v>
      </c>
      <c r="D3103" s="106"/>
      <c r="E3103" s="107">
        <v>4125.36</v>
      </c>
      <c r="F3103" s="108">
        <f t="shared" si="754"/>
        <v>4125.36</v>
      </c>
      <c r="G3103" s="108">
        <f t="shared" si="755"/>
        <v>3300.288</v>
      </c>
      <c r="H3103" s="117"/>
      <c r="I3103" s="105"/>
      <c r="J3103" s="108" t="str">
        <f t="shared" si="753"/>
        <v/>
      </c>
      <c r="K3103" s="105">
        <v>1</v>
      </c>
      <c r="L3103" s="105">
        <v>48</v>
      </c>
      <c r="M3103" s="111"/>
      <c r="N3103" s="135" t="s">
        <v>6556</v>
      </c>
      <c r="O3103" s="186"/>
      <c r="P3103" s="124">
        <v>15</v>
      </c>
      <c r="Q3103" s="125">
        <v>0.044</v>
      </c>
      <c r="R3103" s="75">
        <f t="shared" si="756"/>
        <v>0</v>
      </c>
      <c r="S3103" s="76">
        <f t="shared" si="757"/>
        <v>0</v>
      </c>
      <c r="T3103" s="21"/>
      <c r="W3103" s="19"/>
    </row>
    <row r="3104" s="18" customFormat="1" outlineLevel="1" spans="1:23">
      <c r="A3104" s="103" t="s">
        <v>6819</v>
      </c>
      <c r="B3104" s="104" t="s">
        <v>6820</v>
      </c>
      <c r="C3104" s="105" t="s">
        <v>356</v>
      </c>
      <c r="D3104" s="106"/>
      <c r="E3104" s="107">
        <v>7727.78</v>
      </c>
      <c r="F3104" s="108">
        <f t="shared" si="754"/>
        <v>7727.78</v>
      </c>
      <c r="G3104" s="108">
        <f t="shared" si="755"/>
        <v>6182.224</v>
      </c>
      <c r="H3104" s="117"/>
      <c r="I3104" s="105"/>
      <c r="J3104" s="108" t="str">
        <f t="shared" si="753"/>
        <v/>
      </c>
      <c r="K3104" s="105">
        <v>1</v>
      </c>
      <c r="L3104" s="105">
        <v>30</v>
      </c>
      <c r="M3104" s="111"/>
      <c r="N3104" s="135" t="s">
        <v>6556</v>
      </c>
      <c r="O3104" s="186"/>
      <c r="P3104" s="124">
        <v>18</v>
      </c>
      <c r="Q3104" s="125">
        <v>0.05</v>
      </c>
      <c r="R3104" s="75">
        <f t="shared" si="756"/>
        <v>0</v>
      </c>
      <c r="S3104" s="76">
        <f t="shared" si="757"/>
        <v>0</v>
      </c>
      <c r="T3104" s="21"/>
      <c r="W3104" s="19"/>
    </row>
    <row r="3105" s="18" customFormat="1" outlineLevel="1" spans="1:23">
      <c r="A3105" s="103" t="s">
        <v>6821</v>
      </c>
      <c r="B3105" s="104" t="s">
        <v>6822</v>
      </c>
      <c r="C3105" s="105" t="s">
        <v>356</v>
      </c>
      <c r="D3105" s="106"/>
      <c r="E3105" s="107">
        <v>2607.01</v>
      </c>
      <c r="F3105" s="108">
        <f t="shared" si="754"/>
        <v>2607.01</v>
      </c>
      <c r="G3105" s="108">
        <f t="shared" si="755"/>
        <v>2085.608</v>
      </c>
      <c r="H3105" s="117"/>
      <c r="I3105" s="105"/>
      <c r="J3105" s="108" t="str">
        <f t="shared" si="753"/>
        <v/>
      </c>
      <c r="K3105" s="105">
        <v>1</v>
      </c>
      <c r="L3105" s="105">
        <v>100</v>
      </c>
      <c r="M3105" s="111"/>
      <c r="N3105" s="135" t="s">
        <v>6556</v>
      </c>
      <c r="O3105" s="186"/>
      <c r="P3105" s="124">
        <v>16</v>
      </c>
      <c r="Q3105" s="125">
        <v>0.055</v>
      </c>
      <c r="R3105" s="75">
        <f t="shared" si="756"/>
        <v>0</v>
      </c>
      <c r="S3105" s="76">
        <f t="shared" si="757"/>
        <v>0</v>
      </c>
      <c r="T3105" s="21"/>
      <c r="W3105" s="19"/>
    </row>
    <row r="3106" s="18" customFormat="1" outlineLevel="1" spans="1:23">
      <c r="A3106" s="103" t="s">
        <v>6823</v>
      </c>
      <c r="B3106" s="104" t="s">
        <v>6824</v>
      </c>
      <c r="C3106" s="105" t="s">
        <v>356</v>
      </c>
      <c r="D3106" s="106"/>
      <c r="E3106" s="107">
        <v>2968.18</v>
      </c>
      <c r="F3106" s="108">
        <f t="shared" si="754"/>
        <v>2968.18</v>
      </c>
      <c r="G3106" s="108">
        <f t="shared" si="755"/>
        <v>2374.544</v>
      </c>
      <c r="H3106" s="117"/>
      <c r="I3106" s="105"/>
      <c r="J3106" s="108" t="str">
        <f t="shared" si="753"/>
        <v/>
      </c>
      <c r="K3106" s="105">
        <v>1</v>
      </c>
      <c r="L3106" s="105">
        <v>100</v>
      </c>
      <c r="M3106" s="111"/>
      <c r="N3106" s="135" t="s">
        <v>6556</v>
      </c>
      <c r="O3106" s="186"/>
      <c r="P3106" s="124">
        <v>22</v>
      </c>
      <c r="Q3106" s="125">
        <v>0.055</v>
      </c>
      <c r="R3106" s="75">
        <f t="shared" si="756"/>
        <v>0</v>
      </c>
      <c r="S3106" s="76">
        <f t="shared" si="757"/>
        <v>0</v>
      </c>
      <c r="T3106" s="21"/>
      <c r="W3106" s="19"/>
    </row>
    <row r="3107" s="18" customFormat="1" outlineLevel="1" spans="1:23">
      <c r="A3107" s="103" t="s">
        <v>6825</v>
      </c>
      <c r="B3107" s="104" t="s">
        <v>6826</v>
      </c>
      <c r="C3107" s="105" t="s">
        <v>356</v>
      </c>
      <c r="D3107" s="106"/>
      <c r="E3107" s="107">
        <v>6755.5</v>
      </c>
      <c r="F3107" s="108">
        <f t="shared" si="754"/>
        <v>6755.5</v>
      </c>
      <c r="G3107" s="108">
        <f t="shared" si="755"/>
        <v>5404.4</v>
      </c>
      <c r="H3107" s="117"/>
      <c r="I3107" s="105"/>
      <c r="J3107" s="108" t="str">
        <f t="shared" si="753"/>
        <v/>
      </c>
      <c r="K3107" s="105">
        <v>1</v>
      </c>
      <c r="L3107" s="105">
        <v>50</v>
      </c>
      <c r="M3107" s="111"/>
      <c r="N3107" s="135" t="s">
        <v>6556</v>
      </c>
      <c r="O3107" s="186"/>
      <c r="P3107" s="124">
        <v>26</v>
      </c>
      <c r="Q3107" s="125">
        <v>0.049</v>
      </c>
      <c r="R3107" s="75">
        <f t="shared" si="756"/>
        <v>0</v>
      </c>
      <c r="S3107" s="76">
        <f t="shared" si="757"/>
        <v>0</v>
      </c>
      <c r="T3107" s="21"/>
      <c r="W3107" s="19"/>
    </row>
    <row r="3108" s="18" customFormat="1" outlineLevel="1" spans="1:23">
      <c r="A3108" s="103" t="s">
        <v>6827</v>
      </c>
      <c r="B3108" s="104" t="s">
        <v>6828</v>
      </c>
      <c r="C3108" s="105" t="s">
        <v>356</v>
      </c>
      <c r="D3108" s="106"/>
      <c r="E3108" s="107">
        <v>6425.95</v>
      </c>
      <c r="F3108" s="108">
        <f t="shared" si="754"/>
        <v>6425.95</v>
      </c>
      <c r="G3108" s="108">
        <f t="shared" si="755"/>
        <v>5140.76</v>
      </c>
      <c r="H3108" s="117"/>
      <c r="I3108" s="105"/>
      <c r="J3108" s="108" t="str">
        <f t="shared" si="753"/>
        <v/>
      </c>
      <c r="K3108" s="105">
        <v>1</v>
      </c>
      <c r="L3108" s="105">
        <v>50</v>
      </c>
      <c r="M3108" s="111"/>
      <c r="N3108" s="135" t="s">
        <v>6556</v>
      </c>
      <c r="O3108" s="186"/>
      <c r="P3108" s="124">
        <v>27</v>
      </c>
      <c r="Q3108" s="125">
        <v>0.049</v>
      </c>
      <c r="R3108" s="75">
        <f t="shared" si="756"/>
        <v>0</v>
      </c>
      <c r="S3108" s="76">
        <f t="shared" si="757"/>
        <v>0</v>
      </c>
      <c r="T3108" s="21"/>
      <c r="W3108" s="19"/>
    </row>
    <row r="3109" s="18" customFormat="1" outlineLevel="1" spans="1:23">
      <c r="A3109" s="103" t="s">
        <v>6829</v>
      </c>
      <c r="B3109" s="104" t="s">
        <v>6830</v>
      </c>
      <c r="C3109" s="105" t="s">
        <v>356</v>
      </c>
      <c r="D3109" s="106"/>
      <c r="E3109" s="107">
        <v>10338.64</v>
      </c>
      <c r="F3109" s="108">
        <f t="shared" si="754"/>
        <v>10338.64</v>
      </c>
      <c r="G3109" s="108">
        <f t="shared" si="755"/>
        <v>8270.912</v>
      </c>
      <c r="H3109" s="117"/>
      <c r="I3109" s="105"/>
      <c r="J3109" s="108" t="str">
        <f t="shared" si="753"/>
        <v/>
      </c>
      <c r="K3109" s="105">
        <v>1</v>
      </c>
      <c r="L3109" s="105">
        <v>8</v>
      </c>
      <c r="M3109" s="111"/>
      <c r="N3109" s="135" t="s">
        <v>6556</v>
      </c>
      <c r="O3109" s="186"/>
      <c r="P3109" s="124">
        <v>11</v>
      </c>
      <c r="Q3109" s="125">
        <v>0.055</v>
      </c>
      <c r="R3109" s="75">
        <f t="shared" si="756"/>
        <v>0</v>
      </c>
      <c r="S3109" s="76">
        <f t="shared" si="757"/>
        <v>0</v>
      </c>
      <c r="T3109" s="21"/>
      <c r="W3109" s="19"/>
    </row>
    <row r="3110" s="18" customFormat="1" outlineLevel="1" spans="1:23">
      <c r="A3110" s="103" t="s">
        <v>6831</v>
      </c>
      <c r="B3110" s="104" t="s">
        <v>6832</v>
      </c>
      <c r="C3110" s="105" t="s">
        <v>356</v>
      </c>
      <c r="D3110" s="106"/>
      <c r="E3110" s="107">
        <v>2516.56</v>
      </c>
      <c r="F3110" s="108">
        <f t="shared" si="754"/>
        <v>2516.56</v>
      </c>
      <c r="G3110" s="108">
        <f t="shared" si="755"/>
        <v>2013.248</v>
      </c>
      <c r="H3110" s="117"/>
      <c r="I3110" s="105"/>
      <c r="J3110" s="108" t="str">
        <f t="shared" si="753"/>
        <v/>
      </c>
      <c r="K3110" s="105">
        <v>1</v>
      </c>
      <c r="L3110" s="105">
        <v>68</v>
      </c>
      <c r="M3110" s="111"/>
      <c r="N3110" s="135" t="s">
        <v>6556</v>
      </c>
      <c r="O3110" s="186"/>
      <c r="P3110" s="124">
        <v>15</v>
      </c>
      <c r="Q3110" s="125">
        <v>0.049</v>
      </c>
      <c r="R3110" s="75">
        <f t="shared" si="756"/>
        <v>0</v>
      </c>
      <c r="S3110" s="76">
        <f t="shared" si="757"/>
        <v>0</v>
      </c>
      <c r="T3110" s="21"/>
      <c r="W3110" s="19"/>
    </row>
    <row r="3111" s="18" customFormat="1" outlineLevel="1" spans="1:23">
      <c r="A3111" s="103" t="s">
        <v>6833</v>
      </c>
      <c r="B3111" s="104" t="s">
        <v>6834</v>
      </c>
      <c r="C3111" s="105" t="s">
        <v>356</v>
      </c>
      <c r="D3111" s="106"/>
      <c r="E3111" s="107">
        <v>2632.76</v>
      </c>
      <c r="F3111" s="108">
        <f t="shared" si="754"/>
        <v>2632.76</v>
      </c>
      <c r="G3111" s="108">
        <f t="shared" si="755"/>
        <v>2106.208</v>
      </c>
      <c r="H3111" s="117"/>
      <c r="I3111" s="105"/>
      <c r="J3111" s="108" t="str">
        <f t="shared" si="753"/>
        <v/>
      </c>
      <c r="K3111" s="105">
        <v>1</v>
      </c>
      <c r="L3111" s="105">
        <v>68</v>
      </c>
      <c r="M3111" s="111"/>
      <c r="N3111" s="135" t="s">
        <v>6556</v>
      </c>
      <c r="O3111" s="186"/>
      <c r="P3111" s="124">
        <v>16</v>
      </c>
      <c r="Q3111" s="125">
        <v>0.049</v>
      </c>
      <c r="R3111" s="75">
        <f t="shared" si="756"/>
        <v>0</v>
      </c>
      <c r="S3111" s="76">
        <f t="shared" si="757"/>
        <v>0</v>
      </c>
      <c r="T3111" s="21"/>
      <c r="W3111" s="19"/>
    </row>
    <row r="3112" s="18" customFormat="1" outlineLevel="1" spans="1:23">
      <c r="A3112" s="103" t="s">
        <v>6835</v>
      </c>
      <c r="B3112" s="104" t="s">
        <v>6836</v>
      </c>
      <c r="C3112" s="105" t="s">
        <v>356</v>
      </c>
      <c r="D3112" s="106"/>
      <c r="E3112" s="107">
        <v>3926.2</v>
      </c>
      <c r="F3112" s="108">
        <f t="shared" si="754"/>
        <v>3926.2</v>
      </c>
      <c r="G3112" s="108">
        <f t="shared" si="755"/>
        <v>3140.96</v>
      </c>
      <c r="H3112" s="117"/>
      <c r="I3112" s="105"/>
      <c r="J3112" s="108" t="str">
        <f t="shared" si="753"/>
        <v/>
      </c>
      <c r="K3112" s="105">
        <v>1</v>
      </c>
      <c r="L3112" s="105">
        <v>30</v>
      </c>
      <c r="M3112" s="111"/>
      <c r="N3112" s="135" t="s">
        <v>6556</v>
      </c>
      <c r="O3112" s="186"/>
      <c r="P3112" s="124">
        <v>16</v>
      </c>
      <c r="Q3112" s="125">
        <v>0.054</v>
      </c>
      <c r="R3112" s="75">
        <f t="shared" si="756"/>
        <v>0</v>
      </c>
      <c r="S3112" s="76">
        <f t="shared" si="757"/>
        <v>0</v>
      </c>
      <c r="T3112" s="21"/>
      <c r="W3112" s="19"/>
    </row>
    <row r="3113" s="18" customFormat="1" outlineLevel="1" spans="1:23">
      <c r="A3113" s="103" t="s">
        <v>6837</v>
      </c>
      <c r="B3113" s="104" t="s">
        <v>6838</v>
      </c>
      <c r="C3113" s="105" t="s">
        <v>356</v>
      </c>
      <c r="D3113" s="106"/>
      <c r="E3113" s="107">
        <v>2408.29</v>
      </c>
      <c r="F3113" s="108">
        <f t="shared" si="754"/>
        <v>2408.29</v>
      </c>
      <c r="G3113" s="108">
        <f t="shared" si="755"/>
        <v>1926.632</v>
      </c>
      <c r="H3113" s="117"/>
      <c r="I3113" s="105"/>
      <c r="J3113" s="108" t="str">
        <f t="shared" si="753"/>
        <v/>
      </c>
      <c r="K3113" s="105">
        <v>1</v>
      </c>
      <c r="L3113" s="105">
        <v>68</v>
      </c>
      <c r="M3113" s="111"/>
      <c r="N3113" s="135" t="s">
        <v>6556</v>
      </c>
      <c r="O3113" s="186"/>
      <c r="P3113" s="124">
        <v>15</v>
      </c>
      <c r="Q3113" s="125">
        <v>0.049</v>
      </c>
      <c r="R3113" s="75">
        <f t="shared" si="756"/>
        <v>0</v>
      </c>
      <c r="S3113" s="76">
        <f t="shared" si="757"/>
        <v>0</v>
      </c>
      <c r="T3113" s="21"/>
      <c r="W3113" s="19"/>
    </row>
    <row r="3114" s="18" customFormat="1" outlineLevel="1" spans="1:23">
      <c r="A3114" s="103" t="s">
        <v>6839</v>
      </c>
      <c r="B3114" s="104" t="s">
        <v>6840</v>
      </c>
      <c r="C3114" s="105" t="s">
        <v>356</v>
      </c>
      <c r="D3114" s="106"/>
      <c r="E3114" s="107">
        <v>2475.19</v>
      </c>
      <c r="F3114" s="108">
        <f t="shared" si="754"/>
        <v>2475.19</v>
      </c>
      <c r="G3114" s="108">
        <f t="shared" si="755"/>
        <v>1980.152</v>
      </c>
      <c r="H3114" s="117"/>
      <c r="I3114" s="105"/>
      <c r="J3114" s="108" t="str">
        <f t="shared" si="753"/>
        <v/>
      </c>
      <c r="K3114" s="105">
        <v>1</v>
      </c>
      <c r="L3114" s="105">
        <v>68</v>
      </c>
      <c r="M3114" s="111"/>
      <c r="N3114" s="135" t="s">
        <v>6556</v>
      </c>
      <c r="O3114" s="186"/>
      <c r="P3114" s="124">
        <v>16</v>
      </c>
      <c r="Q3114" s="125">
        <v>0.049</v>
      </c>
      <c r="R3114" s="75">
        <f t="shared" si="756"/>
        <v>0</v>
      </c>
      <c r="S3114" s="76">
        <f t="shared" si="757"/>
        <v>0</v>
      </c>
      <c r="T3114" s="21"/>
      <c r="W3114" s="19"/>
    </row>
    <row r="3115" s="18" customFormat="1" outlineLevel="1" spans="1:23">
      <c r="A3115" s="103" t="s">
        <v>6841</v>
      </c>
      <c r="B3115" s="104" t="s">
        <v>6842</v>
      </c>
      <c r="C3115" s="105" t="s">
        <v>356</v>
      </c>
      <c r="D3115" s="106"/>
      <c r="E3115" s="107">
        <v>3926.2</v>
      </c>
      <c r="F3115" s="108">
        <f t="shared" si="754"/>
        <v>3926.2</v>
      </c>
      <c r="G3115" s="108">
        <f t="shared" si="755"/>
        <v>3140.96</v>
      </c>
      <c r="H3115" s="117"/>
      <c r="I3115" s="105"/>
      <c r="J3115" s="108" t="str">
        <f t="shared" si="753"/>
        <v/>
      </c>
      <c r="K3115" s="105">
        <v>1</v>
      </c>
      <c r="L3115" s="105">
        <v>30</v>
      </c>
      <c r="M3115" s="111"/>
      <c r="N3115" s="135" t="s">
        <v>6556</v>
      </c>
      <c r="O3115" s="186"/>
      <c r="P3115" s="124">
        <v>16</v>
      </c>
      <c r="Q3115" s="125">
        <v>0.054</v>
      </c>
      <c r="R3115" s="75">
        <f t="shared" si="756"/>
        <v>0</v>
      </c>
      <c r="S3115" s="76">
        <f t="shared" si="757"/>
        <v>0</v>
      </c>
      <c r="T3115" s="21"/>
      <c r="W3115" s="19"/>
    </row>
    <row r="3116" s="18" customFormat="1" outlineLevel="1" spans="1:23">
      <c r="A3116" s="103" t="s">
        <v>6843</v>
      </c>
      <c r="B3116" s="104" t="s">
        <v>6844</v>
      </c>
      <c r="C3116" s="105" t="s">
        <v>356</v>
      </c>
      <c r="D3116" s="106"/>
      <c r="E3116" s="107">
        <v>3476.26</v>
      </c>
      <c r="F3116" s="108">
        <f t="shared" si="754"/>
        <v>3476.26</v>
      </c>
      <c r="G3116" s="108">
        <f t="shared" si="755"/>
        <v>2781.008</v>
      </c>
      <c r="H3116" s="117"/>
      <c r="I3116" s="105"/>
      <c r="J3116" s="108" t="str">
        <f t="shared" si="753"/>
        <v/>
      </c>
      <c r="K3116" s="105">
        <v>1</v>
      </c>
      <c r="L3116" s="105">
        <v>68</v>
      </c>
      <c r="M3116" s="111"/>
      <c r="N3116" s="135" t="s">
        <v>6556</v>
      </c>
      <c r="O3116" s="186"/>
      <c r="P3116" s="124">
        <v>20</v>
      </c>
      <c r="Q3116" s="125">
        <v>0.049</v>
      </c>
      <c r="R3116" s="75">
        <f t="shared" si="756"/>
        <v>0</v>
      </c>
      <c r="S3116" s="76">
        <f t="shared" si="757"/>
        <v>0</v>
      </c>
      <c r="T3116" s="21"/>
      <c r="W3116" s="19"/>
    </row>
    <row r="3117" s="18" customFormat="1" outlineLevel="1" spans="1:23">
      <c r="A3117" s="103" t="s">
        <v>6845</v>
      </c>
      <c r="B3117" s="104" t="s">
        <v>6846</v>
      </c>
      <c r="C3117" s="105" t="s">
        <v>356</v>
      </c>
      <c r="D3117" s="106"/>
      <c r="E3117" s="107">
        <v>4033.77</v>
      </c>
      <c r="F3117" s="108">
        <f t="shared" si="754"/>
        <v>4033.77</v>
      </c>
      <c r="G3117" s="108">
        <f t="shared" si="755"/>
        <v>3227.016</v>
      </c>
      <c r="H3117" s="117"/>
      <c r="I3117" s="105"/>
      <c r="J3117" s="108" t="str">
        <f t="shared" si="753"/>
        <v/>
      </c>
      <c r="K3117" s="105">
        <v>1</v>
      </c>
      <c r="L3117" s="105">
        <v>68</v>
      </c>
      <c r="M3117" s="111"/>
      <c r="N3117" s="135" t="s">
        <v>6556</v>
      </c>
      <c r="O3117" s="186"/>
      <c r="P3117" s="124">
        <v>21</v>
      </c>
      <c r="Q3117" s="125">
        <v>0.049</v>
      </c>
      <c r="R3117" s="75">
        <f t="shared" si="756"/>
        <v>0</v>
      </c>
      <c r="S3117" s="76">
        <f t="shared" si="757"/>
        <v>0</v>
      </c>
      <c r="T3117" s="21"/>
      <c r="W3117" s="19"/>
    </row>
    <row r="3118" s="18" customFormat="1" outlineLevel="1" spans="1:23">
      <c r="A3118" s="103" t="s">
        <v>6847</v>
      </c>
      <c r="B3118" s="104" t="s">
        <v>6848</v>
      </c>
      <c r="C3118" s="105" t="s">
        <v>356</v>
      </c>
      <c r="D3118" s="106"/>
      <c r="E3118" s="107">
        <v>6123.58</v>
      </c>
      <c r="F3118" s="108">
        <f t="shared" si="754"/>
        <v>6123.58</v>
      </c>
      <c r="G3118" s="108">
        <f t="shared" si="755"/>
        <v>4898.864</v>
      </c>
      <c r="H3118" s="117"/>
      <c r="I3118" s="105"/>
      <c r="J3118" s="108" t="str">
        <f t="shared" si="753"/>
        <v/>
      </c>
      <c r="K3118" s="105">
        <v>1</v>
      </c>
      <c r="L3118" s="105">
        <v>18</v>
      </c>
      <c r="M3118" s="111"/>
      <c r="N3118" s="135" t="s">
        <v>6556</v>
      </c>
      <c r="O3118" s="186"/>
      <c r="P3118" s="124">
        <v>13</v>
      </c>
      <c r="Q3118" s="125">
        <v>0.051</v>
      </c>
      <c r="R3118" s="75">
        <f t="shared" si="756"/>
        <v>0</v>
      </c>
      <c r="S3118" s="76">
        <f t="shared" si="757"/>
        <v>0</v>
      </c>
      <c r="T3118" s="21"/>
      <c r="W3118" s="19"/>
    </row>
    <row r="3119" s="18" customFormat="1" outlineLevel="1" spans="1:23">
      <c r="A3119" s="103" t="s">
        <v>6849</v>
      </c>
      <c r="B3119" s="104" t="s">
        <v>6850</v>
      </c>
      <c r="C3119" s="105" t="s">
        <v>356</v>
      </c>
      <c r="D3119" s="106"/>
      <c r="E3119" s="107">
        <v>4617.03</v>
      </c>
      <c r="F3119" s="108">
        <f t="shared" si="754"/>
        <v>4617.03</v>
      </c>
      <c r="G3119" s="108">
        <f t="shared" si="755"/>
        <v>3693.624</v>
      </c>
      <c r="H3119" s="117"/>
      <c r="I3119" s="105"/>
      <c r="J3119" s="108" t="str">
        <f t="shared" si="753"/>
        <v/>
      </c>
      <c r="K3119" s="105">
        <v>1</v>
      </c>
      <c r="L3119" s="105">
        <v>68</v>
      </c>
      <c r="M3119" s="111"/>
      <c r="N3119" s="135" t="s">
        <v>6556</v>
      </c>
      <c r="O3119" s="186"/>
      <c r="P3119" s="124">
        <v>20</v>
      </c>
      <c r="Q3119" s="125">
        <v>0.049</v>
      </c>
      <c r="R3119" s="75">
        <f t="shared" si="756"/>
        <v>0</v>
      </c>
      <c r="S3119" s="76">
        <f t="shared" si="757"/>
        <v>0</v>
      </c>
      <c r="T3119" s="21"/>
      <c r="W3119" s="19"/>
    </row>
    <row r="3120" s="18" customFormat="1" outlineLevel="1" spans="1:23">
      <c r="A3120" s="103" t="s">
        <v>6851</v>
      </c>
      <c r="B3120" s="104" t="s">
        <v>6852</v>
      </c>
      <c r="C3120" s="105" t="s">
        <v>356</v>
      </c>
      <c r="D3120" s="106"/>
      <c r="E3120" s="107">
        <v>4757.23</v>
      </c>
      <c r="F3120" s="108">
        <f t="shared" si="754"/>
        <v>4757.23</v>
      </c>
      <c r="G3120" s="108">
        <f t="shared" si="755"/>
        <v>3805.784</v>
      </c>
      <c r="H3120" s="117"/>
      <c r="I3120" s="105"/>
      <c r="J3120" s="108" t="str">
        <f t="shared" si="753"/>
        <v/>
      </c>
      <c r="K3120" s="105">
        <v>1</v>
      </c>
      <c r="L3120" s="105">
        <v>68</v>
      </c>
      <c r="M3120" s="111"/>
      <c r="N3120" s="135" t="s">
        <v>6556</v>
      </c>
      <c r="O3120" s="186"/>
      <c r="P3120" s="124">
        <v>21</v>
      </c>
      <c r="Q3120" s="125">
        <v>0.049</v>
      </c>
      <c r="R3120" s="75">
        <f t="shared" si="756"/>
        <v>0</v>
      </c>
      <c r="S3120" s="76">
        <f t="shared" si="757"/>
        <v>0</v>
      </c>
      <c r="T3120" s="21"/>
      <c r="W3120" s="19"/>
    </row>
    <row r="3121" s="18" customFormat="1" outlineLevel="1" spans="1:23">
      <c r="A3121" s="103" t="s">
        <v>6853</v>
      </c>
      <c r="B3121" s="104" t="s">
        <v>6854</v>
      </c>
      <c r="C3121" s="105" t="s">
        <v>356</v>
      </c>
      <c r="D3121" s="106"/>
      <c r="E3121" s="107">
        <v>6796.22</v>
      </c>
      <c r="F3121" s="108">
        <f t="shared" si="754"/>
        <v>6796.22</v>
      </c>
      <c r="G3121" s="108">
        <f t="shared" si="755"/>
        <v>5436.976</v>
      </c>
      <c r="H3121" s="117"/>
      <c r="I3121" s="105"/>
      <c r="J3121" s="108" t="str">
        <f t="shared" si="753"/>
        <v/>
      </c>
      <c r="K3121" s="105">
        <v>1</v>
      </c>
      <c r="L3121" s="105">
        <v>18</v>
      </c>
      <c r="M3121" s="111"/>
      <c r="N3121" s="135" t="s">
        <v>6556</v>
      </c>
      <c r="O3121" s="186"/>
      <c r="P3121" s="124">
        <v>13</v>
      </c>
      <c r="Q3121" s="125">
        <v>0.051</v>
      </c>
      <c r="R3121" s="75">
        <f t="shared" si="756"/>
        <v>0</v>
      </c>
      <c r="S3121" s="76">
        <f t="shared" si="757"/>
        <v>0</v>
      </c>
      <c r="T3121" s="21"/>
      <c r="W3121" s="19"/>
    </row>
    <row r="3122" outlineLevel="1" spans="1:23">
      <c r="A3122" s="93" t="s">
        <v>300</v>
      </c>
      <c r="B3122" s="94"/>
      <c r="C3122" s="105"/>
      <c r="D3122" s="106"/>
      <c r="E3122" s="107"/>
      <c r="F3122" s="108"/>
      <c r="G3122" s="108"/>
      <c r="H3122" s="117"/>
      <c r="I3122" s="105"/>
      <c r="J3122" s="108" t="str">
        <f t="shared" si="753"/>
        <v/>
      </c>
      <c r="K3122" s="105"/>
      <c r="L3122" s="105"/>
      <c r="M3122" s="135"/>
      <c r="N3122" s="135"/>
      <c r="O3122" s="186"/>
      <c r="P3122" s="124"/>
      <c r="Q3122" s="125"/>
      <c r="R3122" s="75"/>
      <c r="S3122" s="76"/>
      <c r="W3122" s="19"/>
    </row>
    <row r="3123" outlineLevel="1" spans="1:23">
      <c r="A3123" s="103" t="s">
        <v>6855</v>
      </c>
      <c r="B3123" s="104" t="s">
        <v>6856</v>
      </c>
      <c r="C3123" s="105" t="s">
        <v>356</v>
      </c>
      <c r="D3123" s="106"/>
      <c r="E3123" s="107">
        <v>757.52</v>
      </c>
      <c r="F3123" s="108">
        <f t="shared" ref="F3123:F3129" si="758">E3123-E3123*$G$2%</f>
        <v>757.52</v>
      </c>
      <c r="G3123" s="108">
        <f t="shared" ref="G3123:G3129" si="759">E3123-(20*E3123/100)</f>
        <v>606.016</v>
      </c>
      <c r="H3123" s="115">
        <v>392</v>
      </c>
      <c r="I3123" s="105"/>
      <c r="J3123" s="108" t="str">
        <f t="shared" si="753"/>
        <v/>
      </c>
      <c r="K3123" s="105">
        <v>1</v>
      </c>
      <c r="L3123" s="117">
        <v>30</v>
      </c>
      <c r="M3123" s="111" t="s">
        <v>357</v>
      </c>
      <c r="N3123" s="135" t="s">
        <v>6857</v>
      </c>
      <c r="O3123" s="186">
        <v>4620105820028</v>
      </c>
      <c r="P3123" s="124">
        <v>23</v>
      </c>
      <c r="Q3123" s="125">
        <v>0.08901</v>
      </c>
      <c r="R3123" s="75">
        <f t="shared" ref="R3123:R3129" si="760">P3123/L3123*D3123</f>
        <v>0</v>
      </c>
      <c r="S3123" s="76">
        <f t="shared" ref="S3123:S3129" si="761">Q3123/L3123*D3123</f>
        <v>0</v>
      </c>
      <c r="W3123" s="19"/>
    </row>
    <row r="3124" outlineLevel="1" spans="1:23">
      <c r="A3124" s="103" t="s">
        <v>6858</v>
      </c>
      <c r="B3124" s="104" t="s">
        <v>6859</v>
      </c>
      <c r="C3124" s="105" t="s">
        <v>356</v>
      </c>
      <c r="D3124" s="106"/>
      <c r="E3124" s="107">
        <v>757.52</v>
      </c>
      <c r="F3124" s="108">
        <f t="shared" si="758"/>
        <v>757.52</v>
      </c>
      <c r="G3124" s="108">
        <f t="shared" si="759"/>
        <v>606.016</v>
      </c>
      <c r="H3124" s="114">
        <v>278</v>
      </c>
      <c r="I3124" s="105"/>
      <c r="J3124" s="108" t="str">
        <f t="shared" si="753"/>
        <v/>
      </c>
      <c r="K3124" s="105">
        <v>1</v>
      </c>
      <c r="L3124" s="117">
        <v>30</v>
      </c>
      <c r="M3124" s="111" t="s">
        <v>357</v>
      </c>
      <c r="N3124" s="135" t="s">
        <v>6857</v>
      </c>
      <c r="O3124" s="186">
        <v>4620105820035</v>
      </c>
      <c r="P3124" s="124">
        <v>23</v>
      </c>
      <c r="Q3124" s="125">
        <v>0.08901</v>
      </c>
      <c r="R3124" s="75">
        <f t="shared" si="760"/>
        <v>0</v>
      </c>
      <c r="S3124" s="76">
        <f t="shared" si="761"/>
        <v>0</v>
      </c>
      <c r="W3124" s="19"/>
    </row>
    <row r="3125" outlineLevel="1" spans="1:23">
      <c r="A3125" s="103" t="s">
        <v>6860</v>
      </c>
      <c r="B3125" s="104" t="s">
        <v>6861</v>
      </c>
      <c r="C3125" s="105" t="s">
        <v>356</v>
      </c>
      <c r="D3125" s="106"/>
      <c r="E3125" s="107">
        <v>856.77</v>
      </c>
      <c r="F3125" s="108">
        <f t="shared" si="758"/>
        <v>856.77</v>
      </c>
      <c r="G3125" s="108">
        <f t="shared" si="759"/>
        <v>685.416</v>
      </c>
      <c r="H3125" s="115">
        <v>402</v>
      </c>
      <c r="I3125" s="105"/>
      <c r="J3125" s="108" t="str">
        <f t="shared" si="753"/>
        <v/>
      </c>
      <c r="K3125" s="105">
        <v>1</v>
      </c>
      <c r="L3125" s="117">
        <v>30</v>
      </c>
      <c r="M3125" s="111" t="s">
        <v>357</v>
      </c>
      <c r="N3125" s="135" t="s">
        <v>6857</v>
      </c>
      <c r="O3125" s="186">
        <v>4620105820042</v>
      </c>
      <c r="P3125" s="124">
        <v>26</v>
      </c>
      <c r="Q3125" s="125">
        <v>0.08901</v>
      </c>
      <c r="R3125" s="75">
        <f t="shared" si="760"/>
        <v>0</v>
      </c>
      <c r="S3125" s="76">
        <f t="shared" si="761"/>
        <v>0</v>
      </c>
      <c r="W3125" s="19"/>
    </row>
    <row r="3126" outlineLevel="1" spans="1:23">
      <c r="A3126" s="103" t="s">
        <v>6862</v>
      </c>
      <c r="B3126" s="104" t="s">
        <v>6863</v>
      </c>
      <c r="C3126" s="105" t="s">
        <v>356</v>
      </c>
      <c r="D3126" s="106"/>
      <c r="E3126" s="107">
        <v>856.77</v>
      </c>
      <c r="F3126" s="108">
        <f t="shared" si="758"/>
        <v>856.77</v>
      </c>
      <c r="G3126" s="108">
        <f t="shared" si="759"/>
        <v>685.416</v>
      </c>
      <c r="H3126" s="115">
        <v>396</v>
      </c>
      <c r="I3126" s="105"/>
      <c r="J3126" s="108" t="str">
        <f t="shared" si="753"/>
        <v/>
      </c>
      <c r="K3126" s="105">
        <v>1</v>
      </c>
      <c r="L3126" s="105">
        <v>40</v>
      </c>
      <c r="M3126" s="111" t="s">
        <v>357</v>
      </c>
      <c r="N3126" s="135" t="s">
        <v>6857</v>
      </c>
      <c r="O3126" s="186">
        <v>4620105820059</v>
      </c>
      <c r="P3126" s="124">
        <v>23</v>
      </c>
      <c r="Q3126" s="125">
        <v>0.08901</v>
      </c>
      <c r="R3126" s="75">
        <f t="shared" si="760"/>
        <v>0</v>
      </c>
      <c r="S3126" s="76">
        <f t="shared" si="761"/>
        <v>0</v>
      </c>
      <c r="W3126" s="19"/>
    </row>
    <row r="3127" outlineLevel="1" spans="1:23">
      <c r="A3127" s="103" t="s">
        <v>6864</v>
      </c>
      <c r="B3127" s="104" t="s">
        <v>6865</v>
      </c>
      <c r="C3127" s="105" t="s">
        <v>356</v>
      </c>
      <c r="D3127" s="106"/>
      <c r="E3127" s="107">
        <v>974.17</v>
      </c>
      <c r="F3127" s="108">
        <f t="shared" si="758"/>
        <v>974.17</v>
      </c>
      <c r="G3127" s="108">
        <f t="shared" si="759"/>
        <v>779.336</v>
      </c>
      <c r="H3127" s="115">
        <v>200</v>
      </c>
      <c r="I3127" s="105"/>
      <c r="J3127" s="108" t="str">
        <f t="shared" si="753"/>
        <v/>
      </c>
      <c r="K3127" s="105">
        <v>1</v>
      </c>
      <c r="L3127" s="105">
        <v>40</v>
      </c>
      <c r="M3127" s="111" t="s">
        <v>357</v>
      </c>
      <c r="N3127" s="135" t="s">
        <v>6857</v>
      </c>
      <c r="O3127" s="186">
        <v>4620105820103</v>
      </c>
      <c r="P3127" s="124">
        <v>26</v>
      </c>
      <c r="Q3127" s="125">
        <v>0.08901</v>
      </c>
      <c r="R3127" s="75">
        <f t="shared" si="760"/>
        <v>0</v>
      </c>
      <c r="S3127" s="76">
        <f t="shared" si="761"/>
        <v>0</v>
      </c>
      <c r="W3127" s="19"/>
    </row>
    <row r="3128" outlineLevel="1" spans="1:23">
      <c r="A3128" s="103" t="s">
        <v>6866</v>
      </c>
      <c r="B3128" s="104" t="s">
        <v>6867</v>
      </c>
      <c r="C3128" s="105" t="s">
        <v>356</v>
      </c>
      <c r="D3128" s="106"/>
      <c r="E3128" s="107">
        <v>1056.5</v>
      </c>
      <c r="F3128" s="108">
        <f t="shared" si="758"/>
        <v>1056.5</v>
      </c>
      <c r="G3128" s="108">
        <f t="shared" si="759"/>
        <v>845.2</v>
      </c>
      <c r="H3128" s="115">
        <v>152</v>
      </c>
      <c r="I3128" s="105"/>
      <c r="J3128" s="108" t="str">
        <f t="shared" si="753"/>
        <v/>
      </c>
      <c r="K3128" s="105">
        <v>1</v>
      </c>
      <c r="L3128" s="105">
        <v>40</v>
      </c>
      <c r="M3128" s="111" t="s">
        <v>357</v>
      </c>
      <c r="N3128" s="135" t="s">
        <v>6857</v>
      </c>
      <c r="O3128" s="186">
        <v>4620105820110</v>
      </c>
      <c r="P3128" s="124">
        <v>28</v>
      </c>
      <c r="Q3128" s="125">
        <v>0.08901</v>
      </c>
      <c r="R3128" s="75">
        <f t="shared" si="760"/>
        <v>0</v>
      </c>
      <c r="S3128" s="76">
        <f t="shared" si="761"/>
        <v>0</v>
      </c>
      <c r="W3128" s="19"/>
    </row>
    <row r="3129" outlineLevel="1" spans="1:23">
      <c r="A3129" s="192" t="s">
        <v>6868</v>
      </c>
      <c r="B3129" s="193" t="s">
        <v>6869</v>
      </c>
      <c r="C3129" s="105" t="s">
        <v>356</v>
      </c>
      <c r="D3129" s="106"/>
      <c r="E3129" s="107">
        <v>1264.74</v>
      </c>
      <c r="F3129" s="108">
        <f t="shared" si="758"/>
        <v>1264.74</v>
      </c>
      <c r="G3129" s="108">
        <f t="shared" si="759"/>
        <v>1011.792</v>
      </c>
      <c r="H3129" s="115">
        <v>120</v>
      </c>
      <c r="I3129" s="105"/>
      <c r="J3129" s="108" t="str">
        <f t="shared" si="753"/>
        <v/>
      </c>
      <c r="K3129" s="105">
        <v>1</v>
      </c>
      <c r="L3129" s="105">
        <v>30</v>
      </c>
      <c r="M3129" s="111" t="s">
        <v>357</v>
      </c>
      <c r="N3129" s="135" t="s">
        <v>6857</v>
      </c>
      <c r="O3129" s="186">
        <v>4620105820127</v>
      </c>
      <c r="P3129" s="124">
        <v>27</v>
      </c>
      <c r="Q3129" s="125">
        <v>0.08901</v>
      </c>
      <c r="R3129" s="75">
        <f t="shared" si="760"/>
        <v>0</v>
      </c>
      <c r="S3129" s="76">
        <f t="shared" si="761"/>
        <v>0</v>
      </c>
      <c r="W3129" s="19"/>
    </row>
    <row r="3130" ht="21" customHeight="1" outlineLevel="1" spans="1:23">
      <c r="A3130" s="194" t="s">
        <v>301</v>
      </c>
      <c r="B3130" s="195"/>
      <c r="C3130" s="105"/>
      <c r="D3130" s="106"/>
      <c r="E3130" s="107"/>
      <c r="F3130" s="108"/>
      <c r="G3130" s="108"/>
      <c r="H3130" s="117"/>
      <c r="I3130" s="105"/>
      <c r="J3130" s="108" t="str">
        <f t="shared" si="753"/>
        <v/>
      </c>
      <c r="K3130" s="105"/>
      <c r="L3130" s="105"/>
      <c r="M3130" s="111"/>
      <c r="N3130" s="135"/>
      <c r="O3130" s="186"/>
      <c r="P3130" s="124"/>
      <c r="Q3130" s="125"/>
      <c r="R3130" s="75"/>
      <c r="S3130" s="76"/>
      <c r="W3130" s="19"/>
    </row>
    <row r="3131" outlineLevel="1" spans="1:23">
      <c r="A3131" s="93" t="s">
        <v>6870</v>
      </c>
      <c r="B3131" s="94"/>
      <c r="C3131" s="105"/>
      <c r="D3131" s="106"/>
      <c r="E3131" s="107"/>
      <c r="F3131" s="108"/>
      <c r="G3131" s="108"/>
      <c r="H3131" s="117"/>
      <c r="I3131" s="105"/>
      <c r="J3131" s="108" t="str">
        <f t="shared" si="753"/>
        <v/>
      </c>
      <c r="K3131" s="105"/>
      <c r="L3131" s="105"/>
      <c r="M3131" s="111"/>
      <c r="N3131" s="135"/>
      <c r="O3131" s="186"/>
      <c r="P3131" s="124"/>
      <c r="Q3131" s="125"/>
      <c r="R3131" s="75"/>
      <c r="S3131" s="76"/>
      <c r="W3131" s="19"/>
    </row>
    <row r="3132" outlineLevel="1" spans="1:23">
      <c r="A3132" s="156" t="s">
        <v>6871</v>
      </c>
      <c r="B3132" s="149" t="s">
        <v>6872</v>
      </c>
      <c r="C3132" s="105" t="s">
        <v>356</v>
      </c>
      <c r="D3132" s="106"/>
      <c r="E3132" s="107">
        <v>280.18</v>
      </c>
      <c r="F3132" s="108">
        <f t="shared" ref="F3132:F3195" si="762">E3132-E3132*$G$2%</f>
        <v>280.18</v>
      </c>
      <c r="G3132" s="108">
        <f t="shared" ref="G3132:G3195" si="763">E3132-(20*E3132/100)</f>
        <v>224.144</v>
      </c>
      <c r="H3132" s="115">
        <v>20</v>
      </c>
      <c r="I3132" s="105"/>
      <c r="J3132" s="108" t="str">
        <f t="shared" si="753"/>
        <v/>
      </c>
      <c r="K3132" s="105">
        <v>4</v>
      </c>
      <c r="L3132" s="105">
        <v>144</v>
      </c>
      <c r="M3132" s="111" t="s">
        <v>357</v>
      </c>
      <c r="N3132" s="135" t="s">
        <v>6873</v>
      </c>
      <c r="O3132" s="186">
        <v>4620105827010</v>
      </c>
      <c r="P3132" s="124">
        <v>14.8</v>
      </c>
      <c r="Q3132" s="125">
        <v>0.01982232</v>
      </c>
      <c r="R3132" s="75">
        <f t="shared" ref="R3132:R3195" si="764">P3132/L3132*D3132</f>
        <v>0</v>
      </c>
      <c r="S3132" s="76">
        <f t="shared" ref="S3132:S3195" si="765">Q3132/L3132*D3132</f>
        <v>0</v>
      </c>
      <c r="W3132" s="19"/>
    </row>
    <row r="3133" outlineLevel="1" spans="1:23">
      <c r="A3133" s="156" t="s">
        <v>6874</v>
      </c>
      <c r="B3133" s="149" t="s">
        <v>6875</v>
      </c>
      <c r="C3133" s="105" t="s">
        <v>356</v>
      </c>
      <c r="D3133" s="106"/>
      <c r="E3133" s="107">
        <v>280.18</v>
      </c>
      <c r="F3133" s="108">
        <f t="shared" si="762"/>
        <v>280.18</v>
      </c>
      <c r="G3133" s="108">
        <f t="shared" si="763"/>
        <v>224.144</v>
      </c>
      <c r="H3133" s="115">
        <v>20</v>
      </c>
      <c r="I3133" s="105"/>
      <c r="J3133" s="108" t="str">
        <f t="shared" si="753"/>
        <v/>
      </c>
      <c r="K3133" s="105">
        <v>4</v>
      </c>
      <c r="L3133" s="105">
        <v>144</v>
      </c>
      <c r="M3133" s="111" t="s">
        <v>357</v>
      </c>
      <c r="N3133" s="135" t="s">
        <v>6873</v>
      </c>
      <c r="O3133" s="186">
        <v>4620105827140</v>
      </c>
      <c r="P3133" s="124">
        <v>14.8</v>
      </c>
      <c r="Q3133" s="125">
        <v>0.01982232</v>
      </c>
      <c r="R3133" s="75">
        <f t="shared" si="764"/>
        <v>0</v>
      </c>
      <c r="S3133" s="76">
        <f t="shared" si="765"/>
        <v>0</v>
      </c>
      <c r="W3133" s="19"/>
    </row>
    <row r="3134" outlineLevel="1" spans="1:23">
      <c r="A3134" s="156" t="s">
        <v>6876</v>
      </c>
      <c r="B3134" s="149" t="s">
        <v>6877</v>
      </c>
      <c r="C3134" s="105" t="s">
        <v>356</v>
      </c>
      <c r="D3134" s="106"/>
      <c r="E3134" s="107">
        <v>280.18</v>
      </c>
      <c r="F3134" s="108">
        <f t="shared" si="762"/>
        <v>280.18</v>
      </c>
      <c r="G3134" s="108">
        <f t="shared" si="763"/>
        <v>224.144</v>
      </c>
      <c r="H3134" s="115">
        <v>20</v>
      </c>
      <c r="I3134" s="105"/>
      <c r="J3134" s="108" t="str">
        <f t="shared" ref="J3134:J3197" si="766">IF(D3134="","",IF(F3134="","",ROUND(D3134*F3134,2)))</f>
        <v/>
      </c>
      <c r="K3134" s="105">
        <v>4</v>
      </c>
      <c r="L3134" s="105">
        <v>144</v>
      </c>
      <c r="M3134" s="111" t="s">
        <v>357</v>
      </c>
      <c r="N3134" s="135" t="s">
        <v>6873</v>
      </c>
      <c r="O3134" s="186">
        <v>4620105827157</v>
      </c>
      <c r="P3134" s="124">
        <v>14.8</v>
      </c>
      <c r="Q3134" s="125">
        <v>0.01982232</v>
      </c>
      <c r="R3134" s="75">
        <f t="shared" si="764"/>
        <v>0</v>
      </c>
      <c r="S3134" s="76">
        <f t="shared" si="765"/>
        <v>0</v>
      </c>
      <c r="W3134" s="19"/>
    </row>
    <row r="3135" outlineLevel="1" spans="1:23">
      <c r="A3135" s="156" t="s">
        <v>6878</v>
      </c>
      <c r="B3135" s="149" t="s">
        <v>6879</v>
      </c>
      <c r="C3135" s="105" t="s">
        <v>356</v>
      </c>
      <c r="D3135" s="106"/>
      <c r="E3135" s="107">
        <v>280.18</v>
      </c>
      <c r="F3135" s="108">
        <f t="shared" si="762"/>
        <v>280.18</v>
      </c>
      <c r="G3135" s="108">
        <f t="shared" si="763"/>
        <v>224.144</v>
      </c>
      <c r="H3135" s="115">
        <v>20</v>
      </c>
      <c r="I3135" s="105"/>
      <c r="J3135" s="108" t="str">
        <f t="shared" si="766"/>
        <v/>
      </c>
      <c r="K3135" s="105">
        <v>4</v>
      </c>
      <c r="L3135" s="105">
        <v>144</v>
      </c>
      <c r="M3135" s="111" t="s">
        <v>357</v>
      </c>
      <c r="N3135" s="135" t="s">
        <v>6873</v>
      </c>
      <c r="O3135" s="186">
        <v>4620105827164</v>
      </c>
      <c r="P3135" s="124">
        <v>14.8</v>
      </c>
      <c r="Q3135" s="125">
        <v>0.01982232</v>
      </c>
      <c r="R3135" s="75">
        <f t="shared" si="764"/>
        <v>0</v>
      </c>
      <c r="S3135" s="76">
        <f t="shared" si="765"/>
        <v>0</v>
      </c>
      <c r="W3135" s="19"/>
    </row>
    <row r="3136" outlineLevel="1" spans="1:23">
      <c r="A3136" s="156" t="s">
        <v>6880</v>
      </c>
      <c r="B3136" s="149" t="s">
        <v>6881</v>
      </c>
      <c r="C3136" s="105" t="s">
        <v>356</v>
      </c>
      <c r="D3136" s="106"/>
      <c r="E3136" s="107">
        <v>280.18</v>
      </c>
      <c r="F3136" s="108">
        <f t="shared" si="762"/>
        <v>280.18</v>
      </c>
      <c r="G3136" s="108">
        <f t="shared" si="763"/>
        <v>224.144</v>
      </c>
      <c r="H3136" s="115">
        <v>20</v>
      </c>
      <c r="I3136" s="105"/>
      <c r="J3136" s="108" t="str">
        <f t="shared" si="766"/>
        <v/>
      </c>
      <c r="K3136" s="105">
        <v>4</v>
      </c>
      <c r="L3136" s="105">
        <v>144</v>
      </c>
      <c r="M3136" s="111" t="s">
        <v>357</v>
      </c>
      <c r="N3136" s="135" t="s">
        <v>6873</v>
      </c>
      <c r="O3136" s="186">
        <v>4620105827171</v>
      </c>
      <c r="P3136" s="124">
        <v>14.8</v>
      </c>
      <c r="Q3136" s="125">
        <v>0.01982232</v>
      </c>
      <c r="R3136" s="75">
        <f t="shared" si="764"/>
        <v>0</v>
      </c>
      <c r="S3136" s="76">
        <f t="shared" si="765"/>
        <v>0</v>
      </c>
      <c r="W3136" s="19"/>
    </row>
    <row r="3137" outlineLevel="1" spans="1:23">
      <c r="A3137" s="156" t="s">
        <v>6882</v>
      </c>
      <c r="B3137" s="149" t="s">
        <v>6883</v>
      </c>
      <c r="C3137" s="105" t="s">
        <v>356</v>
      </c>
      <c r="D3137" s="106"/>
      <c r="E3137" s="107">
        <v>280.18</v>
      </c>
      <c r="F3137" s="108">
        <f t="shared" si="762"/>
        <v>280.18</v>
      </c>
      <c r="G3137" s="108">
        <f t="shared" si="763"/>
        <v>224.144</v>
      </c>
      <c r="H3137" s="115">
        <v>20</v>
      </c>
      <c r="I3137" s="105"/>
      <c r="J3137" s="108" t="str">
        <f t="shared" si="766"/>
        <v/>
      </c>
      <c r="K3137" s="105">
        <v>4</v>
      </c>
      <c r="L3137" s="105">
        <v>144</v>
      </c>
      <c r="M3137" s="111" t="s">
        <v>357</v>
      </c>
      <c r="N3137" s="135" t="s">
        <v>6873</v>
      </c>
      <c r="O3137" s="186">
        <v>4620105827188</v>
      </c>
      <c r="P3137" s="124">
        <v>14.8</v>
      </c>
      <c r="Q3137" s="125">
        <v>0.01982232</v>
      </c>
      <c r="R3137" s="75">
        <f t="shared" si="764"/>
        <v>0</v>
      </c>
      <c r="S3137" s="76">
        <f t="shared" si="765"/>
        <v>0</v>
      </c>
      <c r="W3137" s="19"/>
    </row>
    <row r="3138" outlineLevel="1" spans="1:23">
      <c r="A3138" s="156" t="s">
        <v>6884</v>
      </c>
      <c r="B3138" s="149" t="s">
        <v>6885</v>
      </c>
      <c r="C3138" s="105" t="s">
        <v>356</v>
      </c>
      <c r="D3138" s="106"/>
      <c r="E3138" s="107">
        <v>280.18</v>
      </c>
      <c r="F3138" s="108">
        <f t="shared" si="762"/>
        <v>280.18</v>
      </c>
      <c r="G3138" s="108">
        <f t="shared" si="763"/>
        <v>224.144</v>
      </c>
      <c r="H3138" s="115">
        <v>20</v>
      </c>
      <c r="I3138" s="105"/>
      <c r="J3138" s="108" t="str">
        <f t="shared" si="766"/>
        <v/>
      </c>
      <c r="K3138" s="105">
        <v>4</v>
      </c>
      <c r="L3138" s="105">
        <v>144</v>
      </c>
      <c r="M3138" s="111" t="s">
        <v>357</v>
      </c>
      <c r="N3138" s="135" t="s">
        <v>6873</v>
      </c>
      <c r="O3138" s="186">
        <v>4620105827195</v>
      </c>
      <c r="P3138" s="124">
        <v>14.8</v>
      </c>
      <c r="Q3138" s="125">
        <v>0.01982232</v>
      </c>
      <c r="R3138" s="75">
        <f t="shared" si="764"/>
        <v>0</v>
      </c>
      <c r="S3138" s="76">
        <f t="shared" si="765"/>
        <v>0</v>
      </c>
      <c r="W3138" s="19"/>
    </row>
    <row r="3139" outlineLevel="1" spans="1:23">
      <c r="A3139" s="156" t="s">
        <v>6886</v>
      </c>
      <c r="B3139" s="149" t="s">
        <v>6887</v>
      </c>
      <c r="C3139" s="105" t="s">
        <v>356</v>
      </c>
      <c r="D3139" s="106"/>
      <c r="E3139" s="107">
        <v>280.18</v>
      </c>
      <c r="F3139" s="108">
        <f t="shared" si="762"/>
        <v>280.18</v>
      </c>
      <c r="G3139" s="108">
        <f t="shared" si="763"/>
        <v>224.144</v>
      </c>
      <c r="H3139" s="115">
        <v>20</v>
      </c>
      <c r="I3139" s="105"/>
      <c r="J3139" s="108" t="str">
        <f t="shared" si="766"/>
        <v/>
      </c>
      <c r="K3139" s="105">
        <v>4</v>
      </c>
      <c r="L3139" s="105">
        <v>144</v>
      </c>
      <c r="M3139" s="111" t="s">
        <v>357</v>
      </c>
      <c r="N3139" s="135" t="s">
        <v>6873</v>
      </c>
      <c r="O3139" s="186">
        <v>4620105827201</v>
      </c>
      <c r="P3139" s="124">
        <v>14.8</v>
      </c>
      <c r="Q3139" s="125">
        <v>0.01982232</v>
      </c>
      <c r="R3139" s="75">
        <f t="shared" si="764"/>
        <v>0</v>
      </c>
      <c r="S3139" s="76">
        <f t="shared" si="765"/>
        <v>0</v>
      </c>
      <c r="W3139" s="19"/>
    </row>
    <row r="3140" outlineLevel="1" spans="1:23">
      <c r="A3140" s="156" t="s">
        <v>6888</v>
      </c>
      <c r="B3140" s="149" t="s">
        <v>6889</v>
      </c>
      <c r="C3140" s="105" t="s">
        <v>356</v>
      </c>
      <c r="D3140" s="106"/>
      <c r="E3140" s="107">
        <v>280.18</v>
      </c>
      <c r="F3140" s="108">
        <f t="shared" si="762"/>
        <v>280.18</v>
      </c>
      <c r="G3140" s="108">
        <f t="shared" si="763"/>
        <v>224.144</v>
      </c>
      <c r="H3140" s="115">
        <v>12</v>
      </c>
      <c r="I3140" s="105"/>
      <c r="J3140" s="108" t="str">
        <f t="shared" si="766"/>
        <v/>
      </c>
      <c r="K3140" s="105">
        <v>4</v>
      </c>
      <c r="L3140" s="105">
        <v>144</v>
      </c>
      <c r="M3140" s="111" t="s">
        <v>357</v>
      </c>
      <c r="N3140" s="135" t="s">
        <v>6873</v>
      </c>
      <c r="O3140" s="186">
        <v>4620105827218</v>
      </c>
      <c r="P3140" s="124">
        <v>14.8</v>
      </c>
      <c r="Q3140" s="125">
        <v>0.01982232</v>
      </c>
      <c r="R3140" s="75">
        <f t="shared" si="764"/>
        <v>0</v>
      </c>
      <c r="S3140" s="76">
        <f t="shared" si="765"/>
        <v>0</v>
      </c>
      <c r="W3140" s="19"/>
    </row>
    <row r="3141" outlineLevel="1" spans="1:23">
      <c r="A3141" s="156" t="s">
        <v>6890</v>
      </c>
      <c r="B3141" s="149" t="s">
        <v>6891</v>
      </c>
      <c r="C3141" s="105" t="s">
        <v>356</v>
      </c>
      <c r="D3141" s="106"/>
      <c r="E3141" s="107">
        <v>280.18</v>
      </c>
      <c r="F3141" s="108">
        <f t="shared" si="762"/>
        <v>280.18</v>
      </c>
      <c r="G3141" s="108">
        <f t="shared" si="763"/>
        <v>224.144</v>
      </c>
      <c r="H3141" s="114">
        <v>108</v>
      </c>
      <c r="I3141" s="105"/>
      <c r="J3141" s="108" t="str">
        <f t="shared" si="766"/>
        <v/>
      </c>
      <c r="K3141" s="105">
        <v>4</v>
      </c>
      <c r="L3141" s="105">
        <v>144</v>
      </c>
      <c r="M3141" s="111" t="s">
        <v>357</v>
      </c>
      <c r="N3141" s="135" t="s">
        <v>6873</v>
      </c>
      <c r="O3141" s="186">
        <v>4620105827225</v>
      </c>
      <c r="P3141" s="124">
        <v>14.8</v>
      </c>
      <c r="Q3141" s="125">
        <v>0.01982232</v>
      </c>
      <c r="R3141" s="75">
        <f t="shared" si="764"/>
        <v>0</v>
      </c>
      <c r="S3141" s="76">
        <f t="shared" si="765"/>
        <v>0</v>
      </c>
      <c r="W3141" s="19"/>
    </row>
    <row r="3142" outlineLevel="1" spans="1:23">
      <c r="A3142" s="156" t="s">
        <v>6892</v>
      </c>
      <c r="B3142" s="149" t="s">
        <v>6893</v>
      </c>
      <c r="C3142" s="105" t="s">
        <v>356</v>
      </c>
      <c r="D3142" s="106"/>
      <c r="E3142" s="107">
        <v>280.18</v>
      </c>
      <c r="F3142" s="108">
        <f t="shared" si="762"/>
        <v>280.18</v>
      </c>
      <c r="G3142" s="108">
        <f t="shared" si="763"/>
        <v>224.144</v>
      </c>
      <c r="H3142" s="115">
        <v>116</v>
      </c>
      <c r="I3142" s="105"/>
      <c r="J3142" s="108" t="str">
        <f t="shared" si="766"/>
        <v/>
      </c>
      <c r="K3142" s="105">
        <v>4</v>
      </c>
      <c r="L3142" s="105">
        <v>144</v>
      </c>
      <c r="M3142" s="111" t="s">
        <v>357</v>
      </c>
      <c r="N3142" s="135" t="s">
        <v>6873</v>
      </c>
      <c r="O3142" s="186">
        <v>4620105827232</v>
      </c>
      <c r="P3142" s="124">
        <v>14.8</v>
      </c>
      <c r="Q3142" s="125">
        <v>0.01982232</v>
      </c>
      <c r="R3142" s="75">
        <f t="shared" si="764"/>
        <v>0</v>
      </c>
      <c r="S3142" s="76">
        <f t="shared" si="765"/>
        <v>0</v>
      </c>
      <c r="W3142" s="19"/>
    </row>
    <row r="3143" outlineLevel="1" spans="1:23">
      <c r="A3143" s="156" t="s">
        <v>6894</v>
      </c>
      <c r="B3143" s="149" t="s">
        <v>6895</v>
      </c>
      <c r="C3143" s="105" t="s">
        <v>356</v>
      </c>
      <c r="D3143" s="106"/>
      <c r="E3143" s="107">
        <v>280.18</v>
      </c>
      <c r="F3143" s="108">
        <f t="shared" si="762"/>
        <v>280.18</v>
      </c>
      <c r="G3143" s="108">
        <f t="shared" si="763"/>
        <v>224.144</v>
      </c>
      <c r="H3143" s="115">
        <v>24</v>
      </c>
      <c r="I3143" s="105"/>
      <c r="J3143" s="108" t="str">
        <f t="shared" si="766"/>
        <v/>
      </c>
      <c r="K3143" s="105">
        <v>4</v>
      </c>
      <c r="L3143" s="105">
        <v>144</v>
      </c>
      <c r="M3143" s="111" t="s">
        <v>357</v>
      </c>
      <c r="N3143" s="135" t="s">
        <v>6873</v>
      </c>
      <c r="O3143" s="186">
        <v>4620105827249</v>
      </c>
      <c r="P3143" s="124">
        <v>14.8</v>
      </c>
      <c r="Q3143" s="125">
        <v>0.01982232</v>
      </c>
      <c r="R3143" s="75">
        <f t="shared" si="764"/>
        <v>0</v>
      </c>
      <c r="S3143" s="76">
        <f t="shared" si="765"/>
        <v>0</v>
      </c>
      <c r="W3143" s="19"/>
    </row>
    <row r="3144" outlineLevel="1" spans="1:23">
      <c r="A3144" s="156" t="s">
        <v>6896</v>
      </c>
      <c r="B3144" s="149" t="s">
        <v>6897</v>
      </c>
      <c r="C3144" s="105" t="s">
        <v>356</v>
      </c>
      <c r="D3144" s="106"/>
      <c r="E3144" s="107">
        <v>280.18</v>
      </c>
      <c r="F3144" s="108">
        <f t="shared" si="762"/>
        <v>280.18</v>
      </c>
      <c r="G3144" s="108">
        <f t="shared" si="763"/>
        <v>224.144</v>
      </c>
      <c r="H3144" s="115">
        <v>100</v>
      </c>
      <c r="I3144" s="105"/>
      <c r="J3144" s="108" t="str">
        <f t="shared" si="766"/>
        <v/>
      </c>
      <c r="K3144" s="105">
        <v>4</v>
      </c>
      <c r="L3144" s="105">
        <v>144</v>
      </c>
      <c r="M3144" s="111" t="s">
        <v>357</v>
      </c>
      <c r="N3144" s="135" t="s">
        <v>6873</v>
      </c>
      <c r="O3144" s="186">
        <v>4620105827256</v>
      </c>
      <c r="P3144" s="124">
        <v>14.8</v>
      </c>
      <c r="Q3144" s="125">
        <v>0.01982232</v>
      </c>
      <c r="R3144" s="75">
        <f t="shared" si="764"/>
        <v>0</v>
      </c>
      <c r="S3144" s="76">
        <f t="shared" si="765"/>
        <v>0</v>
      </c>
      <c r="W3144" s="19"/>
    </row>
    <row r="3145" outlineLevel="1" spans="1:23">
      <c r="A3145" s="196" t="s">
        <v>6898</v>
      </c>
      <c r="B3145" s="149" t="s">
        <v>6899</v>
      </c>
      <c r="C3145" s="105" t="s">
        <v>356</v>
      </c>
      <c r="D3145" s="106"/>
      <c r="E3145" s="107">
        <v>280.18</v>
      </c>
      <c r="F3145" s="108">
        <f t="shared" si="762"/>
        <v>280.18</v>
      </c>
      <c r="G3145" s="108">
        <f t="shared" si="763"/>
        <v>224.144</v>
      </c>
      <c r="H3145" s="115">
        <v>8</v>
      </c>
      <c r="I3145" s="105" t="s">
        <v>487</v>
      </c>
      <c r="J3145" s="108" t="str">
        <f t="shared" si="766"/>
        <v/>
      </c>
      <c r="K3145" s="105">
        <v>4</v>
      </c>
      <c r="L3145" s="105">
        <v>144</v>
      </c>
      <c r="M3145" s="111" t="s">
        <v>357</v>
      </c>
      <c r="N3145" s="135" t="s">
        <v>6873</v>
      </c>
      <c r="O3145" s="186">
        <v>4620105828666</v>
      </c>
      <c r="P3145" s="124">
        <v>14.8</v>
      </c>
      <c r="Q3145" s="125">
        <v>0.01982232</v>
      </c>
      <c r="R3145" s="75">
        <f t="shared" si="764"/>
        <v>0</v>
      </c>
      <c r="S3145" s="76">
        <f t="shared" si="765"/>
        <v>0</v>
      </c>
      <c r="W3145" s="19"/>
    </row>
    <row r="3146" outlineLevel="1" spans="1:23">
      <c r="A3146" s="156" t="s">
        <v>6900</v>
      </c>
      <c r="B3146" s="149" t="s">
        <v>6901</v>
      </c>
      <c r="C3146" s="105" t="s">
        <v>356</v>
      </c>
      <c r="D3146" s="106"/>
      <c r="E3146" s="107">
        <v>280.18</v>
      </c>
      <c r="F3146" s="108">
        <f t="shared" si="762"/>
        <v>280.18</v>
      </c>
      <c r="G3146" s="108">
        <f t="shared" si="763"/>
        <v>224.144</v>
      </c>
      <c r="H3146" s="115">
        <v>132</v>
      </c>
      <c r="I3146" s="105"/>
      <c r="J3146" s="108" t="str">
        <f t="shared" si="766"/>
        <v/>
      </c>
      <c r="K3146" s="105">
        <v>4</v>
      </c>
      <c r="L3146" s="105">
        <v>144</v>
      </c>
      <c r="M3146" s="111" t="s">
        <v>357</v>
      </c>
      <c r="N3146" s="135" t="s">
        <v>6873</v>
      </c>
      <c r="O3146" s="186">
        <v>4620105828680</v>
      </c>
      <c r="P3146" s="124">
        <v>14.8</v>
      </c>
      <c r="Q3146" s="125">
        <v>0.01982232</v>
      </c>
      <c r="R3146" s="75">
        <f t="shared" si="764"/>
        <v>0</v>
      </c>
      <c r="S3146" s="76">
        <f t="shared" si="765"/>
        <v>0</v>
      </c>
      <c r="W3146" s="19"/>
    </row>
    <row r="3147" outlineLevel="1" spans="1:23">
      <c r="A3147" s="156" t="s">
        <v>6902</v>
      </c>
      <c r="B3147" s="149" t="s">
        <v>6903</v>
      </c>
      <c r="C3147" s="105" t="s">
        <v>356</v>
      </c>
      <c r="D3147" s="106"/>
      <c r="E3147" s="107">
        <v>300.75</v>
      </c>
      <c r="F3147" s="108">
        <f t="shared" si="762"/>
        <v>300.75</v>
      </c>
      <c r="G3147" s="108">
        <f t="shared" si="763"/>
        <v>240.6</v>
      </c>
      <c r="H3147" s="115">
        <v>126</v>
      </c>
      <c r="I3147" s="105"/>
      <c r="J3147" s="108" t="str">
        <f t="shared" si="766"/>
        <v/>
      </c>
      <c r="K3147" s="105">
        <v>3</v>
      </c>
      <c r="L3147" s="105">
        <v>108</v>
      </c>
      <c r="M3147" s="111" t="s">
        <v>357</v>
      </c>
      <c r="N3147" s="135" t="s">
        <v>6873</v>
      </c>
      <c r="O3147" s="186">
        <v>4620105827263</v>
      </c>
      <c r="P3147" s="124">
        <v>17.1</v>
      </c>
      <c r="Q3147" s="125">
        <v>0.06233976</v>
      </c>
      <c r="R3147" s="75">
        <f t="shared" si="764"/>
        <v>0</v>
      </c>
      <c r="S3147" s="76">
        <f t="shared" si="765"/>
        <v>0</v>
      </c>
      <c r="W3147" s="19"/>
    </row>
    <row r="3148" outlineLevel="1" spans="1:23">
      <c r="A3148" s="156" t="s">
        <v>6904</v>
      </c>
      <c r="B3148" s="149" t="s">
        <v>6905</v>
      </c>
      <c r="C3148" s="105" t="s">
        <v>356</v>
      </c>
      <c r="D3148" s="106"/>
      <c r="E3148" s="107">
        <v>300.75</v>
      </c>
      <c r="F3148" s="108">
        <f t="shared" si="762"/>
        <v>300.75</v>
      </c>
      <c r="G3148" s="108">
        <f t="shared" si="763"/>
        <v>240.6</v>
      </c>
      <c r="H3148" s="115">
        <v>102</v>
      </c>
      <c r="I3148" s="105"/>
      <c r="J3148" s="108" t="str">
        <f t="shared" si="766"/>
        <v/>
      </c>
      <c r="K3148" s="105">
        <v>3</v>
      </c>
      <c r="L3148" s="105">
        <v>108</v>
      </c>
      <c r="M3148" s="111" t="s">
        <v>357</v>
      </c>
      <c r="N3148" s="135" t="s">
        <v>6873</v>
      </c>
      <c r="O3148" s="186">
        <v>4620105827270</v>
      </c>
      <c r="P3148" s="124">
        <v>17.1</v>
      </c>
      <c r="Q3148" s="125">
        <v>0.08311968</v>
      </c>
      <c r="R3148" s="75">
        <f t="shared" si="764"/>
        <v>0</v>
      </c>
      <c r="S3148" s="76">
        <f t="shared" si="765"/>
        <v>0</v>
      </c>
      <c r="W3148" s="19"/>
    </row>
    <row r="3149" outlineLevel="1" spans="1:23">
      <c r="A3149" s="156" t="s">
        <v>6906</v>
      </c>
      <c r="B3149" s="149" t="s">
        <v>6907</v>
      </c>
      <c r="C3149" s="105" t="s">
        <v>356</v>
      </c>
      <c r="D3149" s="106"/>
      <c r="E3149" s="107">
        <v>300.75</v>
      </c>
      <c r="F3149" s="108">
        <f t="shared" si="762"/>
        <v>300.75</v>
      </c>
      <c r="G3149" s="108">
        <f t="shared" si="763"/>
        <v>240.6</v>
      </c>
      <c r="H3149" s="115">
        <v>162</v>
      </c>
      <c r="I3149" s="105"/>
      <c r="J3149" s="108" t="str">
        <f t="shared" si="766"/>
        <v/>
      </c>
      <c r="K3149" s="105">
        <v>3</v>
      </c>
      <c r="L3149" s="105">
        <v>108</v>
      </c>
      <c r="M3149" s="111" t="s">
        <v>357</v>
      </c>
      <c r="N3149" s="135" t="s">
        <v>6873</v>
      </c>
      <c r="O3149" s="186">
        <v>4620105827287</v>
      </c>
      <c r="P3149" s="124">
        <v>17.1</v>
      </c>
      <c r="Q3149" s="125">
        <v>0.06233976</v>
      </c>
      <c r="R3149" s="75">
        <f t="shared" si="764"/>
        <v>0</v>
      </c>
      <c r="S3149" s="76">
        <f t="shared" si="765"/>
        <v>0</v>
      </c>
      <c r="W3149" s="19"/>
    </row>
    <row r="3150" outlineLevel="1" spans="1:23">
      <c r="A3150" s="156" t="s">
        <v>6908</v>
      </c>
      <c r="B3150" s="149" t="s">
        <v>6909</v>
      </c>
      <c r="C3150" s="105" t="s">
        <v>356</v>
      </c>
      <c r="D3150" s="106"/>
      <c r="E3150" s="107">
        <v>300.75</v>
      </c>
      <c r="F3150" s="108">
        <f t="shared" si="762"/>
        <v>300.75</v>
      </c>
      <c r="G3150" s="108">
        <f t="shared" si="763"/>
        <v>240.6</v>
      </c>
      <c r="H3150" s="115">
        <v>114</v>
      </c>
      <c r="I3150" s="105"/>
      <c r="J3150" s="108" t="str">
        <f t="shared" si="766"/>
        <v/>
      </c>
      <c r="K3150" s="105">
        <v>3</v>
      </c>
      <c r="L3150" s="105">
        <v>108</v>
      </c>
      <c r="M3150" s="111" t="s">
        <v>357</v>
      </c>
      <c r="N3150" s="135" t="s">
        <v>6873</v>
      </c>
      <c r="O3150" s="186">
        <v>4620105827294</v>
      </c>
      <c r="P3150" s="124">
        <v>17.1</v>
      </c>
      <c r="Q3150" s="125">
        <v>0.08311968</v>
      </c>
      <c r="R3150" s="75">
        <f t="shared" si="764"/>
        <v>0</v>
      </c>
      <c r="S3150" s="76">
        <f t="shared" si="765"/>
        <v>0</v>
      </c>
      <c r="W3150" s="19"/>
    </row>
    <row r="3151" outlineLevel="1" spans="1:23">
      <c r="A3151" s="156" t="s">
        <v>6910</v>
      </c>
      <c r="B3151" s="149" t="s">
        <v>6911</v>
      </c>
      <c r="C3151" s="105" t="s">
        <v>356</v>
      </c>
      <c r="D3151" s="106"/>
      <c r="E3151" s="107">
        <v>300.75</v>
      </c>
      <c r="F3151" s="108">
        <f t="shared" si="762"/>
        <v>300.75</v>
      </c>
      <c r="G3151" s="108">
        <f t="shared" si="763"/>
        <v>240.6</v>
      </c>
      <c r="H3151" s="115">
        <v>59</v>
      </c>
      <c r="I3151" s="105"/>
      <c r="J3151" s="108" t="str">
        <f t="shared" si="766"/>
        <v/>
      </c>
      <c r="K3151" s="105">
        <v>3</v>
      </c>
      <c r="L3151" s="105">
        <v>108</v>
      </c>
      <c r="M3151" s="111" t="s">
        <v>357</v>
      </c>
      <c r="N3151" s="135" t="s">
        <v>6873</v>
      </c>
      <c r="O3151" s="186">
        <v>4620105827300</v>
      </c>
      <c r="P3151" s="124">
        <v>17.1</v>
      </c>
      <c r="Q3151" s="125">
        <v>0.14545944</v>
      </c>
      <c r="R3151" s="75">
        <f t="shared" si="764"/>
        <v>0</v>
      </c>
      <c r="S3151" s="76">
        <f t="shared" si="765"/>
        <v>0</v>
      </c>
      <c r="W3151" s="19"/>
    </row>
    <row r="3152" outlineLevel="1" spans="1:23">
      <c r="A3152" s="156" t="s">
        <v>6912</v>
      </c>
      <c r="B3152" s="149" t="s">
        <v>6913</v>
      </c>
      <c r="C3152" s="105" t="s">
        <v>356</v>
      </c>
      <c r="D3152" s="106"/>
      <c r="E3152" s="107">
        <v>300.75</v>
      </c>
      <c r="F3152" s="108">
        <f t="shared" si="762"/>
        <v>300.75</v>
      </c>
      <c r="G3152" s="108">
        <f t="shared" si="763"/>
        <v>240.6</v>
      </c>
      <c r="H3152" s="115">
        <v>60</v>
      </c>
      <c r="I3152" s="105"/>
      <c r="J3152" s="108" t="str">
        <f t="shared" si="766"/>
        <v/>
      </c>
      <c r="K3152" s="105">
        <v>3</v>
      </c>
      <c r="L3152" s="105">
        <v>108</v>
      </c>
      <c r="M3152" s="111" t="s">
        <v>357</v>
      </c>
      <c r="N3152" s="135" t="s">
        <v>6873</v>
      </c>
      <c r="O3152" s="186">
        <v>4620105827317</v>
      </c>
      <c r="P3152" s="124">
        <v>17.1</v>
      </c>
      <c r="Q3152" s="125">
        <v>0.02077992</v>
      </c>
      <c r="R3152" s="75">
        <f t="shared" si="764"/>
        <v>0</v>
      </c>
      <c r="S3152" s="76">
        <f t="shared" si="765"/>
        <v>0</v>
      </c>
      <c r="W3152" s="19"/>
    </row>
    <row r="3153" outlineLevel="1" spans="1:23">
      <c r="A3153" s="156" t="s">
        <v>6914</v>
      </c>
      <c r="B3153" s="149" t="s">
        <v>6915</v>
      </c>
      <c r="C3153" s="105" t="s">
        <v>356</v>
      </c>
      <c r="D3153" s="106"/>
      <c r="E3153" s="107">
        <v>300.75</v>
      </c>
      <c r="F3153" s="108">
        <f t="shared" si="762"/>
        <v>300.75</v>
      </c>
      <c r="G3153" s="108">
        <f t="shared" si="763"/>
        <v>240.6</v>
      </c>
      <c r="H3153" s="115">
        <v>183</v>
      </c>
      <c r="I3153" s="105"/>
      <c r="J3153" s="108" t="str">
        <f t="shared" si="766"/>
        <v/>
      </c>
      <c r="K3153" s="105">
        <v>3</v>
      </c>
      <c r="L3153" s="105">
        <v>108</v>
      </c>
      <c r="M3153" s="111" t="s">
        <v>357</v>
      </c>
      <c r="N3153" s="135" t="s">
        <v>6873</v>
      </c>
      <c r="O3153" s="186">
        <v>4620105827324</v>
      </c>
      <c r="P3153" s="124">
        <v>17.1</v>
      </c>
      <c r="Q3153" s="125">
        <v>0.2077992</v>
      </c>
      <c r="R3153" s="75">
        <f t="shared" si="764"/>
        <v>0</v>
      </c>
      <c r="S3153" s="76">
        <f t="shared" si="765"/>
        <v>0</v>
      </c>
      <c r="W3153" s="19"/>
    </row>
    <row r="3154" outlineLevel="1" spans="1:23">
      <c r="A3154" s="156" t="s">
        <v>6916</v>
      </c>
      <c r="B3154" s="149" t="s">
        <v>6917</v>
      </c>
      <c r="C3154" s="105" t="s">
        <v>356</v>
      </c>
      <c r="D3154" s="106"/>
      <c r="E3154" s="107">
        <v>300.75</v>
      </c>
      <c r="F3154" s="108">
        <f t="shared" si="762"/>
        <v>300.75</v>
      </c>
      <c r="G3154" s="108">
        <f t="shared" si="763"/>
        <v>240.6</v>
      </c>
      <c r="H3154" s="115">
        <v>123</v>
      </c>
      <c r="I3154" s="105"/>
      <c r="J3154" s="108" t="str">
        <f t="shared" si="766"/>
        <v/>
      </c>
      <c r="K3154" s="105">
        <v>3</v>
      </c>
      <c r="L3154" s="105">
        <v>108</v>
      </c>
      <c r="M3154" s="111" t="s">
        <v>357</v>
      </c>
      <c r="N3154" s="135" t="s">
        <v>6873</v>
      </c>
      <c r="O3154" s="186">
        <v>4620105827331</v>
      </c>
      <c r="P3154" s="124">
        <v>17.1</v>
      </c>
      <c r="Q3154" s="125">
        <v>0.18701928</v>
      </c>
      <c r="R3154" s="75">
        <f t="shared" si="764"/>
        <v>0</v>
      </c>
      <c r="S3154" s="76">
        <f t="shared" si="765"/>
        <v>0</v>
      </c>
      <c r="W3154" s="19"/>
    </row>
    <row r="3155" outlineLevel="1" spans="1:23">
      <c r="A3155" s="156" t="s">
        <v>6918</v>
      </c>
      <c r="B3155" s="149" t="s">
        <v>6919</v>
      </c>
      <c r="C3155" s="105" t="s">
        <v>356</v>
      </c>
      <c r="D3155" s="106"/>
      <c r="E3155" s="107">
        <v>300.75</v>
      </c>
      <c r="F3155" s="108">
        <f t="shared" si="762"/>
        <v>300.75</v>
      </c>
      <c r="G3155" s="108">
        <f t="shared" si="763"/>
        <v>240.6</v>
      </c>
      <c r="H3155" s="115">
        <v>99</v>
      </c>
      <c r="I3155" s="105"/>
      <c r="J3155" s="108" t="str">
        <f t="shared" si="766"/>
        <v/>
      </c>
      <c r="K3155" s="105">
        <v>3</v>
      </c>
      <c r="L3155" s="105">
        <v>108</v>
      </c>
      <c r="M3155" s="111" t="s">
        <v>357</v>
      </c>
      <c r="N3155" s="135" t="s">
        <v>6873</v>
      </c>
      <c r="O3155" s="186">
        <v>4620105827348</v>
      </c>
      <c r="P3155" s="124">
        <v>17.1</v>
      </c>
      <c r="Q3155" s="125">
        <v>0.06233976</v>
      </c>
      <c r="R3155" s="75">
        <f t="shared" si="764"/>
        <v>0</v>
      </c>
      <c r="S3155" s="76">
        <f t="shared" si="765"/>
        <v>0</v>
      </c>
      <c r="W3155" s="19"/>
    </row>
    <row r="3156" outlineLevel="1" spans="1:23">
      <c r="A3156" s="156" t="s">
        <v>6920</v>
      </c>
      <c r="B3156" s="149" t="s">
        <v>6921</v>
      </c>
      <c r="C3156" s="105" t="s">
        <v>356</v>
      </c>
      <c r="D3156" s="106"/>
      <c r="E3156" s="107">
        <v>300.75</v>
      </c>
      <c r="F3156" s="108">
        <f t="shared" si="762"/>
        <v>300.75</v>
      </c>
      <c r="G3156" s="108">
        <f t="shared" si="763"/>
        <v>240.6</v>
      </c>
      <c r="H3156" s="115">
        <v>384</v>
      </c>
      <c r="I3156" s="105"/>
      <c r="J3156" s="108" t="str">
        <f t="shared" si="766"/>
        <v/>
      </c>
      <c r="K3156" s="105">
        <v>3</v>
      </c>
      <c r="L3156" s="105">
        <v>108</v>
      </c>
      <c r="M3156" s="111" t="s">
        <v>357</v>
      </c>
      <c r="N3156" s="135" t="s">
        <v>6873</v>
      </c>
      <c r="O3156" s="186">
        <v>4620105827355</v>
      </c>
      <c r="P3156" s="124">
        <v>17.1</v>
      </c>
      <c r="Q3156" s="125">
        <v>0.08311968</v>
      </c>
      <c r="R3156" s="75">
        <f t="shared" si="764"/>
        <v>0</v>
      </c>
      <c r="S3156" s="76">
        <f t="shared" si="765"/>
        <v>0</v>
      </c>
      <c r="W3156" s="19"/>
    </row>
    <row r="3157" outlineLevel="1" spans="1:23">
      <c r="A3157" s="156" t="s">
        <v>6922</v>
      </c>
      <c r="B3157" s="149" t="s">
        <v>6923</v>
      </c>
      <c r="C3157" s="105" t="s">
        <v>356</v>
      </c>
      <c r="D3157" s="106"/>
      <c r="E3157" s="107">
        <v>300.75</v>
      </c>
      <c r="F3157" s="108">
        <f t="shared" si="762"/>
        <v>300.75</v>
      </c>
      <c r="G3157" s="108">
        <f t="shared" si="763"/>
        <v>240.6</v>
      </c>
      <c r="H3157" s="115">
        <v>240</v>
      </c>
      <c r="I3157" s="105"/>
      <c r="J3157" s="108" t="str">
        <f t="shared" si="766"/>
        <v/>
      </c>
      <c r="K3157" s="105">
        <v>3</v>
      </c>
      <c r="L3157" s="105">
        <v>108</v>
      </c>
      <c r="M3157" s="111" t="s">
        <v>357</v>
      </c>
      <c r="N3157" s="135" t="s">
        <v>6873</v>
      </c>
      <c r="O3157" s="186">
        <v>4620105827362</v>
      </c>
      <c r="P3157" s="124">
        <v>17.1</v>
      </c>
      <c r="Q3157" s="125">
        <v>0.06233976</v>
      </c>
      <c r="R3157" s="75">
        <f t="shared" si="764"/>
        <v>0</v>
      </c>
      <c r="S3157" s="76">
        <f t="shared" si="765"/>
        <v>0</v>
      </c>
      <c r="W3157" s="19"/>
    </row>
    <row r="3158" outlineLevel="1" spans="1:23">
      <c r="A3158" s="156" t="s">
        <v>6924</v>
      </c>
      <c r="B3158" s="149" t="s">
        <v>6925</v>
      </c>
      <c r="C3158" s="105" t="s">
        <v>356</v>
      </c>
      <c r="D3158" s="106"/>
      <c r="E3158" s="107">
        <v>300.75</v>
      </c>
      <c r="F3158" s="108">
        <f t="shared" si="762"/>
        <v>300.75</v>
      </c>
      <c r="G3158" s="108">
        <f t="shared" si="763"/>
        <v>240.6</v>
      </c>
      <c r="H3158" s="115">
        <v>216</v>
      </c>
      <c r="I3158" s="105"/>
      <c r="J3158" s="108" t="str">
        <f t="shared" si="766"/>
        <v/>
      </c>
      <c r="K3158" s="105">
        <v>3</v>
      </c>
      <c r="L3158" s="105">
        <v>108</v>
      </c>
      <c r="M3158" s="111" t="s">
        <v>357</v>
      </c>
      <c r="N3158" s="135" t="s">
        <v>6873</v>
      </c>
      <c r="O3158" s="186">
        <v>4620105827379</v>
      </c>
      <c r="P3158" s="124">
        <v>17.1</v>
      </c>
      <c r="Q3158" s="125">
        <v>0.08311968</v>
      </c>
      <c r="R3158" s="75">
        <f t="shared" si="764"/>
        <v>0</v>
      </c>
      <c r="S3158" s="76">
        <f t="shared" si="765"/>
        <v>0</v>
      </c>
      <c r="W3158" s="19"/>
    </row>
    <row r="3159" outlineLevel="1" spans="1:23">
      <c r="A3159" s="156" t="s">
        <v>6926</v>
      </c>
      <c r="B3159" s="149" t="s">
        <v>6927</v>
      </c>
      <c r="C3159" s="105" t="s">
        <v>356</v>
      </c>
      <c r="D3159" s="106"/>
      <c r="E3159" s="107">
        <v>300.75</v>
      </c>
      <c r="F3159" s="108">
        <f t="shared" si="762"/>
        <v>300.75</v>
      </c>
      <c r="G3159" s="108">
        <f t="shared" si="763"/>
        <v>240.6</v>
      </c>
      <c r="H3159" s="115">
        <v>123</v>
      </c>
      <c r="I3159" s="105"/>
      <c r="J3159" s="108" t="str">
        <f t="shared" si="766"/>
        <v/>
      </c>
      <c r="K3159" s="105">
        <v>3</v>
      </c>
      <c r="L3159" s="105">
        <v>108</v>
      </c>
      <c r="M3159" s="111" t="s">
        <v>357</v>
      </c>
      <c r="N3159" s="135" t="s">
        <v>6873</v>
      </c>
      <c r="O3159" s="186">
        <v>4620105827386</v>
      </c>
      <c r="P3159" s="124">
        <v>17.1</v>
      </c>
      <c r="Q3159" s="125">
        <v>0.14545944</v>
      </c>
      <c r="R3159" s="75">
        <f t="shared" si="764"/>
        <v>0</v>
      </c>
      <c r="S3159" s="76">
        <f t="shared" si="765"/>
        <v>0</v>
      </c>
      <c r="W3159" s="19"/>
    </row>
    <row r="3160" outlineLevel="1" spans="1:23">
      <c r="A3160" s="156" t="s">
        <v>6928</v>
      </c>
      <c r="B3160" s="149" t="s">
        <v>6929</v>
      </c>
      <c r="C3160" s="105" t="s">
        <v>356</v>
      </c>
      <c r="D3160" s="106"/>
      <c r="E3160" s="107">
        <v>300.75</v>
      </c>
      <c r="F3160" s="108">
        <f t="shared" si="762"/>
        <v>300.75</v>
      </c>
      <c r="G3160" s="108">
        <f t="shared" si="763"/>
        <v>240.6</v>
      </c>
      <c r="H3160" s="115">
        <v>210</v>
      </c>
      <c r="I3160" s="105"/>
      <c r="J3160" s="108" t="str">
        <f t="shared" si="766"/>
        <v/>
      </c>
      <c r="K3160" s="105">
        <v>3</v>
      </c>
      <c r="L3160" s="105">
        <v>108</v>
      </c>
      <c r="M3160" s="111" t="s">
        <v>357</v>
      </c>
      <c r="N3160" s="135" t="s">
        <v>6873</v>
      </c>
      <c r="O3160" s="186">
        <v>4620105827393</v>
      </c>
      <c r="P3160" s="124">
        <v>17.1</v>
      </c>
      <c r="Q3160" s="125">
        <v>0.02077992</v>
      </c>
      <c r="R3160" s="75">
        <f t="shared" si="764"/>
        <v>0</v>
      </c>
      <c r="S3160" s="76">
        <f t="shared" si="765"/>
        <v>0</v>
      </c>
      <c r="W3160" s="19"/>
    </row>
    <row r="3161" outlineLevel="1" spans="1:23">
      <c r="A3161" s="156" t="s">
        <v>6930</v>
      </c>
      <c r="B3161" s="149" t="s">
        <v>6931</v>
      </c>
      <c r="C3161" s="105" t="s">
        <v>356</v>
      </c>
      <c r="D3161" s="106"/>
      <c r="E3161" s="107">
        <v>300.75</v>
      </c>
      <c r="F3161" s="108">
        <f t="shared" si="762"/>
        <v>300.75</v>
      </c>
      <c r="G3161" s="108">
        <f t="shared" si="763"/>
        <v>240.6</v>
      </c>
      <c r="H3161" s="115">
        <v>216</v>
      </c>
      <c r="I3161" s="105"/>
      <c r="J3161" s="108" t="str">
        <f t="shared" si="766"/>
        <v/>
      </c>
      <c r="K3161" s="105">
        <v>3</v>
      </c>
      <c r="L3161" s="105">
        <v>108</v>
      </c>
      <c r="M3161" s="111" t="s">
        <v>357</v>
      </c>
      <c r="N3161" s="135" t="s">
        <v>6873</v>
      </c>
      <c r="O3161" s="186">
        <v>4620105827409</v>
      </c>
      <c r="P3161" s="124">
        <v>17.1</v>
      </c>
      <c r="Q3161" s="125">
        <v>0.2077992</v>
      </c>
      <c r="R3161" s="75">
        <f t="shared" si="764"/>
        <v>0</v>
      </c>
      <c r="S3161" s="76">
        <f t="shared" si="765"/>
        <v>0</v>
      </c>
      <c r="W3161" s="19"/>
    </row>
    <row r="3162" outlineLevel="1" spans="1:23">
      <c r="A3162" s="156" t="s">
        <v>6932</v>
      </c>
      <c r="B3162" s="149" t="s">
        <v>6933</v>
      </c>
      <c r="C3162" s="105" t="s">
        <v>356</v>
      </c>
      <c r="D3162" s="106"/>
      <c r="E3162" s="107">
        <v>300.75</v>
      </c>
      <c r="F3162" s="108">
        <f t="shared" si="762"/>
        <v>300.75</v>
      </c>
      <c r="G3162" s="108">
        <f t="shared" si="763"/>
        <v>240.6</v>
      </c>
      <c r="H3162" s="115">
        <v>57</v>
      </c>
      <c r="I3162" s="105"/>
      <c r="J3162" s="108" t="str">
        <f t="shared" si="766"/>
        <v/>
      </c>
      <c r="K3162" s="105">
        <v>3</v>
      </c>
      <c r="L3162" s="105">
        <v>108</v>
      </c>
      <c r="M3162" s="111" t="s">
        <v>357</v>
      </c>
      <c r="N3162" s="135" t="s">
        <v>6873</v>
      </c>
      <c r="O3162" s="186">
        <v>4620105827416</v>
      </c>
      <c r="P3162" s="124">
        <v>17.1</v>
      </c>
      <c r="Q3162" s="125">
        <v>0.18701928</v>
      </c>
      <c r="R3162" s="75">
        <f t="shared" si="764"/>
        <v>0</v>
      </c>
      <c r="S3162" s="76">
        <f t="shared" si="765"/>
        <v>0</v>
      </c>
      <c r="W3162" s="19"/>
    </row>
    <row r="3163" outlineLevel="1" spans="1:23">
      <c r="A3163" s="156" t="s">
        <v>6934</v>
      </c>
      <c r="B3163" s="149" t="s">
        <v>6935</v>
      </c>
      <c r="C3163" s="105" t="s">
        <v>356</v>
      </c>
      <c r="D3163" s="106"/>
      <c r="E3163" s="107">
        <v>300.75</v>
      </c>
      <c r="F3163" s="108">
        <f t="shared" si="762"/>
        <v>300.75</v>
      </c>
      <c r="G3163" s="108">
        <f t="shared" si="763"/>
        <v>240.6</v>
      </c>
      <c r="H3163" s="115">
        <v>216</v>
      </c>
      <c r="I3163" s="105"/>
      <c r="J3163" s="108" t="str">
        <f t="shared" si="766"/>
        <v/>
      </c>
      <c r="K3163" s="105">
        <v>3</v>
      </c>
      <c r="L3163" s="105">
        <v>108</v>
      </c>
      <c r="M3163" s="111" t="s">
        <v>357</v>
      </c>
      <c r="N3163" s="135" t="s">
        <v>6873</v>
      </c>
      <c r="O3163" s="186">
        <v>4620105827423</v>
      </c>
      <c r="P3163" s="124">
        <v>17.1</v>
      </c>
      <c r="Q3163" s="125">
        <v>0.35325864</v>
      </c>
      <c r="R3163" s="75">
        <f t="shared" si="764"/>
        <v>0</v>
      </c>
      <c r="S3163" s="76">
        <f t="shared" si="765"/>
        <v>0</v>
      </c>
      <c r="W3163" s="19"/>
    </row>
    <row r="3164" outlineLevel="1" spans="1:23">
      <c r="A3164" s="156" t="s">
        <v>6936</v>
      </c>
      <c r="B3164" s="149" t="s">
        <v>6937</v>
      </c>
      <c r="C3164" s="105" t="s">
        <v>356</v>
      </c>
      <c r="D3164" s="106"/>
      <c r="E3164" s="107">
        <v>382.47</v>
      </c>
      <c r="F3164" s="108">
        <f t="shared" si="762"/>
        <v>382.47</v>
      </c>
      <c r="G3164" s="108">
        <f t="shared" si="763"/>
        <v>305.976</v>
      </c>
      <c r="H3164" s="115">
        <v>207</v>
      </c>
      <c r="I3164" s="105"/>
      <c r="J3164" s="108" t="str">
        <f t="shared" si="766"/>
        <v/>
      </c>
      <c r="K3164" s="105">
        <v>3</v>
      </c>
      <c r="L3164" s="105">
        <v>144</v>
      </c>
      <c r="M3164" s="111" t="s">
        <v>357</v>
      </c>
      <c r="N3164" s="135" t="s">
        <v>6873</v>
      </c>
      <c r="O3164" s="186">
        <v>4620105827430</v>
      </c>
      <c r="P3164" s="124">
        <v>33.06</v>
      </c>
      <c r="Q3164" s="125">
        <v>0.12324</v>
      </c>
      <c r="R3164" s="75">
        <f t="shared" si="764"/>
        <v>0</v>
      </c>
      <c r="S3164" s="76">
        <f t="shared" si="765"/>
        <v>0</v>
      </c>
      <c r="W3164" s="19"/>
    </row>
    <row r="3165" outlineLevel="1" spans="1:23">
      <c r="A3165" s="156" t="s">
        <v>6938</v>
      </c>
      <c r="B3165" s="149" t="s">
        <v>6939</v>
      </c>
      <c r="C3165" s="105" t="s">
        <v>356</v>
      </c>
      <c r="D3165" s="106"/>
      <c r="E3165" s="107">
        <v>382.47</v>
      </c>
      <c r="F3165" s="108">
        <f t="shared" si="762"/>
        <v>382.47</v>
      </c>
      <c r="G3165" s="108">
        <f t="shared" si="763"/>
        <v>305.976</v>
      </c>
      <c r="H3165" s="115">
        <v>183</v>
      </c>
      <c r="I3165" s="105"/>
      <c r="J3165" s="108" t="str">
        <f t="shared" si="766"/>
        <v/>
      </c>
      <c r="K3165" s="105">
        <v>3</v>
      </c>
      <c r="L3165" s="105">
        <v>144</v>
      </c>
      <c r="M3165" s="111" t="s">
        <v>357</v>
      </c>
      <c r="N3165" s="135" t="s">
        <v>6873</v>
      </c>
      <c r="O3165" s="186">
        <v>4620105827447</v>
      </c>
      <c r="P3165" s="124">
        <v>33.06</v>
      </c>
      <c r="Q3165" s="125">
        <v>0.12324</v>
      </c>
      <c r="R3165" s="75">
        <f t="shared" si="764"/>
        <v>0</v>
      </c>
      <c r="S3165" s="76">
        <f t="shared" si="765"/>
        <v>0</v>
      </c>
      <c r="W3165" s="19"/>
    </row>
    <row r="3166" outlineLevel="1" spans="1:23">
      <c r="A3166" s="156" t="s">
        <v>6940</v>
      </c>
      <c r="B3166" s="149" t="s">
        <v>6941</v>
      </c>
      <c r="C3166" s="105" t="s">
        <v>356</v>
      </c>
      <c r="D3166" s="106"/>
      <c r="E3166" s="107">
        <v>382.47</v>
      </c>
      <c r="F3166" s="108">
        <f t="shared" si="762"/>
        <v>382.47</v>
      </c>
      <c r="G3166" s="108">
        <f t="shared" si="763"/>
        <v>305.976</v>
      </c>
      <c r="H3166" s="115">
        <v>168</v>
      </c>
      <c r="I3166" s="105"/>
      <c r="J3166" s="108" t="str">
        <f t="shared" si="766"/>
        <v/>
      </c>
      <c r="K3166" s="105">
        <v>3</v>
      </c>
      <c r="L3166" s="105">
        <v>144</v>
      </c>
      <c r="M3166" s="111" t="s">
        <v>357</v>
      </c>
      <c r="N3166" s="135" t="s">
        <v>6873</v>
      </c>
      <c r="O3166" s="186">
        <v>4620105827454</v>
      </c>
      <c r="P3166" s="124">
        <v>33.06</v>
      </c>
      <c r="Q3166" s="125">
        <v>0.12324</v>
      </c>
      <c r="R3166" s="75">
        <f t="shared" si="764"/>
        <v>0</v>
      </c>
      <c r="S3166" s="76">
        <f t="shared" si="765"/>
        <v>0</v>
      </c>
      <c r="W3166" s="19"/>
    </row>
    <row r="3167" outlineLevel="1" spans="1:23">
      <c r="A3167" s="156" t="s">
        <v>6942</v>
      </c>
      <c r="B3167" s="149" t="s">
        <v>6943</v>
      </c>
      <c r="C3167" s="105" t="s">
        <v>356</v>
      </c>
      <c r="D3167" s="106"/>
      <c r="E3167" s="107">
        <v>382.47</v>
      </c>
      <c r="F3167" s="108">
        <f t="shared" si="762"/>
        <v>382.47</v>
      </c>
      <c r="G3167" s="108">
        <f t="shared" si="763"/>
        <v>305.976</v>
      </c>
      <c r="H3167" s="115">
        <v>102</v>
      </c>
      <c r="I3167" s="105"/>
      <c r="J3167" s="108" t="str">
        <f t="shared" si="766"/>
        <v/>
      </c>
      <c r="K3167" s="105">
        <v>3</v>
      </c>
      <c r="L3167" s="105">
        <v>144</v>
      </c>
      <c r="M3167" s="111" t="s">
        <v>357</v>
      </c>
      <c r="N3167" s="135" t="s">
        <v>6873</v>
      </c>
      <c r="O3167" s="186">
        <v>4620105827461</v>
      </c>
      <c r="P3167" s="124">
        <v>33.06</v>
      </c>
      <c r="Q3167" s="125">
        <v>0.12324</v>
      </c>
      <c r="R3167" s="75">
        <f t="shared" si="764"/>
        <v>0</v>
      </c>
      <c r="S3167" s="76">
        <f t="shared" si="765"/>
        <v>0</v>
      </c>
      <c r="W3167" s="19"/>
    </row>
    <row r="3168" outlineLevel="1" spans="1:23">
      <c r="A3168" s="156" t="s">
        <v>6944</v>
      </c>
      <c r="B3168" s="149" t="s">
        <v>6945</v>
      </c>
      <c r="C3168" s="105" t="s">
        <v>356</v>
      </c>
      <c r="D3168" s="106"/>
      <c r="E3168" s="107">
        <v>382.47</v>
      </c>
      <c r="F3168" s="108">
        <f t="shared" si="762"/>
        <v>382.47</v>
      </c>
      <c r="G3168" s="108">
        <f t="shared" si="763"/>
        <v>305.976</v>
      </c>
      <c r="H3168" s="115">
        <v>150</v>
      </c>
      <c r="I3168" s="105"/>
      <c r="J3168" s="108" t="str">
        <f t="shared" si="766"/>
        <v/>
      </c>
      <c r="K3168" s="105">
        <v>3</v>
      </c>
      <c r="L3168" s="105">
        <v>144</v>
      </c>
      <c r="M3168" s="111" t="s">
        <v>357</v>
      </c>
      <c r="N3168" s="135" t="s">
        <v>6873</v>
      </c>
      <c r="O3168" s="186">
        <v>4620105827478</v>
      </c>
      <c r="P3168" s="124">
        <v>33.06</v>
      </c>
      <c r="Q3168" s="125">
        <v>0.12324</v>
      </c>
      <c r="R3168" s="75">
        <f t="shared" si="764"/>
        <v>0</v>
      </c>
      <c r="S3168" s="76">
        <f t="shared" si="765"/>
        <v>0</v>
      </c>
      <c r="W3168" s="19"/>
    </row>
    <row r="3169" outlineLevel="1" spans="1:23">
      <c r="A3169" s="156" t="s">
        <v>6946</v>
      </c>
      <c r="B3169" s="149" t="s">
        <v>6947</v>
      </c>
      <c r="C3169" s="105" t="s">
        <v>356</v>
      </c>
      <c r="D3169" s="106"/>
      <c r="E3169" s="107">
        <v>382.47</v>
      </c>
      <c r="F3169" s="108">
        <f t="shared" si="762"/>
        <v>382.47</v>
      </c>
      <c r="G3169" s="108">
        <f t="shared" si="763"/>
        <v>305.976</v>
      </c>
      <c r="H3169" s="115">
        <v>174</v>
      </c>
      <c r="I3169" s="105"/>
      <c r="J3169" s="108" t="str">
        <f t="shared" si="766"/>
        <v/>
      </c>
      <c r="K3169" s="105">
        <v>3</v>
      </c>
      <c r="L3169" s="105">
        <v>144</v>
      </c>
      <c r="M3169" s="111" t="s">
        <v>357</v>
      </c>
      <c r="N3169" s="135" t="s">
        <v>6873</v>
      </c>
      <c r="O3169" s="186">
        <v>4620105827485</v>
      </c>
      <c r="P3169" s="124">
        <v>33.06</v>
      </c>
      <c r="Q3169" s="125">
        <v>0.12324</v>
      </c>
      <c r="R3169" s="75">
        <f t="shared" si="764"/>
        <v>0</v>
      </c>
      <c r="S3169" s="76">
        <f t="shared" si="765"/>
        <v>0</v>
      </c>
      <c r="W3169" s="19"/>
    </row>
    <row r="3170" outlineLevel="1" spans="1:23">
      <c r="A3170" s="156" t="s">
        <v>6948</v>
      </c>
      <c r="B3170" s="149" t="s">
        <v>6949</v>
      </c>
      <c r="C3170" s="105" t="s">
        <v>356</v>
      </c>
      <c r="D3170" s="106"/>
      <c r="E3170" s="107">
        <v>382.47</v>
      </c>
      <c r="F3170" s="108">
        <f t="shared" si="762"/>
        <v>382.47</v>
      </c>
      <c r="G3170" s="108">
        <f t="shared" si="763"/>
        <v>305.976</v>
      </c>
      <c r="H3170" s="115">
        <v>162</v>
      </c>
      <c r="I3170" s="105"/>
      <c r="J3170" s="108" t="str">
        <f t="shared" si="766"/>
        <v/>
      </c>
      <c r="K3170" s="105">
        <v>3</v>
      </c>
      <c r="L3170" s="105">
        <v>144</v>
      </c>
      <c r="M3170" s="111" t="s">
        <v>357</v>
      </c>
      <c r="N3170" s="135" t="s">
        <v>6873</v>
      </c>
      <c r="O3170" s="186">
        <v>4620105827492</v>
      </c>
      <c r="P3170" s="124">
        <v>33.06</v>
      </c>
      <c r="Q3170" s="125">
        <v>0.12324</v>
      </c>
      <c r="R3170" s="75">
        <f t="shared" si="764"/>
        <v>0</v>
      </c>
      <c r="S3170" s="76">
        <f t="shared" si="765"/>
        <v>0</v>
      </c>
      <c r="W3170" s="19"/>
    </row>
    <row r="3171" outlineLevel="1" spans="1:23">
      <c r="A3171" s="156" t="s">
        <v>6950</v>
      </c>
      <c r="B3171" s="149" t="s">
        <v>6951</v>
      </c>
      <c r="C3171" s="105" t="s">
        <v>356</v>
      </c>
      <c r="D3171" s="106"/>
      <c r="E3171" s="107">
        <v>382.47</v>
      </c>
      <c r="F3171" s="108">
        <f t="shared" si="762"/>
        <v>382.47</v>
      </c>
      <c r="G3171" s="108">
        <f t="shared" si="763"/>
        <v>305.976</v>
      </c>
      <c r="H3171" s="115">
        <v>48</v>
      </c>
      <c r="I3171" s="105"/>
      <c r="J3171" s="108" t="str">
        <f t="shared" si="766"/>
        <v/>
      </c>
      <c r="K3171" s="105">
        <v>3</v>
      </c>
      <c r="L3171" s="105">
        <v>144</v>
      </c>
      <c r="M3171" s="111" t="s">
        <v>357</v>
      </c>
      <c r="N3171" s="135" t="s">
        <v>6873</v>
      </c>
      <c r="O3171" s="186">
        <v>4620105827508</v>
      </c>
      <c r="P3171" s="124">
        <v>33.06</v>
      </c>
      <c r="Q3171" s="125">
        <v>0.12324</v>
      </c>
      <c r="R3171" s="75">
        <f t="shared" si="764"/>
        <v>0</v>
      </c>
      <c r="S3171" s="76">
        <f t="shared" si="765"/>
        <v>0</v>
      </c>
      <c r="W3171" s="19"/>
    </row>
    <row r="3172" outlineLevel="1" spans="1:23">
      <c r="A3172" s="156" t="s">
        <v>6952</v>
      </c>
      <c r="B3172" s="149" t="s">
        <v>6953</v>
      </c>
      <c r="C3172" s="105" t="s">
        <v>356</v>
      </c>
      <c r="D3172" s="106"/>
      <c r="E3172" s="107">
        <v>382.47</v>
      </c>
      <c r="F3172" s="108">
        <f t="shared" si="762"/>
        <v>382.47</v>
      </c>
      <c r="G3172" s="108">
        <f t="shared" si="763"/>
        <v>305.976</v>
      </c>
      <c r="H3172" s="115">
        <v>294</v>
      </c>
      <c r="I3172" s="105"/>
      <c r="J3172" s="108" t="str">
        <f t="shared" si="766"/>
        <v/>
      </c>
      <c r="K3172" s="105">
        <v>3</v>
      </c>
      <c r="L3172" s="105">
        <v>144</v>
      </c>
      <c r="M3172" s="111" t="s">
        <v>357</v>
      </c>
      <c r="N3172" s="135" t="s">
        <v>6873</v>
      </c>
      <c r="O3172" s="186">
        <v>4620105827515</v>
      </c>
      <c r="P3172" s="124">
        <v>33.06</v>
      </c>
      <c r="Q3172" s="125">
        <v>0.12324</v>
      </c>
      <c r="R3172" s="75">
        <f t="shared" si="764"/>
        <v>0</v>
      </c>
      <c r="S3172" s="76">
        <f t="shared" si="765"/>
        <v>0</v>
      </c>
      <c r="W3172" s="19"/>
    </row>
    <row r="3173" outlineLevel="1" spans="1:23">
      <c r="A3173" s="156" t="s">
        <v>6954</v>
      </c>
      <c r="B3173" s="149" t="s">
        <v>6955</v>
      </c>
      <c r="C3173" s="105" t="s">
        <v>356</v>
      </c>
      <c r="D3173" s="106"/>
      <c r="E3173" s="107">
        <v>382.47</v>
      </c>
      <c r="F3173" s="108">
        <f t="shared" si="762"/>
        <v>382.47</v>
      </c>
      <c r="G3173" s="108">
        <f t="shared" si="763"/>
        <v>305.976</v>
      </c>
      <c r="H3173" s="115">
        <v>138</v>
      </c>
      <c r="I3173" s="105"/>
      <c r="J3173" s="108" t="str">
        <f t="shared" si="766"/>
        <v/>
      </c>
      <c r="K3173" s="105">
        <v>3</v>
      </c>
      <c r="L3173" s="105">
        <v>144</v>
      </c>
      <c r="M3173" s="111" t="s">
        <v>357</v>
      </c>
      <c r="N3173" s="135" t="s">
        <v>6873</v>
      </c>
      <c r="O3173" s="186">
        <v>4620105827522</v>
      </c>
      <c r="P3173" s="124">
        <v>33.06</v>
      </c>
      <c r="Q3173" s="125">
        <v>0.12324</v>
      </c>
      <c r="R3173" s="75">
        <f t="shared" si="764"/>
        <v>0</v>
      </c>
      <c r="S3173" s="76">
        <f t="shared" si="765"/>
        <v>0</v>
      </c>
      <c r="W3173" s="19"/>
    </row>
    <row r="3174" outlineLevel="1" spans="1:23">
      <c r="A3174" s="156" t="s">
        <v>6956</v>
      </c>
      <c r="B3174" s="149" t="s">
        <v>6957</v>
      </c>
      <c r="C3174" s="105" t="s">
        <v>356</v>
      </c>
      <c r="D3174" s="106"/>
      <c r="E3174" s="107">
        <v>382.47</v>
      </c>
      <c r="F3174" s="108">
        <f t="shared" si="762"/>
        <v>382.47</v>
      </c>
      <c r="G3174" s="108">
        <f t="shared" si="763"/>
        <v>305.976</v>
      </c>
      <c r="H3174" s="115">
        <v>105</v>
      </c>
      <c r="I3174" s="105"/>
      <c r="J3174" s="108" t="str">
        <f t="shared" si="766"/>
        <v/>
      </c>
      <c r="K3174" s="105">
        <v>3</v>
      </c>
      <c r="L3174" s="105">
        <v>144</v>
      </c>
      <c r="M3174" s="111" t="s">
        <v>357</v>
      </c>
      <c r="N3174" s="135" t="s">
        <v>6873</v>
      </c>
      <c r="O3174" s="186">
        <v>4620105827539</v>
      </c>
      <c r="P3174" s="124">
        <v>33.06</v>
      </c>
      <c r="Q3174" s="125">
        <v>0.12324</v>
      </c>
      <c r="R3174" s="75">
        <f t="shared" si="764"/>
        <v>0</v>
      </c>
      <c r="S3174" s="76">
        <f t="shared" si="765"/>
        <v>0</v>
      </c>
      <c r="W3174" s="19"/>
    </row>
    <row r="3175" outlineLevel="1" spans="1:23">
      <c r="A3175" s="156" t="s">
        <v>6958</v>
      </c>
      <c r="B3175" s="149" t="s">
        <v>6959</v>
      </c>
      <c r="C3175" s="105" t="s">
        <v>356</v>
      </c>
      <c r="D3175" s="106"/>
      <c r="E3175" s="107">
        <v>640.73</v>
      </c>
      <c r="F3175" s="108">
        <f t="shared" si="762"/>
        <v>640.73</v>
      </c>
      <c r="G3175" s="108">
        <f t="shared" si="763"/>
        <v>512.584</v>
      </c>
      <c r="H3175" s="115">
        <v>117</v>
      </c>
      <c r="I3175" s="105"/>
      <c r="J3175" s="108" t="str">
        <f t="shared" si="766"/>
        <v/>
      </c>
      <c r="K3175" s="105">
        <v>3</v>
      </c>
      <c r="L3175" s="105">
        <v>54</v>
      </c>
      <c r="M3175" s="111" t="s">
        <v>357</v>
      </c>
      <c r="N3175" s="135" t="s">
        <v>6873</v>
      </c>
      <c r="O3175" s="186">
        <v>4620105827546</v>
      </c>
      <c r="P3175" s="124">
        <v>20.9</v>
      </c>
      <c r="Q3175" s="125">
        <v>0.12324</v>
      </c>
      <c r="R3175" s="75">
        <f t="shared" si="764"/>
        <v>0</v>
      </c>
      <c r="S3175" s="76">
        <f t="shared" si="765"/>
        <v>0</v>
      </c>
      <c r="W3175" s="19"/>
    </row>
    <row r="3176" outlineLevel="1" spans="1:23">
      <c r="A3176" s="156" t="s">
        <v>6960</v>
      </c>
      <c r="B3176" s="149" t="s">
        <v>6961</v>
      </c>
      <c r="C3176" s="105" t="s">
        <v>356</v>
      </c>
      <c r="D3176" s="106"/>
      <c r="E3176" s="107">
        <v>640.73</v>
      </c>
      <c r="F3176" s="108">
        <f t="shared" si="762"/>
        <v>640.73</v>
      </c>
      <c r="G3176" s="108">
        <f t="shared" si="763"/>
        <v>512.584</v>
      </c>
      <c r="H3176" s="115">
        <v>126</v>
      </c>
      <c r="I3176" s="105"/>
      <c r="J3176" s="108" t="str">
        <f t="shared" si="766"/>
        <v/>
      </c>
      <c r="K3176" s="105">
        <v>3</v>
      </c>
      <c r="L3176" s="105">
        <v>54</v>
      </c>
      <c r="M3176" s="111" t="s">
        <v>357</v>
      </c>
      <c r="N3176" s="135" t="s">
        <v>6873</v>
      </c>
      <c r="O3176" s="186">
        <v>4620105827553</v>
      </c>
      <c r="P3176" s="124">
        <v>20.9</v>
      </c>
      <c r="Q3176" s="125">
        <v>0.12324</v>
      </c>
      <c r="R3176" s="75">
        <f t="shared" si="764"/>
        <v>0</v>
      </c>
      <c r="S3176" s="76">
        <f t="shared" si="765"/>
        <v>0</v>
      </c>
      <c r="W3176" s="19"/>
    </row>
    <row r="3177" outlineLevel="1" spans="1:23">
      <c r="A3177" s="156" t="s">
        <v>6962</v>
      </c>
      <c r="B3177" s="149" t="s">
        <v>6963</v>
      </c>
      <c r="C3177" s="105" t="s">
        <v>356</v>
      </c>
      <c r="D3177" s="106"/>
      <c r="E3177" s="107">
        <v>640.73</v>
      </c>
      <c r="F3177" s="108">
        <f t="shared" si="762"/>
        <v>640.73</v>
      </c>
      <c r="G3177" s="108">
        <f t="shared" si="763"/>
        <v>512.584</v>
      </c>
      <c r="H3177" s="115">
        <v>117</v>
      </c>
      <c r="I3177" s="105"/>
      <c r="J3177" s="108" t="str">
        <f t="shared" si="766"/>
        <v/>
      </c>
      <c r="K3177" s="105">
        <v>3</v>
      </c>
      <c r="L3177" s="105">
        <v>54</v>
      </c>
      <c r="M3177" s="111" t="s">
        <v>357</v>
      </c>
      <c r="N3177" s="135" t="s">
        <v>6873</v>
      </c>
      <c r="O3177" s="186">
        <v>4620105827560</v>
      </c>
      <c r="P3177" s="124">
        <v>20.9</v>
      </c>
      <c r="Q3177" s="125">
        <v>0.12324</v>
      </c>
      <c r="R3177" s="75">
        <f t="shared" si="764"/>
        <v>0</v>
      </c>
      <c r="S3177" s="76">
        <f t="shared" si="765"/>
        <v>0</v>
      </c>
      <c r="W3177" s="19"/>
    </row>
    <row r="3178" outlineLevel="1" spans="1:23">
      <c r="A3178" s="156" t="s">
        <v>6964</v>
      </c>
      <c r="B3178" s="149" t="s">
        <v>6965</v>
      </c>
      <c r="C3178" s="105" t="s">
        <v>356</v>
      </c>
      <c r="D3178" s="106"/>
      <c r="E3178" s="107">
        <v>640.73</v>
      </c>
      <c r="F3178" s="108">
        <f t="shared" si="762"/>
        <v>640.73</v>
      </c>
      <c r="G3178" s="108">
        <f t="shared" si="763"/>
        <v>512.584</v>
      </c>
      <c r="H3178" s="115">
        <v>57</v>
      </c>
      <c r="I3178" s="105"/>
      <c r="J3178" s="108" t="str">
        <f t="shared" si="766"/>
        <v/>
      </c>
      <c r="K3178" s="105">
        <v>3</v>
      </c>
      <c r="L3178" s="105">
        <v>54</v>
      </c>
      <c r="M3178" s="111" t="s">
        <v>357</v>
      </c>
      <c r="N3178" s="135" t="s">
        <v>6873</v>
      </c>
      <c r="O3178" s="186">
        <v>4620105827577</v>
      </c>
      <c r="P3178" s="124">
        <v>20.9</v>
      </c>
      <c r="Q3178" s="125">
        <v>0.151704</v>
      </c>
      <c r="R3178" s="75">
        <f t="shared" si="764"/>
        <v>0</v>
      </c>
      <c r="S3178" s="76">
        <f t="shared" si="765"/>
        <v>0</v>
      </c>
      <c r="W3178" s="19"/>
    </row>
    <row r="3179" outlineLevel="1" spans="1:23">
      <c r="A3179" s="156" t="s">
        <v>6966</v>
      </c>
      <c r="B3179" s="149" t="s">
        <v>6967</v>
      </c>
      <c r="C3179" s="105" t="s">
        <v>356</v>
      </c>
      <c r="D3179" s="106"/>
      <c r="E3179" s="107">
        <v>640.73</v>
      </c>
      <c r="F3179" s="108">
        <f t="shared" si="762"/>
        <v>640.73</v>
      </c>
      <c r="G3179" s="108">
        <f t="shared" si="763"/>
        <v>512.584</v>
      </c>
      <c r="H3179" s="115">
        <v>216</v>
      </c>
      <c r="I3179" s="105"/>
      <c r="J3179" s="108" t="str">
        <f t="shared" si="766"/>
        <v/>
      </c>
      <c r="K3179" s="105">
        <v>3</v>
      </c>
      <c r="L3179" s="105">
        <v>54</v>
      </c>
      <c r="M3179" s="111" t="s">
        <v>357</v>
      </c>
      <c r="N3179" s="135" t="s">
        <v>6873</v>
      </c>
      <c r="O3179" s="186">
        <v>4620105827584</v>
      </c>
      <c r="P3179" s="124">
        <v>20.9</v>
      </c>
      <c r="Q3179" s="125">
        <v>0.151704</v>
      </c>
      <c r="R3179" s="75">
        <f t="shared" si="764"/>
        <v>0</v>
      </c>
      <c r="S3179" s="76">
        <f t="shared" si="765"/>
        <v>0</v>
      </c>
      <c r="W3179" s="19"/>
    </row>
    <row r="3180" outlineLevel="1" spans="1:23">
      <c r="A3180" s="156" t="s">
        <v>6968</v>
      </c>
      <c r="B3180" s="149" t="s">
        <v>6969</v>
      </c>
      <c r="C3180" s="105" t="s">
        <v>356</v>
      </c>
      <c r="D3180" s="106"/>
      <c r="E3180" s="107">
        <v>640.73</v>
      </c>
      <c r="F3180" s="108">
        <f t="shared" si="762"/>
        <v>640.73</v>
      </c>
      <c r="G3180" s="108">
        <f t="shared" si="763"/>
        <v>512.584</v>
      </c>
      <c r="H3180" s="114">
        <v>264</v>
      </c>
      <c r="I3180" s="105"/>
      <c r="J3180" s="108" t="str">
        <f t="shared" si="766"/>
        <v/>
      </c>
      <c r="K3180" s="105">
        <v>3</v>
      </c>
      <c r="L3180" s="105">
        <v>54</v>
      </c>
      <c r="M3180" s="111" t="s">
        <v>357</v>
      </c>
      <c r="N3180" s="135" t="s">
        <v>6873</v>
      </c>
      <c r="O3180" s="186">
        <v>4620105827591</v>
      </c>
      <c r="P3180" s="124">
        <v>20.9</v>
      </c>
      <c r="Q3180" s="125">
        <v>0.151704</v>
      </c>
      <c r="R3180" s="75">
        <f t="shared" si="764"/>
        <v>0</v>
      </c>
      <c r="S3180" s="76">
        <f t="shared" si="765"/>
        <v>0</v>
      </c>
      <c r="W3180" s="19"/>
    </row>
    <row r="3181" outlineLevel="1" spans="1:23">
      <c r="A3181" s="156" t="s">
        <v>6970</v>
      </c>
      <c r="B3181" s="149" t="s">
        <v>6971</v>
      </c>
      <c r="C3181" s="105" t="s">
        <v>356</v>
      </c>
      <c r="D3181" s="106"/>
      <c r="E3181" s="107">
        <v>640.73</v>
      </c>
      <c r="F3181" s="108">
        <f t="shared" si="762"/>
        <v>640.73</v>
      </c>
      <c r="G3181" s="108">
        <f t="shared" si="763"/>
        <v>512.584</v>
      </c>
      <c r="H3181" s="115">
        <v>420</v>
      </c>
      <c r="I3181" s="105"/>
      <c r="J3181" s="108" t="str">
        <f t="shared" si="766"/>
        <v/>
      </c>
      <c r="K3181" s="105">
        <v>3</v>
      </c>
      <c r="L3181" s="105">
        <v>54</v>
      </c>
      <c r="M3181" s="111" t="s">
        <v>357</v>
      </c>
      <c r="N3181" s="135" t="s">
        <v>6873</v>
      </c>
      <c r="O3181" s="186">
        <v>4620105827607</v>
      </c>
      <c r="P3181" s="124">
        <v>20.9</v>
      </c>
      <c r="Q3181" s="125">
        <v>0.151704</v>
      </c>
      <c r="R3181" s="75">
        <f t="shared" si="764"/>
        <v>0</v>
      </c>
      <c r="S3181" s="76">
        <f t="shared" si="765"/>
        <v>0</v>
      </c>
      <c r="W3181" s="19"/>
    </row>
    <row r="3182" outlineLevel="1" spans="1:23">
      <c r="A3182" s="156" t="s">
        <v>6972</v>
      </c>
      <c r="B3182" s="149" t="s">
        <v>6973</v>
      </c>
      <c r="C3182" s="105" t="s">
        <v>356</v>
      </c>
      <c r="D3182" s="106"/>
      <c r="E3182" s="107">
        <v>640.73</v>
      </c>
      <c r="F3182" s="108">
        <f t="shared" si="762"/>
        <v>640.73</v>
      </c>
      <c r="G3182" s="108">
        <f t="shared" si="763"/>
        <v>512.584</v>
      </c>
      <c r="H3182" s="115">
        <v>216</v>
      </c>
      <c r="I3182" s="105"/>
      <c r="J3182" s="108" t="str">
        <f t="shared" si="766"/>
        <v/>
      </c>
      <c r="K3182" s="105">
        <v>3</v>
      </c>
      <c r="L3182" s="105">
        <v>54</v>
      </c>
      <c r="M3182" s="111" t="s">
        <v>357</v>
      </c>
      <c r="N3182" s="135" t="s">
        <v>6873</v>
      </c>
      <c r="O3182" s="186">
        <v>4620105827614</v>
      </c>
      <c r="P3182" s="124">
        <v>20.9</v>
      </c>
      <c r="Q3182" s="125">
        <v>0.151704</v>
      </c>
      <c r="R3182" s="75">
        <f t="shared" si="764"/>
        <v>0</v>
      </c>
      <c r="S3182" s="76">
        <f t="shared" si="765"/>
        <v>0</v>
      </c>
      <c r="W3182" s="19"/>
    </row>
    <row r="3183" outlineLevel="1" spans="1:23">
      <c r="A3183" s="156" t="s">
        <v>6974</v>
      </c>
      <c r="B3183" s="149" t="s">
        <v>6975</v>
      </c>
      <c r="C3183" s="105" t="s">
        <v>356</v>
      </c>
      <c r="D3183" s="106"/>
      <c r="E3183" s="107">
        <v>640.73</v>
      </c>
      <c r="F3183" s="108">
        <f t="shared" si="762"/>
        <v>640.73</v>
      </c>
      <c r="G3183" s="108">
        <f t="shared" si="763"/>
        <v>512.584</v>
      </c>
      <c r="H3183" s="114">
        <v>64</v>
      </c>
      <c r="I3183" s="105"/>
      <c r="J3183" s="108" t="str">
        <f t="shared" si="766"/>
        <v/>
      </c>
      <c r="K3183" s="105">
        <v>3</v>
      </c>
      <c r="L3183" s="105">
        <v>54</v>
      </c>
      <c r="M3183" s="111" t="s">
        <v>357</v>
      </c>
      <c r="N3183" s="135" t="s">
        <v>6873</v>
      </c>
      <c r="O3183" s="186">
        <v>4620105827621</v>
      </c>
      <c r="P3183" s="124">
        <v>20.9</v>
      </c>
      <c r="Q3183" s="125">
        <v>0.303408</v>
      </c>
      <c r="R3183" s="75">
        <f t="shared" si="764"/>
        <v>0</v>
      </c>
      <c r="S3183" s="76">
        <f t="shared" si="765"/>
        <v>0</v>
      </c>
      <c r="W3183" s="19"/>
    </row>
    <row r="3184" outlineLevel="1" spans="1:23">
      <c r="A3184" s="156" t="s">
        <v>6976</v>
      </c>
      <c r="B3184" s="149" t="s">
        <v>6977</v>
      </c>
      <c r="C3184" s="105" t="s">
        <v>356</v>
      </c>
      <c r="D3184" s="106"/>
      <c r="E3184" s="107">
        <v>948.92</v>
      </c>
      <c r="F3184" s="108">
        <f t="shared" si="762"/>
        <v>948.92</v>
      </c>
      <c r="G3184" s="108">
        <f t="shared" si="763"/>
        <v>759.136</v>
      </c>
      <c r="H3184" s="115">
        <v>26</v>
      </c>
      <c r="I3184" s="105"/>
      <c r="J3184" s="108" t="str">
        <f t="shared" si="766"/>
        <v/>
      </c>
      <c r="K3184" s="105">
        <v>1</v>
      </c>
      <c r="L3184" s="105">
        <v>36</v>
      </c>
      <c r="M3184" s="111" t="s">
        <v>357</v>
      </c>
      <c r="N3184" s="135" t="s">
        <v>6873</v>
      </c>
      <c r="O3184" s="186">
        <v>4620105827638</v>
      </c>
      <c r="P3184" s="124">
        <v>20.1</v>
      </c>
      <c r="Q3184" s="125">
        <v>0.12324</v>
      </c>
      <c r="R3184" s="75">
        <f t="shared" si="764"/>
        <v>0</v>
      </c>
      <c r="S3184" s="76">
        <f t="shared" si="765"/>
        <v>0</v>
      </c>
      <c r="W3184" s="19"/>
    </row>
    <row r="3185" outlineLevel="1" spans="1:23">
      <c r="A3185" s="156" t="s">
        <v>6978</v>
      </c>
      <c r="B3185" s="149" t="s">
        <v>6979</v>
      </c>
      <c r="C3185" s="105" t="s">
        <v>356</v>
      </c>
      <c r="D3185" s="106"/>
      <c r="E3185" s="107">
        <v>948.92</v>
      </c>
      <c r="F3185" s="108">
        <f t="shared" si="762"/>
        <v>948.92</v>
      </c>
      <c r="G3185" s="108">
        <f t="shared" si="763"/>
        <v>759.136</v>
      </c>
      <c r="H3185" s="115">
        <v>23</v>
      </c>
      <c r="I3185" s="105"/>
      <c r="J3185" s="108" t="str">
        <f t="shared" si="766"/>
        <v/>
      </c>
      <c r="K3185" s="105">
        <v>1</v>
      </c>
      <c r="L3185" s="105">
        <v>36</v>
      </c>
      <c r="M3185" s="111" t="s">
        <v>357</v>
      </c>
      <c r="N3185" s="135" t="s">
        <v>6873</v>
      </c>
      <c r="O3185" s="186">
        <v>4620105827645</v>
      </c>
      <c r="P3185" s="124">
        <v>20.1</v>
      </c>
      <c r="Q3185" s="125">
        <v>0.12324</v>
      </c>
      <c r="R3185" s="75">
        <f t="shared" si="764"/>
        <v>0</v>
      </c>
      <c r="S3185" s="76">
        <f t="shared" si="765"/>
        <v>0</v>
      </c>
      <c r="W3185" s="19"/>
    </row>
    <row r="3186" outlineLevel="1" spans="1:23">
      <c r="A3186" s="156" t="s">
        <v>6980</v>
      </c>
      <c r="B3186" s="149" t="s">
        <v>6981</v>
      </c>
      <c r="C3186" s="105" t="s">
        <v>356</v>
      </c>
      <c r="D3186" s="106"/>
      <c r="E3186" s="107">
        <v>948.92</v>
      </c>
      <c r="F3186" s="108">
        <f t="shared" si="762"/>
        <v>948.92</v>
      </c>
      <c r="G3186" s="108">
        <f t="shared" si="763"/>
        <v>759.136</v>
      </c>
      <c r="H3186" s="115">
        <v>72</v>
      </c>
      <c r="I3186" s="105"/>
      <c r="J3186" s="108" t="str">
        <f t="shared" si="766"/>
        <v/>
      </c>
      <c r="K3186" s="105">
        <v>1</v>
      </c>
      <c r="L3186" s="105">
        <v>36</v>
      </c>
      <c r="M3186" s="111" t="s">
        <v>357</v>
      </c>
      <c r="N3186" s="135" t="s">
        <v>6873</v>
      </c>
      <c r="O3186" s="186">
        <v>4620105827652</v>
      </c>
      <c r="P3186" s="124">
        <v>20.1</v>
      </c>
      <c r="Q3186" s="125">
        <v>0.12324</v>
      </c>
      <c r="R3186" s="75">
        <f t="shared" si="764"/>
        <v>0</v>
      </c>
      <c r="S3186" s="76">
        <f t="shared" si="765"/>
        <v>0</v>
      </c>
      <c r="W3186" s="19"/>
    </row>
    <row r="3187" outlineLevel="1" spans="1:23">
      <c r="A3187" s="156" t="s">
        <v>6982</v>
      </c>
      <c r="B3187" s="149" t="s">
        <v>6983</v>
      </c>
      <c r="C3187" s="105" t="s">
        <v>356</v>
      </c>
      <c r="D3187" s="106"/>
      <c r="E3187" s="107">
        <v>948.92</v>
      </c>
      <c r="F3187" s="108">
        <f t="shared" si="762"/>
        <v>948.92</v>
      </c>
      <c r="G3187" s="108">
        <f t="shared" si="763"/>
        <v>759.136</v>
      </c>
      <c r="H3187" s="115">
        <v>105</v>
      </c>
      <c r="I3187" s="105"/>
      <c r="J3187" s="108" t="str">
        <f t="shared" si="766"/>
        <v/>
      </c>
      <c r="K3187" s="105">
        <v>1</v>
      </c>
      <c r="L3187" s="105">
        <v>36</v>
      </c>
      <c r="M3187" s="111" t="s">
        <v>357</v>
      </c>
      <c r="N3187" s="135" t="s">
        <v>6873</v>
      </c>
      <c r="O3187" s="186">
        <v>4620105827669</v>
      </c>
      <c r="P3187" s="124">
        <v>20.1</v>
      </c>
      <c r="Q3187" s="125">
        <v>0.12324</v>
      </c>
      <c r="R3187" s="75">
        <f t="shared" si="764"/>
        <v>0</v>
      </c>
      <c r="S3187" s="76">
        <f t="shared" si="765"/>
        <v>0</v>
      </c>
      <c r="W3187" s="19"/>
    </row>
    <row r="3188" outlineLevel="1" spans="1:23">
      <c r="A3188" s="196" t="s">
        <v>6984</v>
      </c>
      <c r="B3188" s="149" t="s">
        <v>6985</v>
      </c>
      <c r="C3188" s="105" t="s">
        <v>356</v>
      </c>
      <c r="D3188" s="106"/>
      <c r="E3188" s="107">
        <v>948.92</v>
      </c>
      <c r="F3188" s="108">
        <f t="shared" si="762"/>
        <v>948.92</v>
      </c>
      <c r="G3188" s="108">
        <f t="shared" si="763"/>
        <v>759.136</v>
      </c>
      <c r="H3188" s="115">
        <v>7</v>
      </c>
      <c r="I3188" s="105" t="s">
        <v>487</v>
      </c>
      <c r="J3188" s="108" t="str">
        <f t="shared" si="766"/>
        <v/>
      </c>
      <c r="K3188" s="105">
        <v>1</v>
      </c>
      <c r="L3188" s="105">
        <v>36</v>
      </c>
      <c r="M3188" s="111" t="s">
        <v>357</v>
      </c>
      <c r="N3188" s="135" t="s">
        <v>6873</v>
      </c>
      <c r="O3188" s="186">
        <v>4620105827676</v>
      </c>
      <c r="P3188" s="124">
        <v>20.1</v>
      </c>
      <c r="Q3188" s="125">
        <v>0.12324</v>
      </c>
      <c r="R3188" s="75">
        <f t="shared" si="764"/>
        <v>0</v>
      </c>
      <c r="S3188" s="76">
        <f t="shared" si="765"/>
        <v>0</v>
      </c>
      <c r="W3188" s="19"/>
    </row>
    <row r="3189" outlineLevel="1" spans="1:23">
      <c r="A3189" s="156" t="s">
        <v>6986</v>
      </c>
      <c r="B3189" s="149" t="s">
        <v>6987</v>
      </c>
      <c r="C3189" s="105" t="s">
        <v>356</v>
      </c>
      <c r="D3189" s="106"/>
      <c r="E3189" s="107">
        <v>948.92</v>
      </c>
      <c r="F3189" s="108">
        <f t="shared" si="762"/>
        <v>948.92</v>
      </c>
      <c r="G3189" s="108">
        <f t="shared" si="763"/>
        <v>759.136</v>
      </c>
      <c r="H3189" s="115">
        <v>72</v>
      </c>
      <c r="I3189" s="105"/>
      <c r="J3189" s="108" t="str">
        <f t="shared" si="766"/>
        <v/>
      </c>
      <c r="K3189" s="105">
        <v>1</v>
      </c>
      <c r="L3189" s="105">
        <v>36</v>
      </c>
      <c r="M3189" s="111" t="s">
        <v>357</v>
      </c>
      <c r="N3189" s="135" t="s">
        <v>6873</v>
      </c>
      <c r="O3189" s="186">
        <v>4620105827683</v>
      </c>
      <c r="P3189" s="124">
        <v>20.1</v>
      </c>
      <c r="Q3189" s="125">
        <v>0.12324</v>
      </c>
      <c r="R3189" s="75">
        <f t="shared" si="764"/>
        <v>0</v>
      </c>
      <c r="S3189" s="76">
        <f t="shared" si="765"/>
        <v>0</v>
      </c>
      <c r="W3189" s="19"/>
    </row>
    <row r="3190" outlineLevel="1" spans="1:23">
      <c r="A3190" s="156" t="s">
        <v>6988</v>
      </c>
      <c r="B3190" s="149" t="s">
        <v>6989</v>
      </c>
      <c r="C3190" s="105" t="s">
        <v>356</v>
      </c>
      <c r="D3190" s="106"/>
      <c r="E3190" s="107">
        <v>948.92</v>
      </c>
      <c r="F3190" s="108">
        <f t="shared" si="762"/>
        <v>948.92</v>
      </c>
      <c r="G3190" s="108">
        <f t="shared" si="763"/>
        <v>759.136</v>
      </c>
      <c r="H3190" s="115">
        <v>130</v>
      </c>
      <c r="I3190" s="105"/>
      <c r="J3190" s="108" t="str">
        <f t="shared" si="766"/>
        <v/>
      </c>
      <c r="K3190" s="105">
        <v>1</v>
      </c>
      <c r="L3190" s="105">
        <v>36</v>
      </c>
      <c r="M3190" s="111" t="s">
        <v>357</v>
      </c>
      <c r="N3190" s="135" t="s">
        <v>6873</v>
      </c>
      <c r="O3190" s="186">
        <v>4620105827690</v>
      </c>
      <c r="P3190" s="124">
        <v>20.1</v>
      </c>
      <c r="Q3190" s="125">
        <v>0.12324</v>
      </c>
      <c r="R3190" s="75">
        <f t="shared" si="764"/>
        <v>0</v>
      </c>
      <c r="S3190" s="76">
        <f t="shared" si="765"/>
        <v>0</v>
      </c>
      <c r="W3190" s="19"/>
    </row>
    <row r="3191" outlineLevel="1" spans="1:23">
      <c r="A3191" s="156" t="s">
        <v>6990</v>
      </c>
      <c r="B3191" s="149" t="s">
        <v>6991</v>
      </c>
      <c r="C3191" s="105" t="s">
        <v>356</v>
      </c>
      <c r="D3191" s="106"/>
      <c r="E3191" s="107">
        <v>948.92</v>
      </c>
      <c r="F3191" s="108">
        <f t="shared" si="762"/>
        <v>948.92</v>
      </c>
      <c r="G3191" s="108">
        <f t="shared" si="763"/>
        <v>759.136</v>
      </c>
      <c r="H3191" s="114">
        <v>174</v>
      </c>
      <c r="I3191" s="105"/>
      <c r="J3191" s="108" t="str">
        <f t="shared" si="766"/>
        <v/>
      </c>
      <c r="K3191" s="105">
        <v>1</v>
      </c>
      <c r="L3191" s="105">
        <v>36</v>
      </c>
      <c r="M3191" s="111" t="s">
        <v>357</v>
      </c>
      <c r="N3191" s="135" t="s">
        <v>6873</v>
      </c>
      <c r="O3191" s="186">
        <v>4620105827706</v>
      </c>
      <c r="P3191" s="124">
        <v>20.1</v>
      </c>
      <c r="Q3191" s="125">
        <v>0.21567</v>
      </c>
      <c r="R3191" s="75">
        <f t="shared" si="764"/>
        <v>0</v>
      </c>
      <c r="S3191" s="76">
        <f t="shared" si="765"/>
        <v>0</v>
      </c>
      <c r="W3191" s="19"/>
    </row>
    <row r="3192" outlineLevel="1" spans="1:23">
      <c r="A3192" s="156" t="s">
        <v>6992</v>
      </c>
      <c r="B3192" s="149" t="s">
        <v>6993</v>
      </c>
      <c r="C3192" s="105" t="s">
        <v>356</v>
      </c>
      <c r="D3192" s="106"/>
      <c r="E3192" s="107">
        <v>948.92</v>
      </c>
      <c r="F3192" s="108">
        <f t="shared" si="762"/>
        <v>948.92</v>
      </c>
      <c r="G3192" s="108">
        <f t="shared" si="763"/>
        <v>759.136</v>
      </c>
      <c r="H3192" s="115">
        <v>138</v>
      </c>
      <c r="I3192" s="105"/>
      <c r="J3192" s="108" t="str">
        <f t="shared" si="766"/>
        <v/>
      </c>
      <c r="K3192" s="105">
        <v>1</v>
      </c>
      <c r="L3192" s="105">
        <v>36</v>
      </c>
      <c r="M3192" s="111" t="s">
        <v>357</v>
      </c>
      <c r="N3192" s="135" t="s">
        <v>6873</v>
      </c>
      <c r="O3192" s="186">
        <v>4620105827713</v>
      </c>
      <c r="P3192" s="124">
        <v>20.1</v>
      </c>
      <c r="Q3192" s="125">
        <v>0.33891</v>
      </c>
      <c r="R3192" s="75">
        <f t="shared" si="764"/>
        <v>0</v>
      </c>
      <c r="S3192" s="76">
        <f t="shared" si="765"/>
        <v>0</v>
      </c>
      <c r="W3192" s="19"/>
    </row>
    <row r="3193" outlineLevel="1" spans="1:23">
      <c r="A3193" s="156" t="s">
        <v>6994</v>
      </c>
      <c r="B3193" s="149" t="s">
        <v>6995</v>
      </c>
      <c r="C3193" s="105" t="s">
        <v>356</v>
      </c>
      <c r="D3193" s="106"/>
      <c r="E3193" s="107">
        <v>948.92</v>
      </c>
      <c r="F3193" s="108">
        <f t="shared" si="762"/>
        <v>948.92</v>
      </c>
      <c r="G3193" s="108">
        <f t="shared" si="763"/>
        <v>759.136</v>
      </c>
      <c r="H3193" s="115">
        <v>174</v>
      </c>
      <c r="I3193" s="105"/>
      <c r="J3193" s="108" t="str">
        <f t="shared" si="766"/>
        <v/>
      </c>
      <c r="K3193" s="105">
        <v>1</v>
      </c>
      <c r="L3193" s="105">
        <v>36</v>
      </c>
      <c r="M3193" s="111" t="s">
        <v>357</v>
      </c>
      <c r="N3193" s="135" t="s">
        <v>6873</v>
      </c>
      <c r="O3193" s="186">
        <v>4620105827720</v>
      </c>
      <c r="P3193" s="124">
        <v>20.1</v>
      </c>
      <c r="Q3193" s="125">
        <v>0.70863</v>
      </c>
      <c r="R3193" s="75">
        <f t="shared" si="764"/>
        <v>0</v>
      </c>
      <c r="S3193" s="76">
        <f t="shared" si="765"/>
        <v>0</v>
      </c>
      <c r="W3193" s="19"/>
    </row>
    <row r="3194" outlineLevel="1" spans="1:23">
      <c r="A3194" s="156" t="s">
        <v>6996</v>
      </c>
      <c r="B3194" s="149" t="s">
        <v>6997</v>
      </c>
      <c r="C3194" s="105" t="s">
        <v>356</v>
      </c>
      <c r="D3194" s="106"/>
      <c r="E3194" s="107">
        <v>1317.27</v>
      </c>
      <c r="F3194" s="108">
        <f t="shared" si="762"/>
        <v>1317.27</v>
      </c>
      <c r="G3194" s="108">
        <f t="shared" si="763"/>
        <v>1053.816</v>
      </c>
      <c r="H3194" s="115">
        <v>195</v>
      </c>
      <c r="I3194" s="105"/>
      <c r="J3194" s="108" t="str">
        <f t="shared" si="766"/>
        <v/>
      </c>
      <c r="K3194" s="105">
        <v>1</v>
      </c>
      <c r="L3194" s="105">
        <v>20</v>
      </c>
      <c r="M3194" s="111" t="s">
        <v>357</v>
      </c>
      <c r="N3194" s="135" t="s">
        <v>6873</v>
      </c>
      <c r="O3194" s="186">
        <v>4620105827737</v>
      </c>
      <c r="P3194" s="124">
        <v>14.8</v>
      </c>
      <c r="Q3194" s="125">
        <v>0.0457024</v>
      </c>
      <c r="R3194" s="75">
        <f t="shared" si="764"/>
        <v>0</v>
      </c>
      <c r="S3194" s="76">
        <f t="shared" si="765"/>
        <v>0</v>
      </c>
      <c r="W3194" s="19"/>
    </row>
    <row r="3195" outlineLevel="1" spans="1:23">
      <c r="A3195" s="156" t="s">
        <v>6998</v>
      </c>
      <c r="B3195" s="149" t="s">
        <v>6999</v>
      </c>
      <c r="C3195" s="105" t="s">
        <v>356</v>
      </c>
      <c r="D3195" s="106"/>
      <c r="E3195" s="107">
        <v>1317.27</v>
      </c>
      <c r="F3195" s="108">
        <f t="shared" si="762"/>
        <v>1317.27</v>
      </c>
      <c r="G3195" s="108">
        <f t="shared" si="763"/>
        <v>1053.816</v>
      </c>
      <c r="H3195" s="115">
        <v>207</v>
      </c>
      <c r="I3195" s="105"/>
      <c r="J3195" s="108" t="str">
        <f t="shared" si="766"/>
        <v/>
      </c>
      <c r="K3195" s="105">
        <v>1</v>
      </c>
      <c r="L3195" s="105">
        <v>20</v>
      </c>
      <c r="M3195" s="111" t="s">
        <v>357</v>
      </c>
      <c r="N3195" s="135" t="s">
        <v>6873</v>
      </c>
      <c r="O3195" s="186">
        <v>4620105827744</v>
      </c>
      <c r="P3195" s="124">
        <v>14.8</v>
      </c>
      <c r="Q3195" s="125">
        <v>0.0685536</v>
      </c>
      <c r="R3195" s="75">
        <f t="shared" si="764"/>
        <v>0</v>
      </c>
      <c r="S3195" s="76">
        <f t="shared" si="765"/>
        <v>0</v>
      </c>
      <c r="W3195" s="19"/>
    </row>
    <row r="3196" outlineLevel="1" spans="1:23">
      <c r="A3196" s="156" t="s">
        <v>7000</v>
      </c>
      <c r="B3196" s="149" t="s">
        <v>7001</v>
      </c>
      <c r="C3196" s="105" t="s">
        <v>356</v>
      </c>
      <c r="D3196" s="106"/>
      <c r="E3196" s="107">
        <v>1317.27</v>
      </c>
      <c r="F3196" s="108">
        <f t="shared" ref="F3196:F3201" si="767">E3196-E3196*$G$2%</f>
        <v>1317.27</v>
      </c>
      <c r="G3196" s="108">
        <f t="shared" ref="G3196:G3201" si="768">E3196-(20*E3196/100)</f>
        <v>1053.816</v>
      </c>
      <c r="H3196" s="114">
        <v>159</v>
      </c>
      <c r="I3196" s="105"/>
      <c r="J3196" s="108" t="str">
        <f t="shared" si="766"/>
        <v/>
      </c>
      <c r="K3196" s="105">
        <v>1</v>
      </c>
      <c r="L3196" s="105">
        <v>20</v>
      </c>
      <c r="M3196" s="111" t="s">
        <v>357</v>
      </c>
      <c r="N3196" s="135" t="s">
        <v>6873</v>
      </c>
      <c r="O3196" s="186">
        <v>4620105827751</v>
      </c>
      <c r="P3196" s="124">
        <v>14.8</v>
      </c>
      <c r="Q3196" s="125">
        <v>0.4113216</v>
      </c>
      <c r="R3196" s="75">
        <f t="shared" ref="R3196:R3201" si="769">P3196/L3196*D3196</f>
        <v>0</v>
      </c>
      <c r="S3196" s="76">
        <f t="shared" ref="S3196:S3201" si="770">Q3196/L3196*D3196</f>
        <v>0</v>
      </c>
      <c r="W3196" s="19"/>
    </row>
    <row r="3197" outlineLevel="1" spans="1:23">
      <c r="A3197" s="156" t="s">
        <v>7002</v>
      </c>
      <c r="B3197" s="149" t="s">
        <v>7003</v>
      </c>
      <c r="C3197" s="105" t="s">
        <v>356</v>
      </c>
      <c r="D3197" s="106"/>
      <c r="E3197" s="107">
        <v>1317.27</v>
      </c>
      <c r="F3197" s="108">
        <f t="shared" si="767"/>
        <v>1317.27</v>
      </c>
      <c r="G3197" s="108">
        <f t="shared" si="768"/>
        <v>1053.816</v>
      </c>
      <c r="H3197" s="115">
        <v>58</v>
      </c>
      <c r="I3197" s="105"/>
      <c r="J3197" s="108" t="str">
        <f t="shared" si="766"/>
        <v/>
      </c>
      <c r="K3197" s="105">
        <v>1</v>
      </c>
      <c r="L3197" s="105">
        <v>20</v>
      </c>
      <c r="M3197" s="111" t="s">
        <v>357</v>
      </c>
      <c r="N3197" s="135" t="s">
        <v>6873</v>
      </c>
      <c r="O3197" s="186">
        <v>4620105827768</v>
      </c>
      <c r="P3197" s="124">
        <v>14.8</v>
      </c>
      <c r="Q3197" s="125">
        <v>0.57128</v>
      </c>
      <c r="R3197" s="75">
        <f t="shared" si="769"/>
        <v>0</v>
      </c>
      <c r="S3197" s="76">
        <f t="shared" si="770"/>
        <v>0</v>
      </c>
      <c r="W3197" s="19"/>
    </row>
    <row r="3198" outlineLevel="1" spans="1:23">
      <c r="A3198" s="156" t="s">
        <v>7004</v>
      </c>
      <c r="B3198" s="149" t="s">
        <v>7005</v>
      </c>
      <c r="C3198" s="105" t="s">
        <v>356</v>
      </c>
      <c r="D3198" s="106"/>
      <c r="E3198" s="107">
        <v>1317.27</v>
      </c>
      <c r="F3198" s="108">
        <f t="shared" si="767"/>
        <v>1317.27</v>
      </c>
      <c r="G3198" s="108">
        <f t="shared" si="768"/>
        <v>1053.816</v>
      </c>
      <c r="H3198" s="115">
        <v>70</v>
      </c>
      <c r="I3198" s="105"/>
      <c r="J3198" s="108" t="str">
        <f t="shared" ref="J3198:J3261" si="771">IF(D3198="","",IF(F3198="","",ROUND(D3198*F3198,2)))</f>
        <v/>
      </c>
      <c r="K3198" s="105">
        <v>1</v>
      </c>
      <c r="L3198" s="105">
        <v>20</v>
      </c>
      <c r="M3198" s="111" t="s">
        <v>357</v>
      </c>
      <c r="N3198" s="135" t="s">
        <v>6873</v>
      </c>
      <c r="O3198" s="186">
        <v>4620105827775</v>
      </c>
      <c r="P3198" s="124">
        <v>14.8</v>
      </c>
      <c r="Q3198" s="125">
        <v>0.0457024</v>
      </c>
      <c r="R3198" s="75">
        <f t="shared" si="769"/>
        <v>0</v>
      </c>
      <c r="S3198" s="76">
        <f t="shared" si="770"/>
        <v>0</v>
      </c>
      <c r="W3198" s="19"/>
    </row>
    <row r="3199" outlineLevel="1" spans="1:23">
      <c r="A3199" s="156" t="s">
        <v>7006</v>
      </c>
      <c r="B3199" s="149" t="s">
        <v>7007</v>
      </c>
      <c r="C3199" s="105" t="s">
        <v>356</v>
      </c>
      <c r="D3199" s="106"/>
      <c r="E3199" s="107">
        <v>1317.27</v>
      </c>
      <c r="F3199" s="108">
        <f t="shared" si="767"/>
        <v>1317.27</v>
      </c>
      <c r="G3199" s="108">
        <f t="shared" si="768"/>
        <v>1053.816</v>
      </c>
      <c r="H3199" s="115">
        <v>33</v>
      </c>
      <c r="I3199" s="105"/>
      <c r="J3199" s="108" t="str">
        <f t="shared" si="771"/>
        <v/>
      </c>
      <c r="K3199" s="105">
        <v>1</v>
      </c>
      <c r="L3199" s="105">
        <v>20</v>
      </c>
      <c r="M3199" s="111" t="s">
        <v>357</v>
      </c>
      <c r="N3199" s="135" t="s">
        <v>6873</v>
      </c>
      <c r="O3199" s="186">
        <v>4620105827782</v>
      </c>
      <c r="P3199" s="124">
        <v>14.8</v>
      </c>
      <c r="Q3199" s="125">
        <v>0.0685536</v>
      </c>
      <c r="R3199" s="75">
        <f t="shared" si="769"/>
        <v>0</v>
      </c>
      <c r="S3199" s="76">
        <f t="shared" si="770"/>
        <v>0</v>
      </c>
      <c r="W3199" s="19"/>
    </row>
    <row r="3200" outlineLevel="1" spans="1:23">
      <c r="A3200" s="156" t="s">
        <v>7008</v>
      </c>
      <c r="B3200" s="149" t="s">
        <v>7009</v>
      </c>
      <c r="C3200" s="105" t="s">
        <v>356</v>
      </c>
      <c r="D3200" s="106"/>
      <c r="E3200" s="107">
        <v>1639.73</v>
      </c>
      <c r="F3200" s="108">
        <f t="shared" si="767"/>
        <v>1639.73</v>
      </c>
      <c r="G3200" s="108">
        <f t="shared" si="768"/>
        <v>1311.784</v>
      </c>
      <c r="H3200" s="115">
        <v>207</v>
      </c>
      <c r="I3200" s="105"/>
      <c r="J3200" s="108" t="str">
        <f t="shared" si="771"/>
        <v/>
      </c>
      <c r="K3200" s="105">
        <v>1</v>
      </c>
      <c r="L3200" s="105">
        <v>20</v>
      </c>
      <c r="M3200" s="111" t="s">
        <v>357</v>
      </c>
      <c r="N3200" s="135" t="s">
        <v>6873</v>
      </c>
      <c r="O3200" s="186">
        <v>4620105827799</v>
      </c>
      <c r="P3200" s="124">
        <v>14.8</v>
      </c>
      <c r="Q3200" s="125">
        <v>0.4113216</v>
      </c>
      <c r="R3200" s="75">
        <f t="shared" si="769"/>
        <v>0</v>
      </c>
      <c r="S3200" s="76">
        <f t="shared" si="770"/>
        <v>0</v>
      </c>
      <c r="W3200" s="19"/>
    </row>
    <row r="3201" outlineLevel="1" spans="1:23">
      <c r="A3201" s="156" t="s">
        <v>7010</v>
      </c>
      <c r="B3201" s="149" t="s">
        <v>7011</v>
      </c>
      <c r="C3201" s="105" t="s">
        <v>356</v>
      </c>
      <c r="D3201" s="106"/>
      <c r="E3201" s="107">
        <v>1639.73</v>
      </c>
      <c r="F3201" s="108">
        <f t="shared" si="767"/>
        <v>1639.73</v>
      </c>
      <c r="G3201" s="108">
        <f t="shared" si="768"/>
        <v>1311.784</v>
      </c>
      <c r="H3201" s="115">
        <v>64</v>
      </c>
      <c r="I3201" s="105"/>
      <c r="J3201" s="108" t="str">
        <f t="shared" si="771"/>
        <v/>
      </c>
      <c r="K3201" s="105">
        <v>1</v>
      </c>
      <c r="L3201" s="105">
        <v>20</v>
      </c>
      <c r="M3201" s="111" t="s">
        <v>357</v>
      </c>
      <c r="N3201" s="135" t="s">
        <v>6873</v>
      </c>
      <c r="O3201" s="186">
        <v>4620105827805</v>
      </c>
      <c r="P3201" s="124">
        <v>14.8</v>
      </c>
      <c r="Q3201" s="125">
        <v>0.57128</v>
      </c>
      <c r="R3201" s="75">
        <f t="shared" si="769"/>
        <v>0</v>
      </c>
      <c r="S3201" s="76">
        <f t="shared" si="770"/>
        <v>0</v>
      </c>
      <c r="W3201" s="19"/>
    </row>
    <row r="3202" outlineLevel="1" spans="1:23">
      <c r="A3202" s="93" t="s">
        <v>302</v>
      </c>
      <c r="B3202" s="94"/>
      <c r="C3202" s="105"/>
      <c r="D3202" s="106"/>
      <c r="E3202" s="107"/>
      <c r="F3202" s="108"/>
      <c r="G3202" s="108"/>
      <c r="H3202" s="117"/>
      <c r="I3202" s="105"/>
      <c r="J3202" s="108" t="str">
        <f t="shared" si="771"/>
        <v/>
      </c>
      <c r="K3202" s="105"/>
      <c r="L3202" s="105"/>
      <c r="M3202" s="111"/>
      <c r="N3202" s="135"/>
      <c r="O3202" s="186"/>
      <c r="P3202" s="124"/>
      <c r="Q3202" s="125"/>
      <c r="R3202" s="75"/>
      <c r="S3202" s="76"/>
      <c r="W3202" s="19"/>
    </row>
    <row r="3203" outlineLevel="1" spans="1:23">
      <c r="A3203" s="156" t="s">
        <v>7012</v>
      </c>
      <c r="B3203" s="149" t="s">
        <v>7013</v>
      </c>
      <c r="C3203" s="105" t="s">
        <v>356</v>
      </c>
      <c r="D3203" s="106"/>
      <c r="E3203" s="107">
        <v>315.37</v>
      </c>
      <c r="F3203" s="108">
        <f>E3203-E3203*$G$2%</f>
        <v>315.37</v>
      </c>
      <c r="G3203" s="108">
        <f>E3203-(20*E3203/100)</f>
        <v>252.296</v>
      </c>
      <c r="H3203" s="115">
        <v>1188</v>
      </c>
      <c r="I3203" s="105"/>
      <c r="J3203" s="108" t="str">
        <f t="shared" si="771"/>
        <v/>
      </c>
      <c r="K3203" s="105">
        <v>3</v>
      </c>
      <c r="L3203" s="105">
        <v>108</v>
      </c>
      <c r="M3203" s="111" t="s">
        <v>357</v>
      </c>
      <c r="N3203" s="135" t="s">
        <v>7014</v>
      </c>
      <c r="O3203" s="186">
        <v>4620105827812</v>
      </c>
      <c r="P3203" s="124">
        <v>14.9</v>
      </c>
      <c r="Q3203" s="125">
        <v>0.432978</v>
      </c>
      <c r="R3203" s="75">
        <f>P3203/L3203*D3203</f>
        <v>0</v>
      </c>
      <c r="S3203" s="76">
        <f>Q3203/L3203*D3203</f>
        <v>0</v>
      </c>
      <c r="W3203" s="19"/>
    </row>
    <row r="3204" outlineLevel="1" spans="1:23">
      <c r="A3204" s="156" t="s">
        <v>7015</v>
      </c>
      <c r="B3204" s="149" t="s">
        <v>7016</v>
      </c>
      <c r="C3204" s="105" t="s">
        <v>356</v>
      </c>
      <c r="D3204" s="106"/>
      <c r="E3204" s="107">
        <v>543.13</v>
      </c>
      <c r="F3204" s="108">
        <f>E3204-E3204*$G$2%</f>
        <v>543.13</v>
      </c>
      <c r="G3204" s="108">
        <f>E3204-(20*E3204/100)</f>
        <v>434.504</v>
      </c>
      <c r="H3204" s="115">
        <v>942</v>
      </c>
      <c r="I3204" s="105"/>
      <c r="J3204" s="108" t="str">
        <f t="shared" si="771"/>
        <v/>
      </c>
      <c r="K3204" s="105">
        <v>3</v>
      </c>
      <c r="L3204" s="105">
        <v>72</v>
      </c>
      <c r="M3204" s="111" t="s">
        <v>357</v>
      </c>
      <c r="N3204" s="135" t="s">
        <v>7014</v>
      </c>
      <c r="O3204" s="186">
        <v>4620105827829</v>
      </c>
      <c r="P3204" s="124">
        <v>11.8</v>
      </c>
      <c r="Q3204" s="125">
        <v>0.033306</v>
      </c>
      <c r="R3204" s="75">
        <f>P3204/L3204*D3204</f>
        <v>0</v>
      </c>
      <c r="S3204" s="76">
        <f>Q3204/L3204*D3204</f>
        <v>0</v>
      </c>
      <c r="W3204" s="19"/>
    </row>
    <row r="3205" outlineLevel="1" spans="1:23">
      <c r="A3205" s="156" t="s">
        <v>7017</v>
      </c>
      <c r="B3205" s="149" t="s">
        <v>7018</v>
      </c>
      <c r="C3205" s="105" t="s">
        <v>356</v>
      </c>
      <c r="D3205" s="106"/>
      <c r="E3205" s="107">
        <v>805.64</v>
      </c>
      <c r="F3205" s="108">
        <f>E3205-E3205*$G$2%</f>
        <v>805.64</v>
      </c>
      <c r="G3205" s="108">
        <f>E3205-(20*E3205/100)</f>
        <v>644.512</v>
      </c>
      <c r="H3205" s="115">
        <v>509</v>
      </c>
      <c r="I3205" s="105"/>
      <c r="J3205" s="108" t="str">
        <f t="shared" si="771"/>
        <v/>
      </c>
      <c r="K3205" s="105">
        <v>1</v>
      </c>
      <c r="L3205" s="105">
        <v>30</v>
      </c>
      <c r="M3205" s="111" t="s">
        <v>357</v>
      </c>
      <c r="N3205" s="135" t="s">
        <v>7014</v>
      </c>
      <c r="O3205" s="186">
        <v>4620105827836</v>
      </c>
      <c r="P3205" s="124">
        <v>15</v>
      </c>
      <c r="Q3205" s="125">
        <v>0.8029125</v>
      </c>
      <c r="R3205" s="75">
        <f>P3205/L3205*D3205</f>
        <v>0</v>
      </c>
      <c r="S3205" s="76">
        <f>Q3205/L3205*D3205</f>
        <v>0</v>
      </c>
      <c r="W3205" s="19"/>
    </row>
    <row r="3206" outlineLevel="1" spans="1:23">
      <c r="A3206" s="156" t="s">
        <v>7019</v>
      </c>
      <c r="B3206" s="149" t="s">
        <v>7020</v>
      </c>
      <c r="C3206" s="105" t="s">
        <v>356</v>
      </c>
      <c r="D3206" s="106"/>
      <c r="E3206" s="107">
        <v>1503.27</v>
      </c>
      <c r="F3206" s="108">
        <f>E3206-E3206*$G$2%</f>
        <v>1503.27</v>
      </c>
      <c r="G3206" s="108">
        <f>E3206-(20*E3206/100)</f>
        <v>1202.616</v>
      </c>
      <c r="H3206" s="115">
        <v>422</v>
      </c>
      <c r="I3206" s="105"/>
      <c r="J3206" s="108" t="str">
        <f t="shared" si="771"/>
        <v/>
      </c>
      <c r="K3206" s="105">
        <v>1</v>
      </c>
      <c r="L3206" s="105">
        <v>24</v>
      </c>
      <c r="M3206" s="111" t="s">
        <v>357</v>
      </c>
      <c r="N3206" s="135" t="s">
        <v>7014</v>
      </c>
      <c r="O3206" s="186">
        <v>4620105827843</v>
      </c>
      <c r="P3206" s="124">
        <v>17.9</v>
      </c>
      <c r="Q3206" s="125">
        <v>0.41877</v>
      </c>
      <c r="R3206" s="75">
        <f>P3206/L3206*D3206</f>
        <v>0</v>
      </c>
      <c r="S3206" s="76">
        <f>Q3206/L3206*D3206</f>
        <v>0</v>
      </c>
      <c r="W3206" s="19"/>
    </row>
    <row r="3207" outlineLevel="1" spans="1:23">
      <c r="A3207" s="156" t="s">
        <v>7021</v>
      </c>
      <c r="B3207" s="149" t="s">
        <v>7022</v>
      </c>
      <c r="C3207" s="105" t="s">
        <v>356</v>
      </c>
      <c r="D3207" s="106"/>
      <c r="E3207" s="107">
        <v>1828.63</v>
      </c>
      <c r="F3207" s="108">
        <f>E3207-E3207*$G$2%</f>
        <v>1828.63</v>
      </c>
      <c r="G3207" s="108">
        <f>E3207-(20*E3207/100)</f>
        <v>1462.904</v>
      </c>
      <c r="H3207" s="114">
        <v>312</v>
      </c>
      <c r="I3207" s="105"/>
      <c r="J3207" s="108" t="str">
        <f t="shared" si="771"/>
        <v/>
      </c>
      <c r="K3207" s="105">
        <v>1</v>
      </c>
      <c r="L3207" s="105">
        <v>18</v>
      </c>
      <c r="M3207" s="111" t="s">
        <v>357</v>
      </c>
      <c r="N3207" s="135" t="s">
        <v>7014</v>
      </c>
      <c r="O3207" s="186">
        <v>4620105827850</v>
      </c>
      <c r="P3207" s="124">
        <v>16.3</v>
      </c>
      <c r="Q3207" s="125">
        <v>0.38745</v>
      </c>
      <c r="R3207" s="75">
        <f>P3207/L3207*D3207</f>
        <v>0</v>
      </c>
      <c r="S3207" s="76">
        <f>Q3207/L3207*D3207</f>
        <v>0</v>
      </c>
      <c r="W3207" s="19"/>
    </row>
    <row r="3208" outlineLevel="1" spans="1:23">
      <c r="A3208" s="93" t="s">
        <v>303</v>
      </c>
      <c r="B3208" s="94"/>
      <c r="C3208" s="105"/>
      <c r="D3208" s="106"/>
      <c r="E3208" s="107"/>
      <c r="F3208" s="108"/>
      <c r="G3208" s="108"/>
      <c r="H3208" s="117"/>
      <c r="I3208" s="105"/>
      <c r="J3208" s="108" t="str">
        <f t="shared" si="771"/>
        <v/>
      </c>
      <c r="K3208" s="105"/>
      <c r="L3208" s="105"/>
      <c r="M3208" s="111"/>
      <c r="N3208" s="135"/>
      <c r="O3208" s="186"/>
      <c r="P3208" s="124"/>
      <c r="Q3208" s="125"/>
      <c r="R3208" s="75"/>
      <c r="S3208" s="76"/>
      <c r="W3208" s="19"/>
    </row>
    <row r="3209" outlineLevel="1" spans="1:23">
      <c r="A3209" s="156" t="s">
        <v>7023</v>
      </c>
      <c r="B3209" s="149" t="s">
        <v>7024</v>
      </c>
      <c r="C3209" s="105" t="s">
        <v>356</v>
      </c>
      <c r="D3209" s="106"/>
      <c r="E3209" s="107">
        <v>432.7</v>
      </c>
      <c r="F3209" s="108">
        <f>E3209-E3209*$G$2%</f>
        <v>432.7</v>
      </c>
      <c r="G3209" s="108">
        <f>E3209-(20*E3209/100)</f>
        <v>346.16</v>
      </c>
      <c r="H3209" s="115">
        <v>223</v>
      </c>
      <c r="I3209" s="105"/>
      <c r="J3209" s="108" t="str">
        <f t="shared" si="771"/>
        <v/>
      </c>
      <c r="K3209" s="105">
        <v>1</v>
      </c>
      <c r="L3209" s="105">
        <v>50</v>
      </c>
      <c r="M3209" s="111" t="s">
        <v>357</v>
      </c>
      <c r="N3209" s="135" t="s">
        <v>7025</v>
      </c>
      <c r="O3209" s="186">
        <v>4620105827867</v>
      </c>
      <c r="P3209" s="124">
        <v>8.5</v>
      </c>
      <c r="Q3209" s="125">
        <v>0.3809505</v>
      </c>
      <c r="R3209" s="75">
        <f>P3209/L3209*D3209</f>
        <v>0</v>
      </c>
      <c r="S3209" s="76">
        <f>Q3209/L3209*D3209</f>
        <v>0</v>
      </c>
      <c r="W3209" s="19"/>
    </row>
    <row r="3210" outlineLevel="1" spans="1:23">
      <c r="A3210" s="93" t="s">
        <v>7026</v>
      </c>
      <c r="B3210" s="94"/>
      <c r="C3210" s="105"/>
      <c r="D3210" s="106"/>
      <c r="E3210" s="107"/>
      <c r="F3210" s="108"/>
      <c r="G3210" s="108"/>
      <c r="H3210" s="117"/>
      <c r="I3210" s="105"/>
      <c r="J3210" s="108" t="str">
        <f t="shared" si="771"/>
        <v/>
      </c>
      <c r="K3210" s="105"/>
      <c r="L3210" s="105"/>
      <c r="M3210" s="111"/>
      <c r="N3210" s="135"/>
      <c r="O3210" s="186"/>
      <c r="P3210" s="124"/>
      <c r="Q3210" s="125"/>
      <c r="R3210" s="75"/>
      <c r="S3210" s="76"/>
      <c r="W3210" s="19"/>
    </row>
    <row r="3211" outlineLevel="1" spans="1:23">
      <c r="A3211" s="157" t="s">
        <v>7027</v>
      </c>
      <c r="B3211" s="149" t="s">
        <v>7028</v>
      </c>
      <c r="C3211" s="105" t="s">
        <v>356</v>
      </c>
      <c r="D3211" s="106"/>
      <c r="E3211" s="107">
        <v>8125.76</v>
      </c>
      <c r="F3211" s="108">
        <f t="shared" ref="F3211:F3218" si="772">E3211-E3211*$G$2%</f>
        <v>8125.76</v>
      </c>
      <c r="G3211" s="108">
        <f t="shared" ref="G3211:G3218" si="773">E3211-(20*E3211/100)</f>
        <v>6500.608</v>
      </c>
      <c r="H3211" s="117"/>
      <c r="I3211" s="105"/>
      <c r="J3211" s="108" t="str">
        <f t="shared" si="771"/>
        <v/>
      </c>
      <c r="K3211" s="105">
        <v>1</v>
      </c>
      <c r="L3211" s="105"/>
      <c r="M3211" s="111"/>
      <c r="N3211" s="135" t="s">
        <v>6549</v>
      </c>
      <c r="O3211" s="186">
        <v>4620105829441</v>
      </c>
      <c r="P3211" s="124"/>
      <c r="Q3211" s="125"/>
      <c r="R3211" s="75"/>
      <c r="S3211" s="76"/>
      <c r="W3211" s="19"/>
    </row>
    <row r="3212" outlineLevel="1" spans="1:23">
      <c r="A3212" s="157" t="s">
        <v>7029</v>
      </c>
      <c r="B3212" s="149" t="s">
        <v>7030</v>
      </c>
      <c r="C3212" s="105" t="s">
        <v>356</v>
      </c>
      <c r="D3212" s="106"/>
      <c r="E3212" s="107">
        <v>9128.94</v>
      </c>
      <c r="F3212" s="108">
        <f t="shared" si="772"/>
        <v>9128.94</v>
      </c>
      <c r="G3212" s="108">
        <f t="shared" si="773"/>
        <v>7303.152</v>
      </c>
      <c r="H3212" s="117"/>
      <c r="I3212" s="105"/>
      <c r="J3212" s="108" t="str">
        <f t="shared" si="771"/>
        <v/>
      </c>
      <c r="K3212" s="105">
        <v>1</v>
      </c>
      <c r="L3212" s="105"/>
      <c r="M3212" s="111"/>
      <c r="N3212" s="135" t="s">
        <v>6549</v>
      </c>
      <c r="O3212" s="186">
        <v>4620105829519</v>
      </c>
      <c r="P3212" s="124"/>
      <c r="Q3212" s="125"/>
      <c r="R3212" s="75"/>
      <c r="S3212" s="76"/>
      <c r="W3212" s="19"/>
    </row>
    <row r="3213" outlineLevel="1" spans="1:23">
      <c r="A3213" s="157" t="s">
        <v>7031</v>
      </c>
      <c r="B3213" s="149" t="s">
        <v>7032</v>
      </c>
      <c r="C3213" s="105" t="s">
        <v>356</v>
      </c>
      <c r="D3213" s="106"/>
      <c r="E3213" s="107">
        <v>17933.76</v>
      </c>
      <c r="F3213" s="108">
        <f t="shared" si="772"/>
        <v>17933.76</v>
      </c>
      <c r="G3213" s="108">
        <f t="shared" si="773"/>
        <v>14347.008</v>
      </c>
      <c r="H3213" s="117"/>
      <c r="I3213" s="105"/>
      <c r="J3213" s="108" t="str">
        <f t="shared" si="771"/>
        <v/>
      </c>
      <c r="K3213" s="105">
        <v>1</v>
      </c>
      <c r="L3213" s="105"/>
      <c r="M3213" s="111"/>
      <c r="N3213" s="135" t="s">
        <v>6549</v>
      </c>
      <c r="O3213" s="186">
        <v>4620105829526</v>
      </c>
      <c r="P3213" s="124"/>
      <c r="Q3213" s="125"/>
      <c r="R3213" s="75"/>
      <c r="S3213" s="76"/>
      <c r="W3213" s="19"/>
    </row>
    <row r="3214" outlineLevel="1" spans="1:23">
      <c r="A3214" s="157" t="s">
        <v>7033</v>
      </c>
      <c r="B3214" s="149" t="s">
        <v>7034</v>
      </c>
      <c r="C3214" s="105" t="s">
        <v>356</v>
      </c>
      <c r="D3214" s="106"/>
      <c r="E3214" s="107">
        <v>18993.28</v>
      </c>
      <c r="F3214" s="108">
        <f t="shared" si="772"/>
        <v>18993.28</v>
      </c>
      <c r="G3214" s="108">
        <f t="shared" si="773"/>
        <v>15194.624</v>
      </c>
      <c r="H3214" s="117"/>
      <c r="I3214" s="105"/>
      <c r="J3214" s="108" t="str">
        <f t="shared" si="771"/>
        <v/>
      </c>
      <c r="K3214" s="105">
        <v>1</v>
      </c>
      <c r="L3214" s="105"/>
      <c r="M3214" s="111"/>
      <c r="N3214" s="135" t="s">
        <v>6549</v>
      </c>
      <c r="O3214" s="186">
        <v>4620105829557</v>
      </c>
      <c r="P3214" s="124"/>
      <c r="Q3214" s="125"/>
      <c r="R3214" s="75"/>
      <c r="S3214" s="76"/>
      <c r="W3214" s="19"/>
    </row>
    <row r="3215" outlineLevel="1" spans="1:23">
      <c r="A3215" s="157" t="s">
        <v>7035</v>
      </c>
      <c r="B3215" s="149" t="s">
        <v>7036</v>
      </c>
      <c r="C3215" s="105" t="s">
        <v>356</v>
      </c>
      <c r="D3215" s="106"/>
      <c r="E3215" s="107">
        <v>21085.19</v>
      </c>
      <c r="F3215" s="108">
        <f t="shared" si="772"/>
        <v>21085.19</v>
      </c>
      <c r="G3215" s="108">
        <f t="shared" si="773"/>
        <v>16868.152</v>
      </c>
      <c r="H3215" s="117"/>
      <c r="I3215" s="105"/>
      <c r="J3215" s="108" t="str">
        <f t="shared" si="771"/>
        <v/>
      </c>
      <c r="K3215" s="105">
        <v>1</v>
      </c>
      <c r="L3215" s="105"/>
      <c r="M3215" s="111"/>
      <c r="N3215" s="135" t="s">
        <v>6549</v>
      </c>
      <c r="O3215" s="186">
        <v>4620105829564</v>
      </c>
      <c r="P3215" s="124"/>
      <c r="Q3215" s="125"/>
      <c r="R3215" s="75"/>
      <c r="S3215" s="76"/>
      <c r="W3215" s="19"/>
    </row>
    <row r="3216" outlineLevel="1" spans="1:23">
      <c r="A3216" s="157" t="s">
        <v>7037</v>
      </c>
      <c r="B3216" s="149" t="s">
        <v>7038</v>
      </c>
      <c r="C3216" s="105" t="s">
        <v>356</v>
      </c>
      <c r="D3216" s="106"/>
      <c r="E3216" s="107">
        <v>22758.78</v>
      </c>
      <c r="F3216" s="108">
        <f t="shared" si="772"/>
        <v>22758.78</v>
      </c>
      <c r="G3216" s="108">
        <f t="shared" si="773"/>
        <v>18207.024</v>
      </c>
      <c r="H3216" s="117"/>
      <c r="I3216" s="105"/>
      <c r="J3216" s="108" t="str">
        <f t="shared" si="771"/>
        <v/>
      </c>
      <c r="K3216" s="105">
        <v>1</v>
      </c>
      <c r="L3216" s="105"/>
      <c r="M3216" s="111"/>
      <c r="N3216" s="135" t="s">
        <v>6549</v>
      </c>
      <c r="O3216" s="186">
        <v>4620105829571</v>
      </c>
      <c r="P3216" s="124"/>
      <c r="Q3216" s="125"/>
      <c r="R3216" s="75"/>
      <c r="S3216" s="76"/>
      <c r="W3216" s="19"/>
    </row>
    <row r="3217" outlineLevel="1" spans="1:23">
      <c r="A3217" s="157" t="s">
        <v>7039</v>
      </c>
      <c r="B3217" s="149" t="s">
        <v>7040</v>
      </c>
      <c r="C3217" s="105" t="s">
        <v>356</v>
      </c>
      <c r="D3217" s="106"/>
      <c r="E3217" s="107">
        <v>25137.19</v>
      </c>
      <c r="F3217" s="108">
        <f t="shared" si="772"/>
        <v>25137.19</v>
      </c>
      <c r="G3217" s="108">
        <f t="shared" si="773"/>
        <v>20109.752</v>
      </c>
      <c r="H3217" s="117"/>
      <c r="I3217" s="105"/>
      <c r="J3217" s="108" t="str">
        <f t="shared" si="771"/>
        <v/>
      </c>
      <c r="K3217" s="105">
        <v>1</v>
      </c>
      <c r="L3217" s="105"/>
      <c r="M3217" s="111"/>
      <c r="N3217" s="135" t="s">
        <v>6549</v>
      </c>
      <c r="O3217" s="186">
        <v>4620105829601</v>
      </c>
      <c r="P3217" s="124"/>
      <c r="Q3217" s="125"/>
      <c r="R3217" s="75"/>
      <c r="S3217" s="76"/>
      <c r="W3217" s="19"/>
    </row>
    <row r="3218" outlineLevel="1" spans="1:23">
      <c r="A3218" s="157" t="s">
        <v>7041</v>
      </c>
      <c r="B3218" s="149" t="s">
        <v>7042</v>
      </c>
      <c r="C3218" s="105" t="s">
        <v>356</v>
      </c>
      <c r="D3218" s="106"/>
      <c r="E3218" s="107">
        <v>24739.46</v>
      </c>
      <c r="F3218" s="108">
        <f t="shared" si="772"/>
        <v>24739.46</v>
      </c>
      <c r="G3218" s="108">
        <f t="shared" si="773"/>
        <v>19791.568</v>
      </c>
      <c r="H3218" s="117"/>
      <c r="I3218" s="105"/>
      <c r="J3218" s="108" t="str">
        <f t="shared" si="771"/>
        <v/>
      </c>
      <c r="K3218" s="105">
        <v>1</v>
      </c>
      <c r="L3218" s="105"/>
      <c r="M3218" s="111"/>
      <c r="N3218" s="135" t="s">
        <v>6549</v>
      </c>
      <c r="O3218" s="186">
        <v>4620105829618</v>
      </c>
      <c r="P3218" s="124"/>
      <c r="Q3218" s="125"/>
      <c r="R3218" s="75"/>
      <c r="S3218" s="76"/>
      <c r="W3218" s="19"/>
    </row>
    <row r="3219" outlineLevel="1" spans="1:23">
      <c r="A3219" s="93" t="s">
        <v>305</v>
      </c>
      <c r="B3219" s="94"/>
      <c r="C3219" s="105"/>
      <c r="D3219" s="106"/>
      <c r="E3219" s="107"/>
      <c r="F3219" s="108"/>
      <c r="G3219" s="108"/>
      <c r="H3219" s="117"/>
      <c r="I3219" s="105"/>
      <c r="J3219" s="108" t="str">
        <f t="shared" si="771"/>
        <v/>
      </c>
      <c r="K3219" s="105"/>
      <c r="L3219" s="105"/>
      <c r="M3219" s="111"/>
      <c r="N3219" s="135"/>
      <c r="O3219" s="186"/>
      <c r="P3219" s="124"/>
      <c r="Q3219" s="125"/>
      <c r="R3219" s="75"/>
      <c r="S3219" s="76"/>
      <c r="W3219" s="19"/>
    </row>
    <row r="3220" outlineLevel="1" spans="1:23">
      <c r="A3220" s="157" t="s">
        <v>7043</v>
      </c>
      <c r="B3220" s="149" t="s">
        <v>7044</v>
      </c>
      <c r="C3220" s="105" t="s">
        <v>356</v>
      </c>
      <c r="D3220" s="106"/>
      <c r="E3220" s="107">
        <v>2911.25</v>
      </c>
      <c r="F3220" s="108">
        <f t="shared" ref="F3220:F3231" si="774">E3220-E3220*$G$2%</f>
        <v>2911.25</v>
      </c>
      <c r="G3220" s="108">
        <f t="shared" ref="G3220:G3231" si="775">E3220-(20*E3220/100)</f>
        <v>2329</v>
      </c>
      <c r="H3220" s="115">
        <v>389</v>
      </c>
      <c r="I3220" s="105"/>
      <c r="J3220" s="108" t="str">
        <f t="shared" si="771"/>
        <v/>
      </c>
      <c r="K3220" s="105">
        <v>1</v>
      </c>
      <c r="L3220" s="105">
        <v>12</v>
      </c>
      <c r="M3220" s="111" t="s">
        <v>357</v>
      </c>
      <c r="N3220" s="135" t="s">
        <v>7045</v>
      </c>
      <c r="O3220" s="186">
        <v>4620105829625</v>
      </c>
      <c r="P3220" s="124">
        <v>11.92</v>
      </c>
      <c r="Q3220" s="125">
        <v>0.03053</v>
      </c>
      <c r="R3220" s="75">
        <f t="shared" ref="R3220:R3231" si="776">P3220/L3220*D3220</f>
        <v>0</v>
      </c>
      <c r="S3220" s="76">
        <f t="shared" ref="S3220:S3231" si="777">Q3220/L3220*D3220</f>
        <v>0</v>
      </c>
      <c r="W3220" s="19"/>
    </row>
    <row r="3221" outlineLevel="1" spans="1:23">
      <c r="A3221" s="157" t="s">
        <v>7046</v>
      </c>
      <c r="B3221" s="149" t="s">
        <v>7047</v>
      </c>
      <c r="C3221" s="105" t="s">
        <v>356</v>
      </c>
      <c r="D3221" s="106"/>
      <c r="E3221" s="107">
        <v>9287.18</v>
      </c>
      <c r="F3221" s="108">
        <f t="shared" si="774"/>
        <v>9287.18</v>
      </c>
      <c r="G3221" s="108">
        <f t="shared" si="775"/>
        <v>7429.744</v>
      </c>
      <c r="H3221" s="115">
        <v>398</v>
      </c>
      <c r="I3221" s="105"/>
      <c r="J3221" s="108" t="str">
        <f t="shared" si="771"/>
        <v/>
      </c>
      <c r="K3221" s="105">
        <v>1</v>
      </c>
      <c r="L3221" s="105">
        <v>6</v>
      </c>
      <c r="M3221" s="111" t="s">
        <v>357</v>
      </c>
      <c r="N3221" s="135" t="s">
        <v>7045</v>
      </c>
      <c r="O3221" s="186">
        <v>4620105829632</v>
      </c>
      <c r="P3221" s="124">
        <v>15.02</v>
      </c>
      <c r="Q3221" s="125">
        <v>0.040014</v>
      </c>
      <c r="R3221" s="75">
        <f t="shared" si="776"/>
        <v>0</v>
      </c>
      <c r="S3221" s="76">
        <f t="shared" si="777"/>
        <v>0</v>
      </c>
      <c r="W3221" s="19"/>
    </row>
    <row r="3222" outlineLevel="1" spans="1:23">
      <c r="A3222" s="157" t="s">
        <v>7048</v>
      </c>
      <c r="B3222" s="149" t="s">
        <v>7049</v>
      </c>
      <c r="C3222" s="105" t="s">
        <v>356</v>
      </c>
      <c r="D3222" s="106"/>
      <c r="E3222" s="107">
        <v>13246.4</v>
      </c>
      <c r="F3222" s="108">
        <f t="shared" si="774"/>
        <v>13246.4</v>
      </c>
      <c r="G3222" s="108">
        <f t="shared" si="775"/>
        <v>10597.12</v>
      </c>
      <c r="H3222" s="115">
        <v>400</v>
      </c>
      <c r="I3222" s="105"/>
      <c r="J3222" s="108" t="str">
        <f t="shared" si="771"/>
        <v/>
      </c>
      <c r="K3222" s="105">
        <v>1</v>
      </c>
      <c r="L3222" s="105">
        <v>4</v>
      </c>
      <c r="M3222" s="111" t="s">
        <v>357</v>
      </c>
      <c r="N3222" s="135" t="s">
        <v>7045</v>
      </c>
      <c r="O3222" s="186">
        <v>4620105829649</v>
      </c>
      <c r="P3222" s="124">
        <v>15.52</v>
      </c>
      <c r="Q3222" s="125">
        <v>0.03864</v>
      </c>
      <c r="R3222" s="75">
        <f t="shared" si="776"/>
        <v>0</v>
      </c>
      <c r="S3222" s="76">
        <f t="shared" si="777"/>
        <v>0</v>
      </c>
      <c r="W3222" s="19"/>
    </row>
    <row r="3223" outlineLevel="1" spans="1:23">
      <c r="A3223" s="157" t="s">
        <v>7050</v>
      </c>
      <c r="B3223" s="149" t="s">
        <v>7051</v>
      </c>
      <c r="C3223" s="105" t="s">
        <v>356</v>
      </c>
      <c r="D3223" s="106"/>
      <c r="E3223" s="107">
        <v>17381.51</v>
      </c>
      <c r="F3223" s="108">
        <f t="shared" si="774"/>
        <v>17381.51</v>
      </c>
      <c r="G3223" s="108">
        <f t="shared" si="775"/>
        <v>13905.208</v>
      </c>
      <c r="H3223" s="115">
        <v>300</v>
      </c>
      <c r="I3223" s="105"/>
      <c r="J3223" s="108" t="str">
        <f t="shared" si="771"/>
        <v/>
      </c>
      <c r="K3223" s="105">
        <v>1</v>
      </c>
      <c r="L3223" s="105">
        <v>3</v>
      </c>
      <c r="M3223" s="111" t="s">
        <v>357</v>
      </c>
      <c r="N3223" s="135" t="s">
        <v>7045</v>
      </c>
      <c r="O3223" s="186">
        <v>4620105829656</v>
      </c>
      <c r="P3223" s="124">
        <v>15.92</v>
      </c>
      <c r="Q3223" s="125">
        <v>0.03898125</v>
      </c>
      <c r="R3223" s="75">
        <f t="shared" si="776"/>
        <v>0</v>
      </c>
      <c r="S3223" s="76">
        <f t="shared" si="777"/>
        <v>0</v>
      </c>
      <c r="W3223" s="19"/>
    </row>
    <row r="3224" outlineLevel="1" spans="1:23">
      <c r="A3224" s="157" t="s">
        <v>7052</v>
      </c>
      <c r="B3224" s="149" t="s">
        <v>7053</v>
      </c>
      <c r="C3224" s="105" t="s">
        <v>356</v>
      </c>
      <c r="D3224" s="106"/>
      <c r="E3224" s="107">
        <v>3105.7</v>
      </c>
      <c r="F3224" s="108">
        <f t="shared" si="774"/>
        <v>3105.7</v>
      </c>
      <c r="G3224" s="108">
        <f t="shared" si="775"/>
        <v>2484.56</v>
      </c>
      <c r="H3224" s="115">
        <v>258</v>
      </c>
      <c r="I3224" s="105"/>
      <c r="J3224" s="108" t="str">
        <f t="shared" si="771"/>
        <v/>
      </c>
      <c r="K3224" s="105">
        <v>1</v>
      </c>
      <c r="L3224" s="105">
        <v>18</v>
      </c>
      <c r="M3224" s="111" t="s">
        <v>357</v>
      </c>
      <c r="N3224" s="135" t="s">
        <v>7045</v>
      </c>
      <c r="O3224" s="186">
        <v>4620105829687</v>
      </c>
      <c r="P3224" s="124">
        <v>15.1</v>
      </c>
      <c r="Q3224" s="125">
        <v>0.0567</v>
      </c>
      <c r="R3224" s="75">
        <f t="shared" si="776"/>
        <v>0</v>
      </c>
      <c r="S3224" s="76">
        <f t="shared" si="777"/>
        <v>0</v>
      </c>
      <c r="W3224" s="19"/>
    </row>
    <row r="3225" outlineLevel="1" spans="1:23">
      <c r="A3225" s="157" t="s">
        <v>7054</v>
      </c>
      <c r="B3225" s="149" t="s">
        <v>7055</v>
      </c>
      <c r="C3225" s="105" t="s">
        <v>356</v>
      </c>
      <c r="D3225" s="106"/>
      <c r="E3225" s="107">
        <v>8270.31</v>
      </c>
      <c r="F3225" s="108">
        <f t="shared" si="774"/>
        <v>8270.31</v>
      </c>
      <c r="G3225" s="108">
        <f t="shared" si="775"/>
        <v>6616.248</v>
      </c>
      <c r="H3225" s="115">
        <v>150</v>
      </c>
      <c r="I3225" s="105"/>
      <c r="J3225" s="108" t="str">
        <f t="shared" si="771"/>
        <v/>
      </c>
      <c r="K3225" s="105">
        <v>1</v>
      </c>
      <c r="L3225" s="105">
        <v>6</v>
      </c>
      <c r="M3225" s="111" t="s">
        <v>357</v>
      </c>
      <c r="N3225" s="135" t="s">
        <v>7045</v>
      </c>
      <c r="O3225" s="186">
        <v>4620105829694</v>
      </c>
      <c r="P3225" s="124">
        <v>16.2</v>
      </c>
      <c r="Q3225" s="125">
        <v>0.061425</v>
      </c>
      <c r="R3225" s="75">
        <f t="shared" si="776"/>
        <v>0</v>
      </c>
      <c r="S3225" s="76">
        <f t="shared" si="777"/>
        <v>0</v>
      </c>
      <c r="W3225" s="19"/>
    </row>
    <row r="3226" outlineLevel="1" spans="1:23">
      <c r="A3226" s="157" t="s">
        <v>7056</v>
      </c>
      <c r="B3226" s="149" t="s">
        <v>7057</v>
      </c>
      <c r="C3226" s="105" t="s">
        <v>356</v>
      </c>
      <c r="D3226" s="106"/>
      <c r="E3226" s="107">
        <v>12206.73</v>
      </c>
      <c r="F3226" s="108">
        <f t="shared" si="774"/>
        <v>12206.73</v>
      </c>
      <c r="G3226" s="108">
        <f t="shared" si="775"/>
        <v>9765.384</v>
      </c>
      <c r="H3226" s="115">
        <v>88</v>
      </c>
      <c r="I3226" s="105"/>
      <c r="J3226" s="108" t="str">
        <f t="shared" si="771"/>
        <v/>
      </c>
      <c r="K3226" s="105">
        <v>1</v>
      </c>
      <c r="L3226" s="105">
        <v>4</v>
      </c>
      <c r="M3226" s="111" t="s">
        <v>357</v>
      </c>
      <c r="N3226" s="135" t="s">
        <v>7045</v>
      </c>
      <c r="O3226" s="186">
        <v>4620105829700</v>
      </c>
      <c r="P3226" s="124">
        <v>16.2</v>
      </c>
      <c r="Q3226" s="125">
        <v>0.0686205</v>
      </c>
      <c r="R3226" s="75">
        <f t="shared" si="776"/>
        <v>0</v>
      </c>
      <c r="S3226" s="76">
        <f t="shared" si="777"/>
        <v>0</v>
      </c>
      <c r="W3226" s="19"/>
    </row>
    <row r="3227" outlineLevel="1" spans="1:23">
      <c r="A3227" s="157" t="s">
        <v>7058</v>
      </c>
      <c r="B3227" s="149" t="s">
        <v>7059</v>
      </c>
      <c r="C3227" s="105" t="s">
        <v>356</v>
      </c>
      <c r="D3227" s="106"/>
      <c r="E3227" s="107">
        <v>17772.83</v>
      </c>
      <c r="F3227" s="108">
        <f t="shared" si="774"/>
        <v>17772.83</v>
      </c>
      <c r="G3227" s="108">
        <f t="shared" si="775"/>
        <v>14218.264</v>
      </c>
      <c r="H3227" s="115">
        <v>38</v>
      </c>
      <c r="I3227" s="105"/>
      <c r="J3227" s="108" t="str">
        <f t="shared" si="771"/>
        <v/>
      </c>
      <c r="K3227" s="105">
        <v>1</v>
      </c>
      <c r="L3227" s="105">
        <v>2</v>
      </c>
      <c r="M3227" s="111" t="s">
        <v>357</v>
      </c>
      <c r="N3227" s="135" t="s">
        <v>7045</v>
      </c>
      <c r="O3227" s="186">
        <v>4620105829717</v>
      </c>
      <c r="P3227" s="124">
        <v>11.2</v>
      </c>
      <c r="Q3227" s="125">
        <v>0.0459885</v>
      </c>
      <c r="R3227" s="75">
        <f t="shared" si="776"/>
        <v>0</v>
      </c>
      <c r="S3227" s="76">
        <f t="shared" si="777"/>
        <v>0</v>
      </c>
      <c r="W3227" s="19"/>
    </row>
    <row r="3228" outlineLevel="1" spans="1:23">
      <c r="A3228" s="157" t="s">
        <v>7060</v>
      </c>
      <c r="B3228" s="149" t="s">
        <v>7061</v>
      </c>
      <c r="C3228" s="105" t="s">
        <v>356</v>
      </c>
      <c r="D3228" s="106"/>
      <c r="E3228" s="107">
        <v>1002.7</v>
      </c>
      <c r="F3228" s="108">
        <f t="shared" si="774"/>
        <v>1002.7</v>
      </c>
      <c r="G3228" s="108">
        <f t="shared" si="775"/>
        <v>802.16</v>
      </c>
      <c r="H3228" s="117"/>
      <c r="I3228" s="105"/>
      <c r="J3228" s="108" t="str">
        <f t="shared" si="771"/>
        <v/>
      </c>
      <c r="K3228" s="105">
        <v>1</v>
      </c>
      <c r="L3228" s="105">
        <v>20</v>
      </c>
      <c r="M3228" s="111"/>
      <c r="N3228" s="135" t="s">
        <v>7045</v>
      </c>
      <c r="O3228" s="186">
        <v>4620105829663</v>
      </c>
      <c r="P3228" s="124"/>
      <c r="Q3228" s="125"/>
      <c r="R3228" s="75">
        <f t="shared" si="776"/>
        <v>0</v>
      </c>
      <c r="S3228" s="76">
        <f t="shared" si="777"/>
        <v>0</v>
      </c>
      <c r="W3228" s="19"/>
    </row>
    <row r="3229" outlineLevel="1" spans="1:23">
      <c r="A3229" s="157" t="s">
        <v>7062</v>
      </c>
      <c r="B3229" s="149" t="s">
        <v>7063</v>
      </c>
      <c r="C3229" s="105" t="s">
        <v>356</v>
      </c>
      <c r="D3229" s="106"/>
      <c r="E3229" s="107">
        <v>2785.39</v>
      </c>
      <c r="F3229" s="108">
        <f t="shared" si="774"/>
        <v>2785.39</v>
      </c>
      <c r="G3229" s="108">
        <f t="shared" si="775"/>
        <v>2228.312</v>
      </c>
      <c r="H3229" s="117"/>
      <c r="I3229" s="105"/>
      <c r="J3229" s="108" t="str">
        <f t="shared" si="771"/>
        <v/>
      </c>
      <c r="K3229" s="105">
        <v>1</v>
      </c>
      <c r="L3229" s="105">
        <v>16</v>
      </c>
      <c r="M3229" s="111"/>
      <c r="N3229" s="135" t="s">
        <v>7045</v>
      </c>
      <c r="O3229" s="186">
        <v>4620105829670</v>
      </c>
      <c r="P3229" s="124"/>
      <c r="Q3229" s="125"/>
      <c r="R3229" s="75">
        <f t="shared" si="776"/>
        <v>0</v>
      </c>
      <c r="S3229" s="76">
        <f t="shared" si="777"/>
        <v>0</v>
      </c>
      <c r="W3229" s="19"/>
    </row>
    <row r="3230" outlineLevel="1" spans="1:23">
      <c r="A3230" s="157" t="s">
        <v>7064</v>
      </c>
      <c r="B3230" s="149" t="s">
        <v>7065</v>
      </c>
      <c r="C3230" s="105" t="s">
        <v>356</v>
      </c>
      <c r="D3230" s="106"/>
      <c r="E3230" s="107">
        <v>4439.82</v>
      </c>
      <c r="F3230" s="108">
        <f t="shared" si="774"/>
        <v>4439.82</v>
      </c>
      <c r="G3230" s="108">
        <f t="shared" si="775"/>
        <v>3551.856</v>
      </c>
      <c r="H3230" s="117"/>
      <c r="I3230" s="105"/>
      <c r="J3230" s="108" t="str">
        <f t="shared" si="771"/>
        <v/>
      </c>
      <c r="K3230" s="105">
        <v>1</v>
      </c>
      <c r="L3230" s="105">
        <v>10</v>
      </c>
      <c r="M3230" s="111"/>
      <c r="N3230" s="135" t="s">
        <v>7045</v>
      </c>
      <c r="O3230" s="186">
        <v>4620105829588</v>
      </c>
      <c r="P3230" s="124"/>
      <c r="Q3230" s="125"/>
      <c r="R3230" s="75">
        <f t="shared" si="776"/>
        <v>0</v>
      </c>
      <c r="S3230" s="76">
        <f t="shared" si="777"/>
        <v>0</v>
      </c>
      <c r="W3230" s="19"/>
    </row>
    <row r="3231" outlineLevel="1" spans="1:23">
      <c r="A3231" s="157" t="s">
        <v>7066</v>
      </c>
      <c r="B3231" s="149" t="s">
        <v>7067</v>
      </c>
      <c r="C3231" s="105" t="s">
        <v>356</v>
      </c>
      <c r="D3231" s="106"/>
      <c r="E3231" s="107">
        <v>5802.5</v>
      </c>
      <c r="F3231" s="108">
        <f t="shared" si="774"/>
        <v>5802.5</v>
      </c>
      <c r="G3231" s="108">
        <f t="shared" si="775"/>
        <v>4642</v>
      </c>
      <c r="H3231" s="117"/>
      <c r="I3231" s="105"/>
      <c r="J3231" s="108" t="str">
        <f t="shared" si="771"/>
        <v/>
      </c>
      <c r="K3231" s="105">
        <v>1</v>
      </c>
      <c r="L3231" s="105">
        <v>8</v>
      </c>
      <c r="M3231" s="111"/>
      <c r="N3231" s="135" t="s">
        <v>7045</v>
      </c>
      <c r="O3231" s="186">
        <v>4620105829595</v>
      </c>
      <c r="P3231" s="124"/>
      <c r="Q3231" s="125"/>
      <c r="R3231" s="75">
        <f t="shared" si="776"/>
        <v>0</v>
      </c>
      <c r="S3231" s="76">
        <f t="shared" si="777"/>
        <v>0</v>
      </c>
      <c r="W3231" s="19"/>
    </row>
    <row r="3232" outlineLevel="1" spans="1:23">
      <c r="A3232" s="93" t="s">
        <v>306</v>
      </c>
      <c r="B3232" s="94"/>
      <c r="C3232" s="105"/>
      <c r="D3232" s="106"/>
      <c r="E3232" s="107"/>
      <c r="F3232" s="108"/>
      <c r="G3232" s="108"/>
      <c r="H3232" s="117"/>
      <c r="I3232" s="105"/>
      <c r="J3232" s="108" t="str">
        <f t="shared" si="771"/>
        <v/>
      </c>
      <c r="K3232" s="105"/>
      <c r="L3232" s="105"/>
      <c r="M3232" s="111"/>
      <c r="N3232" s="135"/>
      <c r="O3232" s="186"/>
      <c r="P3232" s="124"/>
      <c r="Q3232" s="125"/>
      <c r="R3232" s="75"/>
      <c r="S3232" s="76"/>
      <c r="W3232" s="19"/>
    </row>
    <row r="3233" outlineLevel="1" spans="1:23">
      <c r="A3233" s="156" t="s">
        <v>7068</v>
      </c>
      <c r="B3233" s="149" t="s">
        <v>7069</v>
      </c>
      <c r="C3233" s="105" t="s">
        <v>356</v>
      </c>
      <c r="D3233" s="106"/>
      <c r="E3233" s="107">
        <v>414.9</v>
      </c>
      <c r="F3233" s="108">
        <f t="shared" ref="F3233:F3241" si="778">E3233-E3233*$G$2%</f>
        <v>414.9</v>
      </c>
      <c r="G3233" s="108">
        <f t="shared" ref="G3233:G3241" si="779">E3233-(20*E3233/100)</f>
        <v>331.92</v>
      </c>
      <c r="H3233" s="115">
        <v>309</v>
      </c>
      <c r="I3233" s="105"/>
      <c r="J3233" s="108" t="str">
        <f t="shared" si="771"/>
        <v/>
      </c>
      <c r="K3233" s="105">
        <v>10</v>
      </c>
      <c r="L3233" s="105">
        <v>400</v>
      </c>
      <c r="M3233" s="111" t="s">
        <v>357</v>
      </c>
      <c r="N3233" s="135" t="s">
        <v>7070</v>
      </c>
      <c r="O3233" s="186">
        <v>4620105829335</v>
      </c>
      <c r="P3233" s="124">
        <v>26</v>
      </c>
      <c r="Q3233" s="125">
        <v>0.047652</v>
      </c>
      <c r="R3233" s="75">
        <f t="shared" ref="R3233:R3241" si="780">P3233/L3233*D3233</f>
        <v>0</v>
      </c>
      <c r="S3233" s="76">
        <f t="shared" ref="S3233:S3241" si="781">Q3233/L3233*D3233</f>
        <v>0</v>
      </c>
      <c r="W3233" s="19"/>
    </row>
    <row r="3234" outlineLevel="1" spans="1:23">
      <c r="A3234" s="156" t="s">
        <v>7071</v>
      </c>
      <c r="B3234" s="149" t="s">
        <v>7072</v>
      </c>
      <c r="C3234" s="105" t="s">
        <v>356</v>
      </c>
      <c r="D3234" s="106"/>
      <c r="E3234" s="107">
        <v>830.48</v>
      </c>
      <c r="F3234" s="108">
        <f t="shared" si="778"/>
        <v>830.48</v>
      </c>
      <c r="G3234" s="108">
        <f t="shared" si="779"/>
        <v>664.384</v>
      </c>
      <c r="H3234" s="115">
        <v>149</v>
      </c>
      <c r="I3234" s="105"/>
      <c r="J3234" s="108" t="str">
        <f t="shared" si="771"/>
        <v/>
      </c>
      <c r="K3234" s="105">
        <v>5</v>
      </c>
      <c r="L3234" s="105">
        <v>200</v>
      </c>
      <c r="M3234" s="111" t="s">
        <v>357</v>
      </c>
      <c r="N3234" s="135" t="s">
        <v>7070</v>
      </c>
      <c r="O3234" s="186">
        <v>4620105829342</v>
      </c>
      <c r="P3234" s="124">
        <v>26</v>
      </c>
      <c r="Q3234" s="125">
        <v>0.047652</v>
      </c>
      <c r="R3234" s="75">
        <f t="shared" si="780"/>
        <v>0</v>
      </c>
      <c r="S3234" s="76">
        <f t="shared" si="781"/>
        <v>0</v>
      </c>
      <c r="W3234" s="19"/>
    </row>
    <row r="3235" outlineLevel="1" spans="1:23">
      <c r="A3235" s="156" t="s">
        <v>7073</v>
      </c>
      <c r="B3235" s="149" t="s">
        <v>7074</v>
      </c>
      <c r="C3235" s="105" t="s">
        <v>356</v>
      </c>
      <c r="D3235" s="106"/>
      <c r="E3235" s="107">
        <v>1369.61</v>
      </c>
      <c r="F3235" s="108">
        <f t="shared" si="778"/>
        <v>1369.61</v>
      </c>
      <c r="G3235" s="108">
        <f t="shared" si="779"/>
        <v>1095.688</v>
      </c>
      <c r="H3235" s="115">
        <v>57</v>
      </c>
      <c r="I3235" s="105"/>
      <c r="J3235" s="108" t="str">
        <f t="shared" si="771"/>
        <v/>
      </c>
      <c r="K3235" s="105">
        <v>3</v>
      </c>
      <c r="L3235" s="105">
        <v>120</v>
      </c>
      <c r="M3235" s="111" t="s">
        <v>357</v>
      </c>
      <c r="N3235" s="135" t="s">
        <v>7070</v>
      </c>
      <c r="O3235" s="186">
        <v>4620105829359</v>
      </c>
      <c r="P3235" s="124">
        <v>26</v>
      </c>
      <c r="Q3235" s="125">
        <v>0.047652</v>
      </c>
      <c r="R3235" s="75">
        <f t="shared" si="780"/>
        <v>0</v>
      </c>
      <c r="S3235" s="76">
        <f t="shared" si="781"/>
        <v>0</v>
      </c>
      <c r="W3235" s="19"/>
    </row>
    <row r="3236" outlineLevel="1" spans="1:23">
      <c r="A3236" s="156" t="s">
        <v>7075</v>
      </c>
      <c r="B3236" s="149" t="s">
        <v>7076</v>
      </c>
      <c r="C3236" s="105" t="s">
        <v>356</v>
      </c>
      <c r="D3236" s="106"/>
      <c r="E3236" s="107">
        <v>882.89</v>
      </c>
      <c r="F3236" s="108">
        <f t="shared" si="778"/>
        <v>882.89</v>
      </c>
      <c r="G3236" s="108">
        <f t="shared" si="779"/>
        <v>706.312</v>
      </c>
      <c r="H3236" s="115">
        <v>239</v>
      </c>
      <c r="I3236" s="105"/>
      <c r="J3236" s="108" t="str">
        <f t="shared" si="771"/>
        <v/>
      </c>
      <c r="K3236" s="105">
        <v>6</v>
      </c>
      <c r="L3236" s="105">
        <v>240</v>
      </c>
      <c r="M3236" s="111" t="s">
        <v>357</v>
      </c>
      <c r="N3236" s="135" t="s">
        <v>7070</v>
      </c>
      <c r="O3236" s="186">
        <v>4620105829366</v>
      </c>
      <c r="P3236" s="124">
        <v>26</v>
      </c>
      <c r="Q3236" s="125">
        <v>0.054808</v>
      </c>
      <c r="R3236" s="75">
        <f t="shared" si="780"/>
        <v>0</v>
      </c>
      <c r="S3236" s="76">
        <f t="shared" si="781"/>
        <v>0</v>
      </c>
      <c r="W3236" s="19"/>
    </row>
    <row r="3237" outlineLevel="1" spans="1:23">
      <c r="A3237" s="156" t="s">
        <v>7077</v>
      </c>
      <c r="B3237" s="149" t="s">
        <v>7078</v>
      </c>
      <c r="C3237" s="105" t="s">
        <v>356</v>
      </c>
      <c r="D3237" s="106"/>
      <c r="E3237" s="107">
        <v>1732.49</v>
      </c>
      <c r="F3237" s="108">
        <f t="shared" si="778"/>
        <v>1732.49</v>
      </c>
      <c r="G3237" s="108">
        <f t="shared" si="779"/>
        <v>1385.992</v>
      </c>
      <c r="H3237" s="115">
        <v>119</v>
      </c>
      <c r="I3237" s="105"/>
      <c r="J3237" s="108" t="str">
        <f t="shared" si="771"/>
        <v/>
      </c>
      <c r="K3237" s="105">
        <v>3</v>
      </c>
      <c r="L3237" s="105">
        <v>120</v>
      </c>
      <c r="M3237" s="111" t="s">
        <v>357</v>
      </c>
      <c r="N3237" s="135" t="s">
        <v>7070</v>
      </c>
      <c r="O3237" s="186">
        <v>4620105829373</v>
      </c>
      <c r="P3237" s="124">
        <v>26</v>
      </c>
      <c r="Q3237" s="125">
        <v>0.054808</v>
      </c>
      <c r="R3237" s="75">
        <f t="shared" si="780"/>
        <v>0</v>
      </c>
      <c r="S3237" s="76">
        <f t="shared" si="781"/>
        <v>0</v>
      </c>
      <c r="W3237" s="19"/>
    </row>
    <row r="3238" outlineLevel="1" spans="1:23">
      <c r="A3238" s="156" t="s">
        <v>7079</v>
      </c>
      <c r="B3238" s="149" t="s">
        <v>7080</v>
      </c>
      <c r="C3238" s="105" t="s">
        <v>356</v>
      </c>
      <c r="D3238" s="106"/>
      <c r="E3238" s="107">
        <v>2685.94</v>
      </c>
      <c r="F3238" s="108">
        <f t="shared" si="778"/>
        <v>2685.94</v>
      </c>
      <c r="G3238" s="108">
        <f t="shared" si="779"/>
        <v>2148.752</v>
      </c>
      <c r="H3238" s="115">
        <v>77</v>
      </c>
      <c r="I3238" s="105"/>
      <c r="J3238" s="108" t="str">
        <f t="shared" si="771"/>
        <v/>
      </c>
      <c r="K3238" s="105">
        <v>2</v>
      </c>
      <c r="L3238" s="105">
        <v>80</v>
      </c>
      <c r="M3238" s="111" t="s">
        <v>357</v>
      </c>
      <c r="N3238" s="135" t="s">
        <v>7070</v>
      </c>
      <c r="O3238" s="186">
        <v>4620105829380</v>
      </c>
      <c r="P3238" s="124">
        <v>26</v>
      </c>
      <c r="Q3238" s="125">
        <v>0.054808</v>
      </c>
      <c r="R3238" s="75">
        <f t="shared" si="780"/>
        <v>0</v>
      </c>
      <c r="S3238" s="76">
        <f t="shared" si="781"/>
        <v>0</v>
      </c>
      <c r="W3238" s="19"/>
    </row>
    <row r="3239" outlineLevel="1" spans="1:23">
      <c r="A3239" s="156" t="s">
        <v>7081</v>
      </c>
      <c r="B3239" s="149" t="s">
        <v>7082</v>
      </c>
      <c r="C3239" s="105" t="s">
        <v>356</v>
      </c>
      <c r="D3239" s="106"/>
      <c r="E3239" s="107">
        <v>1877.62</v>
      </c>
      <c r="F3239" s="108">
        <f t="shared" si="778"/>
        <v>1877.62</v>
      </c>
      <c r="G3239" s="108">
        <f t="shared" si="779"/>
        <v>1502.096</v>
      </c>
      <c r="H3239" s="115">
        <v>77</v>
      </c>
      <c r="I3239" s="105"/>
      <c r="J3239" s="108" t="str">
        <f t="shared" si="771"/>
        <v/>
      </c>
      <c r="K3239" s="105">
        <v>6</v>
      </c>
      <c r="L3239" s="105">
        <v>96</v>
      </c>
      <c r="M3239" s="111" t="s">
        <v>357</v>
      </c>
      <c r="N3239" s="135" t="s">
        <v>7070</v>
      </c>
      <c r="O3239" s="186">
        <v>4620105829397</v>
      </c>
      <c r="P3239" s="124">
        <v>20</v>
      </c>
      <c r="Q3239" s="125">
        <v>0.04361</v>
      </c>
      <c r="R3239" s="75">
        <f t="shared" si="780"/>
        <v>0</v>
      </c>
      <c r="S3239" s="76">
        <f t="shared" si="781"/>
        <v>0</v>
      </c>
      <c r="W3239" s="19"/>
    </row>
    <row r="3240" outlineLevel="1" spans="1:23">
      <c r="A3240" s="156" t="s">
        <v>7083</v>
      </c>
      <c r="B3240" s="149" t="s">
        <v>7084</v>
      </c>
      <c r="C3240" s="105" t="s">
        <v>356</v>
      </c>
      <c r="D3240" s="106"/>
      <c r="E3240" s="107">
        <v>3712.32</v>
      </c>
      <c r="F3240" s="108">
        <f t="shared" si="778"/>
        <v>3712.32</v>
      </c>
      <c r="G3240" s="108">
        <f t="shared" si="779"/>
        <v>2969.856</v>
      </c>
      <c r="H3240" s="115">
        <v>41</v>
      </c>
      <c r="I3240" s="105"/>
      <c r="J3240" s="108" t="str">
        <f t="shared" si="771"/>
        <v/>
      </c>
      <c r="K3240" s="105">
        <v>3</v>
      </c>
      <c r="L3240" s="105">
        <v>48</v>
      </c>
      <c r="M3240" s="111" t="s">
        <v>357</v>
      </c>
      <c r="N3240" s="135" t="s">
        <v>7070</v>
      </c>
      <c r="O3240" s="186">
        <v>4620105829403</v>
      </c>
      <c r="P3240" s="124">
        <v>20</v>
      </c>
      <c r="Q3240" s="125">
        <v>0.04361</v>
      </c>
      <c r="R3240" s="75">
        <f t="shared" si="780"/>
        <v>0</v>
      </c>
      <c r="S3240" s="76">
        <f t="shared" si="781"/>
        <v>0</v>
      </c>
      <c r="W3240" s="19"/>
    </row>
    <row r="3241" outlineLevel="1" spans="1:23">
      <c r="A3241" s="156" t="s">
        <v>7085</v>
      </c>
      <c r="B3241" s="149" t="s">
        <v>7086</v>
      </c>
      <c r="C3241" s="105" t="s">
        <v>356</v>
      </c>
      <c r="D3241" s="106"/>
      <c r="E3241" s="107">
        <v>5669.05</v>
      </c>
      <c r="F3241" s="108">
        <f t="shared" si="778"/>
        <v>5669.05</v>
      </c>
      <c r="G3241" s="108">
        <f t="shared" si="779"/>
        <v>4535.24</v>
      </c>
      <c r="H3241" s="114">
        <v>54</v>
      </c>
      <c r="I3241" s="105"/>
      <c r="J3241" s="108" t="str">
        <f t="shared" si="771"/>
        <v/>
      </c>
      <c r="K3241" s="105">
        <v>2</v>
      </c>
      <c r="L3241" s="105">
        <v>32</v>
      </c>
      <c r="M3241" s="111" t="s">
        <v>357</v>
      </c>
      <c r="N3241" s="135" t="s">
        <v>7070</v>
      </c>
      <c r="O3241" s="186">
        <v>4620105829410</v>
      </c>
      <c r="P3241" s="124">
        <v>20</v>
      </c>
      <c r="Q3241" s="125">
        <v>0.04361</v>
      </c>
      <c r="R3241" s="75">
        <f t="shared" si="780"/>
        <v>0</v>
      </c>
      <c r="S3241" s="76">
        <f t="shared" si="781"/>
        <v>0</v>
      </c>
      <c r="W3241" s="19"/>
    </row>
    <row r="3242" outlineLevel="1" spans="1:23">
      <c r="A3242" s="93" t="s">
        <v>307</v>
      </c>
      <c r="B3242" s="94"/>
      <c r="C3242" s="105"/>
      <c r="D3242" s="106"/>
      <c r="E3242" s="107"/>
      <c r="F3242" s="108"/>
      <c r="G3242" s="108"/>
      <c r="H3242" s="117"/>
      <c r="I3242" s="105"/>
      <c r="J3242" s="108" t="str">
        <f t="shared" si="771"/>
        <v/>
      </c>
      <c r="K3242" s="105"/>
      <c r="L3242" s="105"/>
      <c r="M3242" s="111"/>
      <c r="N3242" s="135"/>
      <c r="O3242" s="186"/>
      <c r="P3242" s="124"/>
      <c r="Q3242" s="125"/>
      <c r="R3242" s="75"/>
      <c r="S3242" s="76"/>
      <c r="W3242" s="19"/>
    </row>
    <row r="3243" outlineLevel="1" spans="1:23">
      <c r="A3243" s="157" t="s">
        <v>7087</v>
      </c>
      <c r="B3243" s="149" t="s">
        <v>7088</v>
      </c>
      <c r="C3243" s="105" t="s">
        <v>356</v>
      </c>
      <c r="D3243" s="106"/>
      <c r="E3243" s="107">
        <v>33.51</v>
      </c>
      <c r="F3243" s="108">
        <f t="shared" ref="F3243:F3280" si="782">E3243-E3243*$G$2%</f>
        <v>33.51</v>
      </c>
      <c r="G3243" s="108">
        <f t="shared" ref="G3243:G3280" si="783">E3243-(20*E3243/100)</f>
        <v>26.808</v>
      </c>
      <c r="H3243" s="115">
        <v>820</v>
      </c>
      <c r="I3243" s="105"/>
      <c r="J3243" s="108" t="str">
        <f t="shared" si="771"/>
        <v/>
      </c>
      <c r="K3243" s="105">
        <v>20</v>
      </c>
      <c r="L3243" s="105">
        <v>1000</v>
      </c>
      <c r="M3243" s="111" t="s">
        <v>357</v>
      </c>
      <c r="N3243" s="135" t="s">
        <v>7089</v>
      </c>
      <c r="O3243" s="186">
        <v>4620105828956</v>
      </c>
      <c r="P3243" s="124">
        <v>6.6</v>
      </c>
      <c r="Q3243" s="125">
        <v>0.007128</v>
      </c>
      <c r="R3243" s="75">
        <f t="shared" ref="R3243:R3276" si="784">P3243/L3243*D3243</f>
        <v>0</v>
      </c>
      <c r="S3243" s="76">
        <f t="shared" ref="S3243:S3280" si="785">Q3243/L3243*D3243</f>
        <v>0</v>
      </c>
      <c r="W3243" s="19"/>
    </row>
    <row r="3244" outlineLevel="1" spans="1:23">
      <c r="A3244" s="157" t="s">
        <v>7090</v>
      </c>
      <c r="B3244" s="149" t="s">
        <v>7091</v>
      </c>
      <c r="C3244" s="105" t="s">
        <v>356</v>
      </c>
      <c r="D3244" s="106"/>
      <c r="E3244" s="107">
        <v>33.51</v>
      </c>
      <c r="F3244" s="108">
        <f t="shared" si="782"/>
        <v>33.51</v>
      </c>
      <c r="G3244" s="108">
        <f t="shared" si="783"/>
        <v>26.808</v>
      </c>
      <c r="H3244" s="115">
        <v>360</v>
      </c>
      <c r="I3244" s="105"/>
      <c r="J3244" s="108" t="str">
        <f t="shared" si="771"/>
        <v/>
      </c>
      <c r="K3244" s="105">
        <v>20</v>
      </c>
      <c r="L3244" s="105">
        <v>1000</v>
      </c>
      <c r="M3244" s="111" t="s">
        <v>357</v>
      </c>
      <c r="N3244" s="135" t="s">
        <v>7089</v>
      </c>
      <c r="O3244" s="186">
        <v>4620105828963</v>
      </c>
      <c r="P3244" s="124">
        <v>6.6</v>
      </c>
      <c r="Q3244" s="125">
        <v>0.007128</v>
      </c>
      <c r="R3244" s="75">
        <f t="shared" si="784"/>
        <v>0</v>
      </c>
      <c r="S3244" s="76">
        <f t="shared" si="785"/>
        <v>0</v>
      </c>
      <c r="W3244" s="19"/>
    </row>
    <row r="3245" outlineLevel="1" spans="1:23">
      <c r="A3245" s="197" t="s">
        <v>7092</v>
      </c>
      <c r="B3245" s="149" t="s">
        <v>7093</v>
      </c>
      <c r="C3245" s="105" t="s">
        <v>356</v>
      </c>
      <c r="D3245" s="106"/>
      <c r="E3245" s="107">
        <v>31.18</v>
      </c>
      <c r="F3245" s="108">
        <f t="shared" si="782"/>
        <v>31.18</v>
      </c>
      <c r="G3245" s="108">
        <f t="shared" si="783"/>
        <v>24.944</v>
      </c>
      <c r="H3245" s="115">
        <v>20</v>
      </c>
      <c r="I3245" s="105" t="s">
        <v>487</v>
      </c>
      <c r="J3245" s="108" t="str">
        <f t="shared" si="771"/>
        <v/>
      </c>
      <c r="K3245" s="105">
        <v>20</v>
      </c>
      <c r="L3245" s="105">
        <v>1000</v>
      </c>
      <c r="M3245" s="111" t="s">
        <v>357</v>
      </c>
      <c r="N3245" s="135" t="s">
        <v>7089</v>
      </c>
      <c r="O3245" s="186">
        <v>4620105828970</v>
      </c>
      <c r="P3245" s="124">
        <v>6.6</v>
      </c>
      <c r="Q3245" s="125">
        <v>0.007128</v>
      </c>
      <c r="R3245" s="75">
        <f t="shared" si="784"/>
        <v>0</v>
      </c>
      <c r="S3245" s="76">
        <f t="shared" si="785"/>
        <v>0</v>
      </c>
      <c r="W3245" s="19"/>
    </row>
    <row r="3246" outlineLevel="1" spans="1:23">
      <c r="A3246" s="197" t="s">
        <v>7094</v>
      </c>
      <c r="B3246" s="149" t="s">
        <v>7095</v>
      </c>
      <c r="C3246" s="105" t="s">
        <v>356</v>
      </c>
      <c r="D3246" s="106"/>
      <c r="E3246" s="107">
        <v>31.18</v>
      </c>
      <c r="F3246" s="108">
        <f t="shared" si="782"/>
        <v>31.18</v>
      </c>
      <c r="G3246" s="108">
        <f t="shared" si="783"/>
        <v>24.944</v>
      </c>
      <c r="H3246" s="115">
        <v>20</v>
      </c>
      <c r="I3246" s="105" t="s">
        <v>487</v>
      </c>
      <c r="J3246" s="108" t="str">
        <f t="shared" si="771"/>
        <v/>
      </c>
      <c r="K3246" s="105">
        <v>20</v>
      </c>
      <c r="L3246" s="105">
        <v>1000</v>
      </c>
      <c r="M3246" s="111" t="s">
        <v>357</v>
      </c>
      <c r="N3246" s="135" t="s">
        <v>7089</v>
      </c>
      <c r="O3246" s="186">
        <v>4620105828987</v>
      </c>
      <c r="P3246" s="124">
        <v>6.6</v>
      </c>
      <c r="Q3246" s="125">
        <v>0.007128</v>
      </c>
      <c r="R3246" s="75">
        <f t="shared" si="784"/>
        <v>0</v>
      </c>
      <c r="S3246" s="76">
        <f t="shared" si="785"/>
        <v>0</v>
      </c>
      <c r="W3246" s="19"/>
    </row>
    <row r="3247" outlineLevel="1" spans="1:23">
      <c r="A3247" s="197" t="s">
        <v>7096</v>
      </c>
      <c r="B3247" s="149" t="s">
        <v>7097</v>
      </c>
      <c r="C3247" s="105" t="s">
        <v>356</v>
      </c>
      <c r="D3247" s="106"/>
      <c r="E3247" s="107">
        <v>31.18</v>
      </c>
      <c r="F3247" s="108">
        <f t="shared" si="782"/>
        <v>31.18</v>
      </c>
      <c r="G3247" s="108">
        <f t="shared" si="783"/>
        <v>24.944</v>
      </c>
      <c r="H3247" s="117"/>
      <c r="I3247" s="105" t="s">
        <v>487</v>
      </c>
      <c r="J3247" s="108" t="str">
        <f t="shared" si="771"/>
        <v/>
      </c>
      <c r="K3247" s="105">
        <v>20</v>
      </c>
      <c r="L3247" s="105">
        <v>1000</v>
      </c>
      <c r="M3247" s="111" t="s">
        <v>357</v>
      </c>
      <c r="N3247" s="135" t="s">
        <v>7089</v>
      </c>
      <c r="O3247" s="186">
        <v>4620105828994</v>
      </c>
      <c r="P3247" s="124">
        <v>6.6</v>
      </c>
      <c r="Q3247" s="125">
        <v>0.007128</v>
      </c>
      <c r="R3247" s="75">
        <f t="shared" si="784"/>
        <v>0</v>
      </c>
      <c r="S3247" s="76">
        <f t="shared" si="785"/>
        <v>0</v>
      </c>
      <c r="W3247" s="19"/>
    </row>
    <row r="3248" outlineLevel="1" spans="1:23">
      <c r="A3248" s="157" t="s">
        <v>7098</v>
      </c>
      <c r="B3248" s="149" t="s">
        <v>7099</v>
      </c>
      <c r="C3248" s="105" t="s">
        <v>356</v>
      </c>
      <c r="D3248" s="106"/>
      <c r="E3248" s="107">
        <v>31.18</v>
      </c>
      <c r="F3248" s="108">
        <f t="shared" si="782"/>
        <v>31.18</v>
      </c>
      <c r="G3248" s="108">
        <f t="shared" si="783"/>
        <v>24.944</v>
      </c>
      <c r="H3248" s="114">
        <v>540</v>
      </c>
      <c r="I3248" s="105"/>
      <c r="J3248" s="108" t="str">
        <f t="shared" si="771"/>
        <v/>
      </c>
      <c r="K3248" s="105">
        <v>20</v>
      </c>
      <c r="L3248" s="105">
        <v>1000</v>
      </c>
      <c r="M3248" s="111" t="s">
        <v>357</v>
      </c>
      <c r="N3248" s="135" t="s">
        <v>7089</v>
      </c>
      <c r="O3248" s="186">
        <v>4620105829007</v>
      </c>
      <c r="P3248" s="124">
        <v>6.6</v>
      </c>
      <c r="Q3248" s="125">
        <v>0.007128</v>
      </c>
      <c r="R3248" s="75">
        <f t="shared" si="784"/>
        <v>0</v>
      </c>
      <c r="S3248" s="76">
        <f t="shared" si="785"/>
        <v>0</v>
      </c>
      <c r="W3248" s="19"/>
    </row>
    <row r="3249" outlineLevel="1" spans="1:23">
      <c r="A3249" s="197" t="s">
        <v>7100</v>
      </c>
      <c r="B3249" s="149" t="s">
        <v>7101</v>
      </c>
      <c r="C3249" s="105" t="s">
        <v>356</v>
      </c>
      <c r="D3249" s="106"/>
      <c r="E3249" s="107">
        <v>31.18</v>
      </c>
      <c r="F3249" s="108">
        <f t="shared" si="782"/>
        <v>31.18</v>
      </c>
      <c r="G3249" s="108">
        <f t="shared" si="783"/>
        <v>24.944</v>
      </c>
      <c r="H3249" s="117"/>
      <c r="I3249" s="105" t="s">
        <v>487</v>
      </c>
      <c r="J3249" s="108" t="str">
        <f t="shared" si="771"/>
        <v/>
      </c>
      <c r="K3249" s="105">
        <v>20</v>
      </c>
      <c r="L3249" s="105">
        <v>1000</v>
      </c>
      <c r="M3249" s="111" t="s">
        <v>357</v>
      </c>
      <c r="N3249" s="135" t="s">
        <v>7089</v>
      </c>
      <c r="O3249" s="186">
        <v>4620105829014</v>
      </c>
      <c r="P3249" s="124">
        <v>6.6</v>
      </c>
      <c r="Q3249" s="125">
        <v>0.007128</v>
      </c>
      <c r="R3249" s="75">
        <f t="shared" si="784"/>
        <v>0</v>
      </c>
      <c r="S3249" s="76">
        <f t="shared" si="785"/>
        <v>0</v>
      </c>
      <c r="W3249" s="19"/>
    </row>
    <row r="3250" outlineLevel="1" spans="1:23">
      <c r="A3250" s="157" t="s">
        <v>7102</v>
      </c>
      <c r="B3250" s="149" t="s">
        <v>7103</v>
      </c>
      <c r="C3250" s="105" t="s">
        <v>356</v>
      </c>
      <c r="D3250" s="106"/>
      <c r="E3250" s="107">
        <v>31.18</v>
      </c>
      <c r="F3250" s="108">
        <f t="shared" si="782"/>
        <v>31.18</v>
      </c>
      <c r="G3250" s="108">
        <f t="shared" si="783"/>
        <v>24.944</v>
      </c>
      <c r="H3250" s="115">
        <v>2000</v>
      </c>
      <c r="I3250" s="105"/>
      <c r="J3250" s="108" t="str">
        <f t="shared" si="771"/>
        <v/>
      </c>
      <c r="K3250" s="105">
        <v>20</v>
      </c>
      <c r="L3250" s="105">
        <v>1000</v>
      </c>
      <c r="M3250" s="111" t="s">
        <v>357</v>
      </c>
      <c r="N3250" s="135" t="s">
        <v>7089</v>
      </c>
      <c r="O3250" s="186">
        <v>4620105829038</v>
      </c>
      <c r="P3250" s="124">
        <v>28</v>
      </c>
      <c r="Q3250" s="125">
        <v>0.005506875</v>
      </c>
      <c r="R3250" s="75">
        <f t="shared" si="784"/>
        <v>0</v>
      </c>
      <c r="S3250" s="76">
        <f t="shared" si="785"/>
        <v>0</v>
      </c>
      <c r="W3250" s="19"/>
    </row>
    <row r="3251" outlineLevel="1" spans="1:23">
      <c r="A3251" s="157" t="s">
        <v>7104</v>
      </c>
      <c r="B3251" s="149" t="s">
        <v>7105</v>
      </c>
      <c r="C3251" s="105" t="s">
        <v>356</v>
      </c>
      <c r="D3251" s="106"/>
      <c r="E3251" s="107">
        <v>31.18</v>
      </c>
      <c r="F3251" s="108">
        <f t="shared" si="782"/>
        <v>31.18</v>
      </c>
      <c r="G3251" s="108">
        <f t="shared" si="783"/>
        <v>24.944</v>
      </c>
      <c r="H3251" s="115">
        <v>1000</v>
      </c>
      <c r="I3251" s="105"/>
      <c r="J3251" s="108" t="str">
        <f t="shared" si="771"/>
        <v/>
      </c>
      <c r="K3251" s="105">
        <v>20</v>
      </c>
      <c r="L3251" s="105">
        <v>2000</v>
      </c>
      <c r="M3251" s="111" t="s">
        <v>357</v>
      </c>
      <c r="N3251" s="135" t="s">
        <v>7089</v>
      </c>
      <c r="O3251" s="186">
        <v>4620105829021</v>
      </c>
      <c r="P3251" s="124">
        <v>28</v>
      </c>
      <c r="Q3251" s="125">
        <v>0.01101375</v>
      </c>
      <c r="R3251" s="75">
        <f t="shared" si="784"/>
        <v>0</v>
      </c>
      <c r="S3251" s="76">
        <f t="shared" si="785"/>
        <v>0</v>
      </c>
      <c r="W3251" s="19"/>
    </row>
    <row r="3252" outlineLevel="1" spans="1:23">
      <c r="A3252" s="157" t="s">
        <v>7106</v>
      </c>
      <c r="B3252" s="149" t="s">
        <v>7107</v>
      </c>
      <c r="C3252" s="105" t="s">
        <v>356</v>
      </c>
      <c r="D3252" s="106"/>
      <c r="E3252" s="107">
        <v>31.18</v>
      </c>
      <c r="F3252" s="108">
        <f t="shared" si="782"/>
        <v>31.18</v>
      </c>
      <c r="G3252" s="108">
        <f t="shared" si="783"/>
        <v>24.944</v>
      </c>
      <c r="H3252" s="115">
        <v>1280</v>
      </c>
      <c r="I3252" s="105"/>
      <c r="J3252" s="108" t="str">
        <f t="shared" si="771"/>
        <v/>
      </c>
      <c r="K3252" s="105">
        <v>20</v>
      </c>
      <c r="L3252" s="105">
        <v>3000</v>
      </c>
      <c r="M3252" s="111" t="s">
        <v>357</v>
      </c>
      <c r="N3252" s="135" t="s">
        <v>7089</v>
      </c>
      <c r="O3252" s="186">
        <v>4620105829045</v>
      </c>
      <c r="P3252" s="124">
        <v>28</v>
      </c>
      <c r="Q3252" s="125">
        <v>0.01702125</v>
      </c>
      <c r="R3252" s="75">
        <f t="shared" si="784"/>
        <v>0</v>
      </c>
      <c r="S3252" s="76">
        <f t="shared" si="785"/>
        <v>0</v>
      </c>
      <c r="W3252" s="19"/>
    </row>
    <row r="3253" outlineLevel="1" spans="1:23">
      <c r="A3253" s="157" t="s">
        <v>7108</v>
      </c>
      <c r="B3253" s="149" t="s">
        <v>7109</v>
      </c>
      <c r="C3253" s="105" t="s">
        <v>356</v>
      </c>
      <c r="D3253" s="106"/>
      <c r="E3253" s="107">
        <v>31.18</v>
      </c>
      <c r="F3253" s="108">
        <f t="shared" si="782"/>
        <v>31.18</v>
      </c>
      <c r="G3253" s="108">
        <f t="shared" si="783"/>
        <v>24.944</v>
      </c>
      <c r="H3253" s="114">
        <v>2380</v>
      </c>
      <c r="I3253" s="105"/>
      <c r="J3253" s="108" t="str">
        <f t="shared" si="771"/>
        <v/>
      </c>
      <c r="K3253" s="105">
        <v>20</v>
      </c>
      <c r="L3253" s="105">
        <v>1000</v>
      </c>
      <c r="M3253" s="111" t="s">
        <v>357</v>
      </c>
      <c r="N3253" s="135" t="s">
        <v>7089</v>
      </c>
      <c r="O3253" s="186">
        <v>4620105829052</v>
      </c>
      <c r="P3253" s="124">
        <v>8.5</v>
      </c>
      <c r="Q3253" s="125">
        <v>0.005506875</v>
      </c>
      <c r="R3253" s="75">
        <f t="shared" si="784"/>
        <v>0</v>
      </c>
      <c r="S3253" s="76">
        <f t="shared" si="785"/>
        <v>0</v>
      </c>
      <c r="W3253" s="19"/>
    </row>
    <row r="3254" outlineLevel="1" spans="1:23">
      <c r="A3254" s="157" t="s">
        <v>7110</v>
      </c>
      <c r="B3254" s="149" t="s">
        <v>7111</v>
      </c>
      <c r="C3254" s="105" t="s">
        <v>356</v>
      </c>
      <c r="D3254" s="106"/>
      <c r="E3254" s="107">
        <v>62.98</v>
      </c>
      <c r="F3254" s="108">
        <f t="shared" si="782"/>
        <v>62.98</v>
      </c>
      <c r="G3254" s="108">
        <f t="shared" si="783"/>
        <v>50.384</v>
      </c>
      <c r="H3254" s="115">
        <v>340</v>
      </c>
      <c r="I3254" s="105"/>
      <c r="J3254" s="108" t="str">
        <f t="shared" si="771"/>
        <v/>
      </c>
      <c r="K3254" s="105">
        <v>20</v>
      </c>
      <c r="L3254" s="105">
        <v>500</v>
      </c>
      <c r="M3254" s="111" t="s">
        <v>357</v>
      </c>
      <c r="N3254" s="135" t="s">
        <v>7089</v>
      </c>
      <c r="O3254" s="186">
        <v>4620105829083</v>
      </c>
      <c r="P3254" s="124">
        <v>8.4</v>
      </c>
      <c r="Q3254" s="125">
        <v>0.010374</v>
      </c>
      <c r="R3254" s="75">
        <f t="shared" si="784"/>
        <v>0</v>
      </c>
      <c r="S3254" s="76">
        <f t="shared" si="785"/>
        <v>0</v>
      </c>
      <c r="W3254" s="19"/>
    </row>
    <row r="3255" outlineLevel="1" spans="1:23">
      <c r="A3255" s="157" t="s">
        <v>7112</v>
      </c>
      <c r="B3255" s="149" t="s">
        <v>7113</v>
      </c>
      <c r="C3255" s="105" t="s">
        <v>356</v>
      </c>
      <c r="D3255" s="106"/>
      <c r="E3255" s="107">
        <v>62.98</v>
      </c>
      <c r="F3255" s="108">
        <f t="shared" si="782"/>
        <v>62.98</v>
      </c>
      <c r="G3255" s="108">
        <f t="shared" si="783"/>
        <v>50.384</v>
      </c>
      <c r="H3255" s="115">
        <v>480</v>
      </c>
      <c r="I3255" s="105"/>
      <c r="J3255" s="108" t="str">
        <f t="shared" si="771"/>
        <v/>
      </c>
      <c r="K3255" s="105">
        <v>20</v>
      </c>
      <c r="L3255" s="105">
        <v>500</v>
      </c>
      <c r="M3255" s="111" t="s">
        <v>357</v>
      </c>
      <c r="N3255" s="135" t="s">
        <v>7089</v>
      </c>
      <c r="O3255" s="186">
        <v>4620105829090</v>
      </c>
      <c r="P3255" s="124">
        <v>8.4</v>
      </c>
      <c r="Q3255" s="125">
        <v>0.01188</v>
      </c>
      <c r="R3255" s="75">
        <f t="shared" si="784"/>
        <v>0</v>
      </c>
      <c r="S3255" s="76">
        <f t="shared" si="785"/>
        <v>0</v>
      </c>
      <c r="W3255" s="19"/>
    </row>
    <row r="3256" outlineLevel="1" spans="1:23">
      <c r="A3256" s="157" t="s">
        <v>7114</v>
      </c>
      <c r="B3256" s="149" t="s">
        <v>7115</v>
      </c>
      <c r="C3256" s="105" t="s">
        <v>356</v>
      </c>
      <c r="D3256" s="106"/>
      <c r="E3256" s="107">
        <v>62.98</v>
      </c>
      <c r="F3256" s="108">
        <f t="shared" si="782"/>
        <v>62.98</v>
      </c>
      <c r="G3256" s="108">
        <f t="shared" si="783"/>
        <v>50.384</v>
      </c>
      <c r="H3256" s="115">
        <v>500</v>
      </c>
      <c r="I3256" s="105"/>
      <c r="J3256" s="108" t="str">
        <f t="shared" si="771"/>
        <v/>
      </c>
      <c r="K3256" s="105">
        <v>20</v>
      </c>
      <c r="L3256" s="105">
        <v>500</v>
      </c>
      <c r="M3256" s="111" t="s">
        <v>357</v>
      </c>
      <c r="N3256" s="135" t="s">
        <v>7089</v>
      </c>
      <c r="O3256" s="186">
        <v>4620105829106</v>
      </c>
      <c r="P3256" s="124">
        <v>8.4</v>
      </c>
      <c r="Q3256" s="125">
        <v>0.013524</v>
      </c>
      <c r="R3256" s="75">
        <f t="shared" si="784"/>
        <v>0</v>
      </c>
      <c r="S3256" s="76">
        <f t="shared" si="785"/>
        <v>0</v>
      </c>
      <c r="W3256" s="19"/>
    </row>
    <row r="3257" outlineLevel="1" spans="1:23">
      <c r="A3257" s="157" t="s">
        <v>7116</v>
      </c>
      <c r="B3257" s="149" t="s">
        <v>7117</v>
      </c>
      <c r="C3257" s="105" t="s">
        <v>356</v>
      </c>
      <c r="D3257" s="106"/>
      <c r="E3257" s="107">
        <v>62.98</v>
      </c>
      <c r="F3257" s="108">
        <f t="shared" si="782"/>
        <v>62.98</v>
      </c>
      <c r="G3257" s="108">
        <f t="shared" si="783"/>
        <v>50.384</v>
      </c>
      <c r="H3257" s="115">
        <v>480</v>
      </c>
      <c r="I3257" s="105"/>
      <c r="J3257" s="108" t="str">
        <f t="shared" si="771"/>
        <v/>
      </c>
      <c r="K3257" s="105">
        <v>20</v>
      </c>
      <c r="L3257" s="105">
        <v>500</v>
      </c>
      <c r="M3257" s="111" t="s">
        <v>357</v>
      </c>
      <c r="N3257" s="135" t="s">
        <v>7089</v>
      </c>
      <c r="O3257" s="186">
        <v>4620105829069</v>
      </c>
      <c r="P3257" s="124">
        <v>8.4</v>
      </c>
      <c r="Q3257" s="125">
        <v>0.015312</v>
      </c>
      <c r="R3257" s="75">
        <f t="shared" si="784"/>
        <v>0</v>
      </c>
      <c r="S3257" s="76">
        <f t="shared" si="785"/>
        <v>0</v>
      </c>
      <c r="W3257" s="19"/>
    </row>
    <row r="3258" outlineLevel="1" spans="1:23">
      <c r="A3258" s="157" t="s">
        <v>7118</v>
      </c>
      <c r="B3258" s="149" t="s">
        <v>7119</v>
      </c>
      <c r="C3258" s="105" t="s">
        <v>356</v>
      </c>
      <c r="D3258" s="106"/>
      <c r="E3258" s="107">
        <v>62.98</v>
      </c>
      <c r="F3258" s="108">
        <f t="shared" si="782"/>
        <v>62.98</v>
      </c>
      <c r="G3258" s="108">
        <f t="shared" si="783"/>
        <v>50.384</v>
      </c>
      <c r="H3258" s="115">
        <v>480</v>
      </c>
      <c r="I3258" s="105"/>
      <c r="J3258" s="108" t="str">
        <f t="shared" si="771"/>
        <v/>
      </c>
      <c r="K3258" s="105">
        <v>20</v>
      </c>
      <c r="L3258" s="105">
        <v>500</v>
      </c>
      <c r="M3258" s="111" t="s">
        <v>357</v>
      </c>
      <c r="N3258" s="135" t="s">
        <v>7089</v>
      </c>
      <c r="O3258" s="186">
        <v>4620105829113</v>
      </c>
      <c r="P3258" s="124">
        <v>8.4</v>
      </c>
      <c r="Q3258" s="125">
        <v>0.01725</v>
      </c>
      <c r="R3258" s="75">
        <f t="shared" si="784"/>
        <v>0</v>
      </c>
      <c r="S3258" s="76">
        <f t="shared" si="785"/>
        <v>0</v>
      </c>
      <c r="W3258" s="19"/>
    </row>
    <row r="3259" outlineLevel="1" spans="1:23">
      <c r="A3259" s="157" t="s">
        <v>7120</v>
      </c>
      <c r="B3259" s="149" t="s">
        <v>7121</v>
      </c>
      <c r="C3259" s="105" t="s">
        <v>356</v>
      </c>
      <c r="D3259" s="106"/>
      <c r="E3259" s="107">
        <v>62.98</v>
      </c>
      <c r="F3259" s="108">
        <f t="shared" si="782"/>
        <v>62.98</v>
      </c>
      <c r="G3259" s="108">
        <f t="shared" si="783"/>
        <v>50.384</v>
      </c>
      <c r="H3259" s="115">
        <v>420</v>
      </c>
      <c r="I3259" s="105"/>
      <c r="J3259" s="108" t="str">
        <f t="shared" si="771"/>
        <v/>
      </c>
      <c r="K3259" s="105">
        <v>20</v>
      </c>
      <c r="L3259" s="105">
        <v>500</v>
      </c>
      <c r="M3259" s="111" t="s">
        <v>357</v>
      </c>
      <c r="N3259" s="135" t="s">
        <v>7089</v>
      </c>
      <c r="O3259" s="186">
        <v>4620105829076</v>
      </c>
      <c r="P3259" s="124">
        <v>8.4</v>
      </c>
      <c r="Q3259" s="125">
        <v>0.019344</v>
      </c>
      <c r="R3259" s="75">
        <f t="shared" si="784"/>
        <v>0</v>
      </c>
      <c r="S3259" s="76">
        <f t="shared" si="785"/>
        <v>0</v>
      </c>
      <c r="W3259" s="19"/>
    </row>
    <row r="3260" outlineLevel="1" spans="1:23">
      <c r="A3260" s="157" t="s">
        <v>7122</v>
      </c>
      <c r="B3260" s="149" t="s">
        <v>7123</v>
      </c>
      <c r="C3260" s="105" t="s">
        <v>356</v>
      </c>
      <c r="D3260" s="106"/>
      <c r="E3260" s="107">
        <v>62.98</v>
      </c>
      <c r="F3260" s="108">
        <f t="shared" si="782"/>
        <v>62.98</v>
      </c>
      <c r="G3260" s="108">
        <f t="shared" si="783"/>
        <v>50.384</v>
      </c>
      <c r="H3260" s="115">
        <v>480</v>
      </c>
      <c r="I3260" s="105"/>
      <c r="J3260" s="108" t="str">
        <f t="shared" si="771"/>
        <v/>
      </c>
      <c r="K3260" s="105">
        <v>20</v>
      </c>
      <c r="L3260" s="105">
        <v>500</v>
      </c>
      <c r="M3260" s="111" t="s">
        <v>357</v>
      </c>
      <c r="N3260" s="135" t="s">
        <v>7089</v>
      </c>
      <c r="O3260" s="186">
        <v>4620105829120</v>
      </c>
      <c r="P3260" s="124">
        <v>8.4</v>
      </c>
      <c r="Q3260" s="125">
        <v>0.0216</v>
      </c>
      <c r="R3260" s="75">
        <f t="shared" si="784"/>
        <v>0</v>
      </c>
      <c r="S3260" s="76">
        <f t="shared" si="785"/>
        <v>0</v>
      </c>
      <c r="W3260" s="19"/>
    </row>
    <row r="3261" outlineLevel="1" spans="1:23">
      <c r="A3261" s="157" t="s">
        <v>7124</v>
      </c>
      <c r="B3261" s="149" t="s">
        <v>7125</v>
      </c>
      <c r="C3261" s="105" t="s">
        <v>356</v>
      </c>
      <c r="D3261" s="106"/>
      <c r="E3261" s="107">
        <v>62.98</v>
      </c>
      <c r="F3261" s="108">
        <f t="shared" si="782"/>
        <v>62.98</v>
      </c>
      <c r="G3261" s="108">
        <f t="shared" si="783"/>
        <v>50.384</v>
      </c>
      <c r="H3261" s="115">
        <v>460</v>
      </c>
      <c r="I3261" s="105"/>
      <c r="J3261" s="108" t="str">
        <f t="shared" si="771"/>
        <v/>
      </c>
      <c r="K3261" s="105">
        <v>20</v>
      </c>
      <c r="L3261" s="105">
        <v>500</v>
      </c>
      <c r="M3261" s="111" t="s">
        <v>357</v>
      </c>
      <c r="N3261" s="135" t="s">
        <v>7089</v>
      </c>
      <c r="O3261" s="186">
        <v>4620105829137</v>
      </c>
      <c r="P3261" s="124">
        <v>8.4</v>
      </c>
      <c r="Q3261" s="125">
        <v>0.024024</v>
      </c>
      <c r="R3261" s="75">
        <f t="shared" si="784"/>
        <v>0</v>
      </c>
      <c r="S3261" s="76">
        <f t="shared" si="785"/>
        <v>0</v>
      </c>
      <c r="W3261" s="19"/>
    </row>
    <row r="3262" outlineLevel="1" spans="1:23">
      <c r="A3262" s="157" t="s">
        <v>7126</v>
      </c>
      <c r="B3262" s="149" t="s">
        <v>7127</v>
      </c>
      <c r="C3262" s="105" t="s">
        <v>356</v>
      </c>
      <c r="D3262" s="106"/>
      <c r="E3262" s="107">
        <v>62.98</v>
      </c>
      <c r="F3262" s="108">
        <f t="shared" si="782"/>
        <v>62.98</v>
      </c>
      <c r="G3262" s="108">
        <f t="shared" si="783"/>
        <v>50.384</v>
      </c>
      <c r="H3262" s="115">
        <v>390</v>
      </c>
      <c r="I3262" s="105"/>
      <c r="J3262" s="108" t="str">
        <f t="shared" ref="J3262:J3325" si="786">IF(D3262="","",IF(F3262="","",ROUND(D3262*F3262,2)))</f>
        <v/>
      </c>
      <c r="K3262" s="105">
        <v>20</v>
      </c>
      <c r="L3262" s="105">
        <v>500</v>
      </c>
      <c r="M3262" s="111" t="s">
        <v>357</v>
      </c>
      <c r="N3262" s="135" t="s">
        <v>7089</v>
      </c>
      <c r="O3262" s="186">
        <v>4620105829144</v>
      </c>
      <c r="P3262" s="124">
        <v>30</v>
      </c>
      <c r="Q3262" s="125">
        <v>0.006844</v>
      </c>
      <c r="R3262" s="75">
        <f t="shared" si="784"/>
        <v>0</v>
      </c>
      <c r="S3262" s="76">
        <f t="shared" si="785"/>
        <v>0</v>
      </c>
      <c r="W3262" s="19"/>
    </row>
    <row r="3263" outlineLevel="1" spans="1:23">
      <c r="A3263" s="157" t="s">
        <v>7128</v>
      </c>
      <c r="B3263" s="149" t="s">
        <v>7129</v>
      </c>
      <c r="C3263" s="105" t="s">
        <v>356</v>
      </c>
      <c r="D3263" s="106"/>
      <c r="E3263" s="107">
        <v>62.98</v>
      </c>
      <c r="F3263" s="108">
        <f t="shared" si="782"/>
        <v>62.98</v>
      </c>
      <c r="G3263" s="108">
        <f t="shared" si="783"/>
        <v>50.384</v>
      </c>
      <c r="H3263" s="115">
        <v>280</v>
      </c>
      <c r="I3263" s="105"/>
      <c r="J3263" s="108" t="str">
        <f t="shared" si="786"/>
        <v/>
      </c>
      <c r="K3263" s="105">
        <v>20</v>
      </c>
      <c r="L3263" s="105">
        <v>500</v>
      </c>
      <c r="M3263" s="111" t="s">
        <v>357</v>
      </c>
      <c r="N3263" s="135" t="s">
        <v>7089</v>
      </c>
      <c r="O3263" s="186">
        <v>4620105829151</v>
      </c>
      <c r="P3263" s="124">
        <v>30</v>
      </c>
      <c r="Q3263" s="125">
        <v>0.006844</v>
      </c>
      <c r="R3263" s="75">
        <f t="shared" si="784"/>
        <v>0</v>
      </c>
      <c r="S3263" s="76">
        <f t="shared" si="785"/>
        <v>0</v>
      </c>
      <c r="W3263" s="19"/>
    </row>
    <row r="3264" outlineLevel="1" spans="1:23">
      <c r="A3264" s="157" t="s">
        <v>7130</v>
      </c>
      <c r="B3264" s="149" t="s">
        <v>7131</v>
      </c>
      <c r="C3264" s="105" t="s">
        <v>356</v>
      </c>
      <c r="D3264" s="106"/>
      <c r="E3264" s="107">
        <v>62.98</v>
      </c>
      <c r="F3264" s="108">
        <f t="shared" si="782"/>
        <v>62.98</v>
      </c>
      <c r="G3264" s="108">
        <f t="shared" si="783"/>
        <v>50.384</v>
      </c>
      <c r="H3264" s="115">
        <v>870</v>
      </c>
      <c r="I3264" s="105"/>
      <c r="J3264" s="108" t="str">
        <f t="shared" si="786"/>
        <v/>
      </c>
      <c r="K3264" s="105">
        <v>20</v>
      </c>
      <c r="L3264" s="105">
        <v>1000</v>
      </c>
      <c r="M3264" s="111" t="s">
        <v>357</v>
      </c>
      <c r="N3264" s="135" t="s">
        <v>7089</v>
      </c>
      <c r="O3264" s="186">
        <v>4620105829168</v>
      </c>
      <c r="P3264" s="124">
        <v>30</v>
      </c>
      <c r="Q3264" s="125">
        <v>0.0128325</v>
      </c>
      <c r="R3264" s="75">
        <f t="shared" si="784"/>
        <v>0</v>
      </c>
      <c r="S3264" s="76">
        <f t="shared" si="785"/>
        <v>0</v>
      </c>
      <c r="W3264" s="19"/>
    </row>
    <row r="3265" outlineLevel="1" spans="1:23">
      <c r="A3265" s="157" t="s">
        <v>7132</v>
      </c>
      <c r="B3265" s="149" t="s">
        <v>7133</v>
      </c>
      <c r="C3265" s="105" t="s">
        <v>356</v>
      </c>
      <c r="D3265" s="106"/>
      <c r="E3265" s="107">
        <v>62.98</v>
      </c>
      <c r="F3265" s="108">
        <f t="shared" si="782"/>
        <v>62.98</v>
      </c>
      <c r="G3265" s="108">
        <f t="shared" si="783"/>
        <v>50.384</v>
      </c>
      <c r="H3265" s="115">
        <v>3560</v>
      </c>
      <c r="I3265" s="105"/>
      <c r="J3265" s="108" t="str">
        <f t="shared" si="786"/>
        <v/>
      </c>
      <c r="K3265" s="105">
        <v>20</v>
      </c>
      <c r="L3265" s="105">
        <v>2000</v>
      </c>
      <c r="M3265" s="111" t="s">
        <v>357</v>
      </c>
      <c r="N3265" s="135" t="s">
        <v>7089</v>
      </c>
      <c r="O3265" s="186">
        <v>4620105829175</v>
      </c>
      <c r="P3265" s="124">
        <v>32.8</v>
      </c>
      <c r="Q3265" s="125">
        <v>0.02438175</v>
      </c>
      <c r="R3265" s="75">
        <f t="shared" si="784"/>
        <v>0</v>
      </c>
      <c r="S3265" s="76">
        <f t="shared" si="785"/>
        <v>0</v>
      </c>
      <c r="W3265" s="19"/>
    </row>
    <row r="3266" outlineLevel="1" spans="1:23">
      <c r="A3266" s="157" t="s">
        <v>7134</v>
      </c>
      <c r="B3266" s="149" t="s">
        <v>7135</v>
      </c>
      <c r="C3266" s="105" t="s">
        <v>356</v>
      </c>
      <c r="D3266" s="106"/>
      <c r="E3266" s="107">
        <v>138.09</v>
      </c>
      <c r="F3266" s="108">
        <f t="shared" si="782"/>
        <v>138.09</v>
      </c>
      <c r="G3266" s="108">
        <f t="shared" si="783"/>
        <v>110.472</v>
      </c>
      <c r="H3266" s="115">
        <v>180</v>
      </c>
      <c r="I3266" s="105"/>
      <c r="J3266" s="108" t="str">
        <f t="shared" si="786"/>
        <v/>
      </c>
      <c r="K3266" s="105">
        <v>5</v>
      </c>
      <c r="L3266" s="105">
        <v>200</v>
      </c>
      <c r="M3266" s="111" t="s">
        <v>357</v>
      </c>
      <c r="N3266" s="135" t="s">
        <v>7089</v>
      </c>
      <c r="O3266" s="186">
        <v>4620105829182</v>
      </c>
      <c r="P3266" s="124">
        <v>10</v>
      </c>
      <c r="Q3266" s="125">
        <v>0.026622</v>
      </c>
      <c r="R3266" s="75">
        <f t="shared" si="784"/>
        <v>0</v>
      </c>
      <c r="S3266" s="76">
        <f t="shared" si="785"/>
        <v>0</v>
      </c>
      <c r="W3266" s="19"/>
    </row>
    <row r="3267" outlineLevel="1" spans="1:23">
      <c r="A3267" s="157" t="s">
        <v>7136</v>
      </c>
      <c r="B3267" s="149" t="s">
        <v>7137</v>
      </c>
      <c r="C3267" s="105" t="s">
        <v>356</v>
      </c>
      <c r="D3267" s="106"/>
      <c r="E3267" s="107">
        <v>139.89</v>
      </c>
      <c r="F3267" s="108">
        <f t="shared" si="782"/>
        <v>139.89</v>
      </c>
      <c r="G3267" s="108">
        <f t="shared" si="783"/>
        <v>111.912</v>
      </c>
      <c r="H3267" s="115">
        <v>200</v>
      </c>
      <c r="I3267" s="105"/>
      <c r="J3267" s="108" t="str">
        <f t="shared" si="786"/>
        <v/>
      </c>
      <c r="K3267" s="105">
        <v>5</v>
      </c>
      <c r="L3267" s="105">
        <v>200</v>
      </c>
      <c r="M3267" s="111" t="s">
        <v>357</v>
      </c>
      <c r="N3267" s="135" t="s">
        <v>7089</v>
      </c>
      <c r="O3267" s="186">
        <v>4620105829199</v>
      </c>
      <c r="P3267" s="124">
        <v>10</v>
      </c>
      <c r="Q3267" s="125">
        <v>0.0294</v>
      </c>
      <c r="R3267" s="75">
        <f t="shared" si="784"/>
        <v>0</v>
      </c>
      <c r="S3267" s="76">
        <f t="shared" si="785"/>
        <v>0</v>
      </c>
      <c r="W3267" s="19"/>
    </row>
    <row r="3268" outlineLevel="1" spans="1:23">
      <c r="A3268" s="157" t="s">
        <v>7138</v>
      </c>
      <c r="B3268" s="149" t="s">
        <v>7139</v>
      </c>
      <c r="C3268" s="105" t="s">
        <v>356</v>
      </c>
      <c r="D3268" s="106"/>
      <c r="E3268" s="107">
        <v>139.89</v>
      </c>
      <c r="F3268" s="108">
        <f t="shared" si="782"/>
        <v>139.89</v>
      </c>
      <c r="G3268" s="108">
        <f t="shared" si="783"/>
        <v>111.912</v>
      </c>
      <c r="H3268" s="115">
        <v>180</v>
      </c>
      <c r="I3268" s="105"/>
      <c r="J3268" s="108" t="str">
        <f t="shared" si="786"/>
        <v/>
      </c>
      <c r="K3268" s="105">
        <v>5</v>
      </c>
      <c r="L3268" s="105">
        <v>200</v>
      </c>
      <c r="M3268" s="111" t="s">
        <v>357</v>
      </c>
      <c r="N3268" s="135" t="s">
        <v>7089</v>
      </c>
      <c r="O3268" s="186">
        <v>4620105829205</v>
      </c>
      <c r="P3268" s="124">
        <v>10</v>
      </c>
      <c r="Q3268" s="125">
        <v>0.032364</v>
      </c>
      <c r="R3268" s="75">
        <f t="shared" si="784"/>
        <v>0</v>
      </c>
      <c r="S3268" s="76">
        <f t="shared" si="785"/>
        <v>0</v>
      </c>
      <c r="W3268" s="19"/>
    </row>
    <row r="3269" outlineLevel="1" spans="1:23">
      <c r="A3269" s="157" t="s">
        <v>7140</v>
      </c>
      <c r="B3269" s="149" t="s">
        <v>7141</v>
      </c>
      <c r="C3269" s="105" t="s">
        <v>356</v>
      </c>
      <c r="D3269" s="106"/>
      <c r="E3269" s="107">
        <v>139.89</v>
      </c>
      <c r="F3269" s="108">
        <f t="shared" si="782"/>
        <v>139.89</v>
      </c>
      <c r="G3269" s="108">
        <f t="shared" si="783"/>
        <v>111.912</v>
      </c>
      <c r="H3269" s="115">
        <v>170</v>
      </c>
      <c r="I3269" s="105"/>
      <c r="J3269" s="108" t="str">
        <f t="shared" si="786"/>
        <v/>
      </c>
      <c r="K3269" s="105">
        <v>5</v>
      </c>
      <c r="L3269" s="105">
        <v>200</v>
      </c>
      <c r="M3269" s="111" t="s">
        <v>357</v>
      </c>
      <c r="N3269" s="135" t="s">
        <v>7089</v>
      </c>
      <c r="O3269" s="186">
        <v>4620105829212</v>
      </c>
      <c r="P3269" s="124">
        <v>10</v>
      </c>
      <c r="Q3269" s="125">
        <v>0.03552</v>
      </c>
      <c r="R3269" s="75">
        <f t="shared" si="784"/>
        <v>0</v>
      </c>
      <c r="S3269" s="76">
        <f t="shared" si="785"/>
        <v>0</v>
      </c>
      <c r="W3269" s="19"/>
    </row>
    <row r="3270" outlineLevel="1" spans="1:23">
      <c r="A3270" s="157" t="s">
        <v>7142</v>
      </c>
      <c r="B3270" s="149" t="s">
        <v>7143</v>
      </c>
      <c r="C3270" s="105" t="s">
        <v>356</v>
      </c>
      <c r="D3270" s="106"/>
      <c r="E3270" s="107">
        <v>139.89</v>
      </c>
      <c r="F3270" s="108">
        <f t="shared" si="782"/>
        <v>139.89</v>
      </c>
      <c r="G3270" s="108">
        <f t="shared" si="783"/>
        <v>111.912</v>
      </c>
      <c r="H3270" s="115">
        <v>190</v>
      </c>
      <c r="I3270" s="105"/>
      <c r="J3270" s="108" t="str">
        <f t="shared" si="786"/>
        <v/>
      </c>
      <c r="K3270" s="105">
        <v>5</v>
      </c>
      <c r="L3270" s="105">
        <v>200</v>
      </c>
      <c r="M3270" s="111" t="s">
        <v>357</v>
      </c>
      <c r="N3270" s="135" t="s">
        <v>7089</v>
      </c>
      <c r="O3270" s="186">
        <v>4620105829229</v>
      </c>
      <c r="P3270" s="124">
        <v>10</v>
      </c>
      <c r="Q3270" s="125">
        <v>0.038874</v>
      </c>
      <c r="R3270" s="75">
        <f t="shared" si="784"/>
        <v>0</v>
      </c>
      <c r="S3270" s="76">
        <f t="shared" si="785"/>
        <v>0</v>
      </c>
      <c r="W3270" s="19"/>
    </row>
    <row r="3271" outlineLevel="1" spans="1:23">
      <c r="A3271" s="157" t="s">
        <v>7144</v>
      </c>
      <c r="B3271" s="149" t="s">
        <v>7145</v>
      </c>
      <c r="C3271" s="105" t="s">
        <v>356</v>
      </c>
      <c r="D3271" s="106"/>
      <c r="E3271" s="107">
        <v>134.18</v>
      </c>
      <c r="F3271" s="108">
        <f t="shared" si="782"/>
        <v>134.18</v>
      </c>
      <c r="G3271" s="108">
        <f t="shared" si="783"/>
        <v>107.344</v>
      </c>
      <c r="H3271" s="115">
        <v>200</v>
      </c>
      <c r="I3271" s="105"/>
      <c r="J3271" s="108" t="str">
        <f t="shared" si="786"/>
        <v/>
      </c>
      <c r="K3271" s="105">
        <v>5</v>
      </c>
      <c r="L3271" s="105">
        <v>200</v>
      </c>
      <c r="M3271" s="111" t="s">
        <v>357</v>
      </c>
      <c r="N3271" s="135" t="s">
        <v>7089</v>
      </c>
      <c r="O3271" s="186">
        <v>4620105829236</v>
      </c>
      <c r="P3271" s="124">
        <v>10</v>
      </c>
      <c r="Q3271" s="125">
        <v>0.042432</v>
      </c>
      <c r="R3271" s="75">
        <f t="shared" si="784"/>
        <v>0</v>
      </c>
      <c r="S3271" s="76">
        <f t="shared" si="785"/>
        <v>0</v>
      </c>
      <c r="W3271" s="19"/>
    </row>
    <row r="3272" outlineLevel="1" spans="1:23">
      <c r="A3272" s="157" t="s">
        <v>7146</v>
      </c>
      <c r="B3272" s="149" t="s">
        <v>7147</v>
      </c>
      <c r="C3272" s="105" t="s">
        <v>356</v>
      </c>
      <c r="D3272" s="106"/>
      <c r="E3272" s="107">
        <v>136.06</v>
      </c>
      <c r="F3272" s="108">
        <f t="shared" si="782"/>
        <v>136.06</v>
      </c>
      <c r="G3272" s="108">
        <f t="shared" si="783"/>
        <v>108.848</v>
      </c>
      <c r="H3272" s="115">
        <v>200</v>
      </c>
      <c r="I3272" s="105"/>
      <c r="J3272" s="108" t="str">
        <f t="shared" si="786"/>
        <v/>
      </c>
      <c r="K3272" s="105">
        <v>5</v>
      </c>
      <c r="L3272" s="105">
        <v>200</v>
      </c>
      <c r="M3272" s="111" t="s">
        <v>357</v>
      </c>
      <c r="N3272" s="135" t="s">
        <v>7089</v>
      </c>
      <c r="O3272" s="186">
        <v>4620105829243</v>
      </c>
      <c r="P3272" s="124">
        <v>10</v>
      </c>
      <c r="Q3272" s="125">
        <v>0.0462</v>
      </c>
      <c r="R3272" s="75">
        <f t="shared" si="784"/>
        <v>0</v>
      </c>
      <c r="S3272" s="76">
        <f t="shared" si="785"/>
        <v>0</v>
      </c>
      <c r="W3272" s="19"/>
    </row>
    <row r="3273" outlineLevel="1" spans="1:23">
      <c r="A3273" s="157" t="s">
        <v>7148</v>
      </c>
      <c r="B3273" s="149" t="s">
        <v>7149</v>
      </c>
      <c r="C3273" s="105" t="s">
        <v>356</v>
      </c>
      <c r="D3273" s="106"/>
      <c r="E3273" s="107">
        <v>136.06</v>
      </c>
      <c r="F3273" s="108">
        <f t="shared" si="782"/>
        <v>136.06</v>
      </c>
      <c r="G3273" s="108">
        <f t="shared" si="783"/>
        <v>108.848</v>
      </c>
      <c r="H3273" s="115">
        <v>190</v>
      </c>
      <c r="I3273" s="105"/>
      <c r="J3273" s="108" t="str">
        <f t="shared" si="786"/>
        <v/>
      </c>
      <c r="K3273" s="105">
        <v>5</v>
      </c>
      <c r="L3273" s="105">
        <v>200</v>
      </c>
      <c r="M3273" s="111" t="s">
        <v>357</v>
      </c>
      <c r="N3273" s="135" t="s">
        <v>7089</v>
      </c>
      <c r="O3273" s="186">
        <v>4620105829250</v>
      </c>
      <c r="P3273" s="124">
        <v>10</v>
      </c>
      <c r="Q3273" s="125">
        <v>0.050184</v>
      </c>
      <c r="R3273" s="75">
        <f t="shared" si="784"/>
        <v>0</v>
      </c>
      <c r="S3273" s="76">
        <f t="shared" si="785"/>
        <v>0</v>
      </c>
      <c r="W3273" s="19"/>
    </row>
    <row r="3274" outlineLevel="1" spans="1:23">
      <c r="A3274" s="157" t="s">
        <v>7150</v>
      </c>
      <c r="B3274" s="149" t="s">
        <v>7151</v>
      </c>
      <c r="C3274" s="105" t="s">
        <v>356</v>
      </c>
      <c r="D3274" s="106"/>
      <c r="E3274" s="107">
        <v>136.06</v>
      </c>
      <c r="F3274" s="108">
        <f t="shared" si="782"/>
        <v>136.06</v>
      </c>
      <c r="G3274" s="108">
        <f t="shared" si="783"/>
        <v>108.848</v>
      </c>
      <c r="H3274" s="115">
        <v>195</v>
      </c>
      <c r="I3274" s="105"/>
      <c r="J3274" s="108" t="str">
        <f t="shared" si="786"/>
        <v/>
      </c>
      <c r="K3274" s="105">
        <v>5</v>
      </c>
      <c r="L3274" s="105">
        <v>200</v>
      </c>
      <c r="M3274" s="111" t="s">
        <v>357</v>
      </c>
      <c r="N3274" s="135" t="s">
        <v>7089</v>
      </c>
      <c r="O3274" s="186">
        <v>4620105829267</v>
      </c>
      <c r="P3274" s="124">
        <v>10</v>
      </c>
      <c r="Q3274" s="125">
        <v>0.02077992</v>
      </c>
      <c r="R3274" s="75">
        <f t="shared" si="784"/>
        <v>0</v>
      </c>
      <c r="S3274" s="76">
        <f t="shared" si="785"/>
        <v>0</v>
      </c>
      <c r="W3274" s="19"/>
    </row>
    <row r="3275" outlineLevel="1" spans="1:23">
      <c r="A3275" s="157" t="s">
        <v>7152</v>
      </c>
      <c r="B3275" s="149" t="s">
        <v>7153</v>
      </c>
      <c r="C3275" s="105" t="s">
        <v>356</v>
      </c>
      <c r="D3275" s="106"/>
      <c r="E3275" s="107">
        <v>136.06</v>
      </c>
      <c r="F3275" s="108">
        <f t="shared" si="782"/>
        <v>136.06</v>
      </c>
      <c r="G3275" s="108">
        <f t="shared" si="783"/>
        <v>108.848</v>
      </c>
      <c r="H3275" s="115">
        <v>190</v>
      </c>
      <c r="I3275" s="105"/>
      <c r="J3275" s="108" t="str">
        <f t="shared" si="786"/>
        <v/>
      </c>
      <c r="K3275" s="105">
        <v>5</v>
      </c>
      <c r="L3275" s="105">
        <v>200</v>
      </c>
      <c r="M3275" s="111" t="s">
        <v>357</v>
      </c>
      <c r="N3275" s="135" t="s">
        <v>7089</v>
      </c>
      <c r="O3275" s="186">
        <v>4620105829274</v>
      </c>
      <c r="P3275" s="124">
        <v>10</v>
      </c>
      <c r="Q3275" s="125">
        <v>0.02077992</v>
      </c>
      <c r="R3275" s="75">
        <f t="shared" si="784"/>
        <v>0</v>
      </c>
      <c r="S3275" s="76">
        <f t="shared" si="785"/>
        <v>0</v>
      </c>
      <c r="W3275" s="19"/>
    </row>
    <row r="3276" outlineLevel="1" spans="1:23">
      <c r="A3276" s="157" t="s">
        <v>7154</v>
      </c>
      <c r="B3276" s="149" t="s">
        <v>7155</v>
      </c>
      <c r="C3276" s="105" t="s">
        <v>356</v>
      </c>
      <c r="D3276" s="106"/>
      <c r="E3276" s="107">
        <v>136.06</v>
      </c>
      <c r="F3276" s="108">
        <f t="shared" si="782"/>
        <v>136.06</v>
      </c>
      <c r="G3276" s="108">
        <f t="shared" si="783"/>
        <v>108.848</v>
      </c>
      <c r="H3276" s="115">
        <v>165</v>
      </c>
      <c r="I3276" s="105"/>
      <c r="J3276" s="108" t="str">
        <f t="shared" si="786"/>
        <v/>
      </c>
      <c r="K3276" s="105">
        <v>5</v>
      </c>
      <c r="L3276" s="105">
        <v>200</v>
      </c>
      <c r="M3276" s="111" t="s">
        <v>357</v>
      </c>
      <c r="N3276" s="135" t="s">
        <v>7089</v>
      </c>
      <c r="O3276" s="186">
        <v>4620105829281</v>
      </c>
      <c r="P3276" s="124">
        <v>10</v>
      </c>
      <c r="Q3276" s="125">
        <v>0.02077992</v>
      </c>
      <c r="R3276" s="75">
        <f t="shared" si="784"/>
        <v>0</v>
      </c>
      <c r="S3276" s="76">
        <f t="shared" si="785"/>
        <v>0</v>
      </c>
      <c r="W3276" s="19"/>
    </row>
    <row r="3277" outlineLevel="1" spans="1:23">
      <c r="A3277" s="197" t="s">
        <v>7156</v>
      </c>
      <c r="B3277" s="149" t="s">
        <v>7157</v>
      </c>
      <c r="C3277" s="105" t="s">
        <v>356</v>
      </c>
      <c r="D3277" s="106"/>
      <c r="E3277" s="107">
        <v>136.06</v>
      </c>
      <c r="F3277" s="108">
        <f t="shared" si="782"/>
        <v>136.06</v>
      </c>
      <c r="G3277" s="108">
        <f t="shared" si="783"/>
        <v>108.848</v>
      </c>
      <c r="H3277" s="114">
        <v>20</v>
      </c>
      <c r="I3277" s="105" t="s">
        <v>487</v>
      </c>
      <c r="J3277" s="108" t="str">
        <f t="shared" si="786"/>
        <v/>
      </c>
      <c r="K3277" s="105">
        <v>5</v>
      </c>
      <c r="L3277" s="105">
        <v>200</v>
      </c>
      <c r="M3277" s="111" t="s">
        <v>357</v>
      </c>
      <c r="N3277" s="135" t="s">
        <v>7089</v>
      </c>
      <c r="O3277" s="186">
        <v>4620105829311</v>
      </c>
      <c r="P3277" s="124">
        <v>9</v>
      </c>
      <c r="Q3277" s="125">
        <v>0.0208495</v>
      </c>
      <c r="R3277" s="75">
        <f>P3277/200*D3277</f>
        <v>0</v>
      </c>
      <c r="S3277" s="76">
        <f t="shared" si="785"/>
        <v>0</v>
      </c>
      <c r="W3277" s="19"/>
    </row>
    <row r="3278" outlineLevel="1" spans="1:23">
      <c r="A3278" s="197" t="s">
        <v>7158</v>
      </c>
      <c r="B3278" s="149" t="s">
        <v>7159</v>
      </c>
      <c r="C3278" s="105" t="s">
        <v>356</v>
      </c>
      <c r="D3278" s="106"/>
      <c r="E3278" s="107">
        <v>149.65</v>
      </c>
      <c r="F3278" s="108">
        <f t="shared" si="782"/>
        <v>149.65</v>
      </c>
      <c r="G3278" s="108">
        <f t="shared" si="783"/>
        <v>119.72</v>
      </c>
      <c r="H3278" s="115">
        <v>35</v>
      </c>
      <c r="I3278" s="105" t="s">
        <v>487</v>
      </c>
      <c r="J3278" s="108" t="str">
        <f t="shared" si="786"/>
        <v/>
      </c>
      <c r="K3278" s="105">
        <v>5</v>
      </c>
      <c r="L3278" s="105">
        <v>200</v>
      </c>
      <c r="M3278" s="111" t="s">
        <v>357</v>
      </c>
      <c r="N3278" s="135" t="s">
        <v>7089</v>
      </c>
      <c r="O3278" s="186">
        <v>4620105829328</v>
      </c>
      <c r="P3278" s="124">
        <v>9</v>
      </c>
      <c r="Q3278" s="125">
        <v>0.0208495</v>
      </c>
      <c r="R3278" s="75">
        <f>P3278/200*D3278</f>
        <v>0</v>
      </c>
      <c r="S3278" s="76">
        <f t="shared" si="785"/>
        <v>0</v>
      </c>
      <c r="W3278" s="19"/>
    </row>
    <row r="3279" outlineLevel="1" spans="1:23">
      <c r="A3279" s="157" t="s">
        <v>7160</v>
      </c>
      <c r="B3279" s="149" t="s">
        <v>7161</v>
      </c>
      <c r="C3279" s="105" t="s">
        <v>356</v>
      </c>
      <c r="D3279" s="106"/>
      <c r="E3279" s="107">
        <v>149.65</v>
      </c>
      <c r="F3279" s="108">
        <f t="shared" si="782"/>
        <v>149.65</v>
      </c>
      <c r="G3279" s="108">
        <f t="shared" si="783"/>
        <v>119.72</v>
      </c>
      <c r="H3279" s="115">
        <v>790</v>
      </c>
      <c r="I3279" s="105"/>
      <c r="J3279" s="108" t="str">
        <f t="shared" si="786"/>
        <v/>
      </c>
      <c r="K3279" s="105">
        <v>5</v>
      </c>
      <c r="L3279" s="105">
        <v>600</v>
      </c>
      <c r="M3279" s="111" t="s">
        <v>357</v>
      </c>
      <c r="N3279" s="135" t="s">
        <v>7089</v>
      </c>
      <c r="O3279" s="186">
        <v>4620105829298</v>
      </c>
      <c r="P3279" s="124">
        <v>26</v>
      </c>
      <c r="Q3279" s="125">
        <v>0.0208495</v>
      </c>
      <c r="R3279" s="75">
        <f>P3279/L3279*D3279</f>
        <v>0</v>
      </c>
      <c r="S3279" s="76">
        <f t="shared" si="785"/>
        <v>0</v>
      </c>
      <c r="W3279" s="19"/>
    </row>
    <row r="3280" outlineLevel="1" spans="1:23">
      <c r="A3280" s="157" t="s">
        <v>7162</v>
      </c>
      <c r="B3280" s="149" t="s">
        <v>7163</v>
      </c>
      <c r="C3280" s="105" t="s">
        <v>356</v>
      </c>
      <c r="D3280" s="106"/>
      <c r="E3280" s="107">
        <v>149.65</v>
      </c>
      <c r="F3280" s="108">
        <f t="shared" si="782"/>
        <v>149.65</v>
      </c>
      <c r="G3280" s="108">
        <f t="shared" si="783"/>
        <v>119.72</v>
      </c>
      <c r="H3280" s="115">
        <v>1400</v>
      </c>
      <c r="I3280" s="105"/>
      <c r="J3280" s="108" t="str">
        <f t="shared" si="786"/>
        <v/>
      </c>
      <c r="K3280" s="105">
        <v>5</v>
      </c>
      <c r="L3280" s="105">
        <v>400</v>
      </c>
      <c r="M3280" s="111" t="s">
        <v>357</v>
      </c>
      <c r="N3280" s="135" t="s">
        <v>7089</v>
      </c>
      <c r="O3280" s="186">
        <v>4620105829304</v>
      </c>
      <c r="P3280" s="124">
        <v>18</v>
      </c>
      <c r="Q3280" s="125">
        <v>0.0208495</v>
      </c>
      <c r="R3280" s="75">
        <f>P3280/L3280*D3280</f>
        <v>0</v>
      </c>
      <c r="S3280" s="76">
        <f t="shared" si="785"/>
        <v>0</v>
      </c>
      <c r="W3280" s="19"/>
    </row>
    <row r="3281" outlineLevel="1" spans="1:23">
      <c r="A3281" s="93" t="s">
        <v>308</v>
      </c>
      <c r="B3281" s="94"/>
      <c r="C3281" s="105"/>
      <c r="D3281" s="106"/>
      <c r="E3281" s="107"/>
      <c r="F3281" s="108"/>
      <c r="G3281" s="108"/>
      <c r="H3281" s="117"/>
      <c r="I3281" s="105"/>
      <c r="J3281" s="108" t="str">
        <f t="shared" si="786"/>
        <v/>
      </c>
      <c r="K3281" s="105"/>
      <c r="L3281" s="105"/>
      <c r="M3281" s="111"/>
      <c r="N3281" s="135"/>
      <c r="O3281" s="186"/>
      <c r="P3281" s="124"/>
      <c r="Q3281" s="125"/>
      <c r="R3281" s="75"/>
      <c r="S3281" s="76"/>
      <c r="W3281" s="19"/>
    </row>
    <row r="3282" outlineLevel="1" spans="1:23">
      <c r="A3282" s="157" t="s">
        <v>7164</v>
      </c>
      <c r="B3282" s="149" t="s">
        <v>7165</v>
      </c>
      <c r="C3282" s="105" t="s">
        <v>356</v>
      </c>
      <c r="D3282" s="106"/>
      <c r="E3282" s="107">
        <v>2286.23</v>
      </c>
      <c r="F3282" s="108">
        <f t="shared" ref="F3282:F3297" si="787">E3282-E3282*$G$2%</f>
        <v>2286.23</v>
      </c>
      <c r="G3282" s="108">
        <f t="shared" ref="G3282:G3297" si="788">E3282-(20*E3282/100)</f>
        <v>1828.984</v>
      </c>
      <c r="H3282" s="115">
        <v>87</v>
      </c>
      <c r="I3282" s="105"/>
      <c r="J3282" s="108" t="str">
        <f t="shared" si="786"/>
        <v/>
      </c>
      <c r="K3282" s="105">
        <v>1</v>
      </c>
      <c r="L3282" s="105">
        <v>18</v>
      </c>
      <c r="M3282" s="111" t="s">
        <v>357</v>
      </c>
      <c r="N3282" s="135" t="s">
        <v>6549</v>
      </c>
      <c r="O3282" s="186">
        <v>4650358700129</v>
      </c>
      <c r="P3282" s="124">
        <v>20</v>
      </c>
      <c r="Q3282" s="125">
        <v>0.04932436</v>
      </c>
      <c r="R3282" s="75">
        <f t="shared" ref="R3282:R3297" si="789">P3282/L3282*D3282</f>
        <v>0</v>
      </c>
      <c r="S3282" s="76">
        <f t="shared" ref="S3282:S3297" si="790">Q3282/L3282*D3282</f>
        <v>0</v>
      </c>
      <c r="W3282" s="19"/>
    </row>
    <row r="3283" outlineLevel="1" spans="1:23">
      <c r="A3283" s="157" t="s">
        <v>7166</v>
      </c>
      <c r="B3283" s="149" t="s">
        <v>7167</v>
      </c>
      <c r="C3283" s="105" t="s">
        <v>356</v>
      </c>
      <c r="D3283" s="106"/>
      <c r="E3283" s="107">
        <v>3314.72</v>
      </c>
      <c r="F3283" s="108">
        <f t="shared" si="787"/>
        <v>3314.72</v>
      </c>
      <c r="G3283" s="108">
        <f t="shared" si="788"/>
        <v>2651.776</v>
      </c>
      <c r="H3283" s="115">
        <v>77</v>
      </c>
      <c r="I3283" s="105"/>
      <c r="J3283" s="108" t="str">
        <f t="shared" si="786"/>
        <v/>
      </c>
      <c r="K3283" s="105">
        <v>1</v>
      </c>
      <c r="L3283" s="105">
        <v>12</v>
      </c>
      <c r="M3283" s="111" t="s">
        <v>357</v>
      </c>
      <c r="N3283" s="135" t="s">
        <v>6549</v>
      </c>
      <c r="O3283" s="186">
        <v>4650358700136</v>
      </c>
      <c r="P3283" s="124">
        <v>19.5</v>
      </c>
      <c r="Q3283" s="125">
        <v>0.04152075</v>
      </c>
      <c r="R3283" s="75">
        <f t="shared" si="789"/>
        <v>0</v>
      </c>
      <c r="S3283" s="76">
        <f t="shared" si="790"/>
        <v>0</v>
      </c>
      <c r="W3283" s="19"/>
    </row>
    <row r="3284" outlineLevel="1" spans="1:23">
      <c r="A3284" s="157" t="s">
        <v>7168</v>
      </c>
      <c r="B3284" s="149" t="s">
        <v>7169</v>
      </c>
      <c r="C3284" s="105" t="s">
        <v>356</v>
      </c>
      <c r="D3284" s="106"/>
      <c r="E3284" s="107">
        <v>4951.78</v>
      </c>
      <c r="F3284" s="108">
        <f t="shared" si="787"/>
        <v>4951.78</v>
      </c>
      <c r="G3284" s="108">
        <f t="shared" si="788"/>
        <v>3961.424</v>
      </c>
      <c r="H3284" s="115">
        <v>35</v>
      </c>
      <c r="I3284" s="105"/>
      <c r="J3284" s="108" t="str">
        <f t="shared" si="786"/>
        <v/>
      </c>
      <c r="K3284" s="105">
        <v>1</v>
      </c>
      <c r="L3284" s="105">
        <v>8</v>
      </c>
      <c r="M3284" s="111" t="s">
        <v>357</v>
      </c>
      <c r="N3284" s="135" t="s">
        <v>6549</v>
      </c>
      <c r="O3284" s="186">
        <v>4650358700143</v>
      </c>
      <c r="P3284" s="124">
        <v>19</v>
      </c>
      <c r="Q3284" s="125">
        <v>0.0439704</v>
      </c>
      <c r="R3284" s="75">
        <f t="shared" si="789"/>
        <v>0</v>
      </c>
      <c r="S3284" s="76">
        <f t="shared" si="790"/>
        <v>0</v>
      </c>
      <c r="W3284" s="19"/>
    </row>
    <row r="3285" outlineLevel="1" spans="1:23">
      <c r="A3285" s="157" t="s">
        <v>7170</v>
      </c>
      <c r="B3285" s="149" t="s">
        <v>7171</v>
      </c>
      <c r="C3285" s="105" t="s">
        <v>356</v>
      </c>
      <c r="D3285" s="106"/>
      <c r="E3285" s="107">
        <v>9177.59</v>
      </c>
      <c r="F3285" s="108">
        <f t="shared" si="787"/>
        <v>9177.59</v>
      </c>
      <c r="G3285" s="108">
        <f t="shared" si="788"/>
        <v>7342.072</v>
      </c>
      <c r="H3285" s="115">
        <v>22</v>
      </c>
      <c r="I3285" s="105"/>
      <c r="J3285" s="108" t="str">
        <f t="shared" si="786"/>
        <v/>
      </c>
      <c r="K3285" s="105">
        <v>1</v>
      </c>
      <c r="L3285" s="105">
        <v>4</v>
      </c>
      <c r="M3285" s="111" t="s">
        <v>357</v>
      </c>
      <c r="N3285" s="135" t="s">
        <v>6549</v>
      </c>
      <c r="O3285" s="186">
        <v>4650358700150</v>
      </c>
      <c r="P3285" s="124">
        <v>16.3</v>
      </c>
      <c r="Q3285" s="125">
        <v>0.03218304</v>
      </c>
      <c r="R3285" s="75">
        <f t="shared" si="789"/>
        <v>0</v>
      </c>
      <c r="S3285" s="76">
        <f t="shared" si="790"/>
        <v>0</v>
      </c>
      <c r="W3285" s="19"/>
    </row>
    <row r="3286" outlineLevel="1" spans="1:23">
      <c r="A3286" s="157" t="s">
        <v>7172</v>
      </c>
      <c r="B3286" s="149" t="s">
        <v>7173</v>
      </c>
      <c r="C3286" s="105" t="s">
        <v>356</v>
      </c>
      <c r="D3286" s="106"/>
      <c r="E3286" s="107">
        <v>3414.41</v>
      </c>
      <c r="F3286" s="108">
        <f t="shared" si="787"/>
        <v>3414.41</v>
      </c>
      <c r="G3286" s="108">
        <f t="shared" si="788"/>
        <v>2731.528</v>
      </c>
      <c r="H3286" s="115">
        <v>57</v>
      </c>
      <c r="I3286" s="105"/>
      <c r="J3286" s="108" t="str">
        <f t="shared" si="786"/>
        <v/>
      </c>
      <c r="K3286" s="105">
        <v>1</v>
      </c>
      <c r="L3286" s="105">
        <v>12</v>
      </c>
      <c r="M3286" s="111" t="s">
        <v>357</v>
      </c>
      <c r="N3286" s="135" t="s">
        <v>6549</v>
      </c>
      <c r="O3286" s="186">
        <v>4650358700167</v>
      </c>
      <c r="P3286" s="124">
        <v>16.3</v>
      </c>
      <c r="Q3286" s="125">
        <v>0.0393635</v>
      </c>
      <c r="R3286" s="75">
        <f t="shared" si="789"/>
        <v>0</v>
      </c>
      <c r="S3286" s="76">
        <f t="shared" si="790"/>
        <v>0</v>
      </c>
      <c r="W3286" s="19"/>
    </row>
    <row r="3287" outlineLevel="1" spans="1:23">
      <c r="A3287" s="157" t="s">
        <v>7174</v>
      </c>
      <c r="B3287" s="149" t="s">
        <v>7175</v>
      </c>
      <c r="C3287" s="105" t="s">
        <v>356</v>
      </c>
      <c r="D3287" s="106"/>
      <c r="E3287" s="107">
        <v>5676.4</v>
      </c>
      <c r="F3287" s="108">
        <f t="shared" si="787"/>
        <v>5676.4</v>
      </c>
      <c r="G3287" s="108">
        <f t="shared" si="788"/>
        <v>4541.12</v>
      </c>
      <c r="H3287" s="115">
        <v>44</v>
      </c>
      <c r="I3287" s="105"/>
      <c r="J3287" s="108" t="str">
        <f t="shared" si="786"/>
        <v/>
      </c>
      <c r="K3287" s="105">
        <v>1</v>
      </c>
      <c r="L3287" s="105">
        <v>8</v>
      </c>
      <c r="M3287" s="111" t="s">
        <v>357</v>
      </c>
      <c r="N3287" s="135" t="s">
        <v>6549</v>
      </c>
      <c r="O3287" s="186">
        <v>4650358700174</v>
      </c>
      <c r="P3287" s="124">
        <v>18.7</v>
      </c>
      <c r="Q3287" s="125">
        <v>0.039123</v>
      </c>
      <c r="R3287" s="75">
        <f t="shared" si="789"/>
        <v>0</v>
      </c>
      <c r="S3287" s="76">
        <f t="shared" si="790"/>
        <v>0</v>
      </c>
      <c r="W3287" s="19"/>
    </row>
    <row r="3288" outlineLevel="1" spans="1:23">
      <c r="A3288" s="157" t="s">
        <v>7176</v>
      </c>
      <c r="B3288" s="149" t="s">
        <v>7177</v>
      </c>
      <c r="C3288" s="105" t="s">
        <v>356</v>
      </c>
      <c r="D3288" s="106"/>
      <c r="E3288" s="107">
        <v>7575.75</v>
      </c>
      <c r="F3288" s="108">
        <f t="shared" si="787"/>
        <v>7575.75</v>
      </c>
      <c r="G3288" s="108">
        <f t="shared" si="788"/>
        <v>6060.6</v>
      </c>
      <c r="H3288" s="115">
        <v>16</v>
      </c>
      <c r="I3288" s="105"/>
      <c r="J3288" s="108" t="str">
        <f t="shared" si="786"/>
        <v/>
      </c>
      <c r="K3288" s="105">
        <v>1</v>
      </c>
      <c r="L3288" s="105">
        <v>6</v>
      </c>
      <c r="M3288" s="111" t="s">
        <v>357</v>
      </c>
      <c r="N3288" s="135" t="s">
        <v>6549</v>
      </c>
      <c r="O3288" s="186">
        <v>4650358700181</v>
      </c>
      <c r="P3288" s="124">
        <v>19.4</v>
      </c>
      <c r="Q3288" s="125">
        <v>0.0392139</v>
      </c>
      <c r="R3288" s="75">
        <f t="shared" si="789"/>
        <v>0</v>
      </c>
      <c r="S3288" s="76">
        <f t="shared" si="790"/>
        <v>0</v>
      </c>
      <c r="W3288" s="19"/>
    </row>
    <row r="3289" outlineLevel="1" spans="1:23">
      <c r="A3289" s="157" t="s">
        <v>7178</v>
      </c>
      <c r="B3289" s="149" t="s">
        <v>7179</v>
      </c>
      <c r="C3289" s="105" t="s">
        <v>356</v>
      </c>
      <c r="D3289" s="106"/>
      <c r="E3289" s="107">
        <v>13676.16</v>
      </c>
      <c r="F3289" s="108">
        <f t="shared" si="787"/>
        <v>13676.16</v>
      </c>
      <c r="G3289" s="108">
        <f t="shared" si="788"/>
        <v>10940.928</v>
      </c>
      <c r="H3289" s="115">
        <v>14</v>
      </c>
      <c r="I3289" s="105"/>
      <c r="J3289" s="108" t="str">
        <f t="shared" si="786"/>
        <v/>
      </c>
      <c r="K3289" s="105">
        <v>1</v>
      </c>
      <c r="L3289" s="105">
        <v>2</v>
      </c>
      <c r="M3289" s="111" t="s">
        <v>357</v>
      </c>
      <c r="N3289" s="135" t="s">
        <v>6549</v>
      </c>
      <c r="O3289" s="186">
        <v>4650358700198</v>
      </c>
      <c r="P3289" s="124">
        <v>11.5</v>
      </c>
      <c r="Q3289" s="125">
        <v>0.02752645</v>
      </c>
      <c r="R3289" s="75">
        <f t="shared" si="789"/>
        <v>0</v>
      </c>
      <c r="S3289" s="76">
        <f t="shared" si="790"/>
        <v>0</v>
      </c>
      <c r="W3289" s="19"/>
    </row>
    <row r="3290" outlineLevel="1" spans="1:23">
      <c r="A3290" s="157" t="s">
        <v>7180</v>
      </c>
      <c r="B3290" s="149" t="s">
        <v>7181</v>
      </c>
      <c r="C3290" s="105" t="s">
        <v>356</v>
      </c>
      <c r="D3290" s="106"/>
      <c r="E3290" s="107">
        <v>2595.35</v>
      </c>
      <c r="F3290" s="108">
        <f t="shared" si="787"/>
        <v>2595.35</v>
      </c>
      <c r="G3290" s="108">
        <f t="shared" si="788"/>
        <v>2076.28</v>
      </c>
      <c r="H3290" s="115">
        <v>74</v>
      </c>
      <c r="I3290" s="105"/>
      <c r="J3290" s="108" t="str">
        <f t="shared" si="786"/>
        <v/>
      </c>
      <c r="K3290" s="105">
        <v>1</v>
      </c>
      <c r="L3290" s="105">
        <v>18</v>
      </c>
      <c r="M3290" s="111" t="s">
        <v>357</v>
      </c>
      <c r="N3290" s="135" t="s">
        <v>6549</v>
      </c>
      <c r="O3290" s="186">
        <v>4650358700204</v>
      </c>
      <c r="P3290" s="124">
        <v>21.1</v>
      </c>
      <c r="Q3290" s="125">
        <v>0.04932436</v>
      </c>
      <c r="R3290" s="75">
        <f t="shared" si="789"/>
        <v>0</v>
      </c>
      <c r="S3290" s="76">
        <f t="shared" si="790"/>
        <v>0</v>
      </c>
      <c r="W3290" s="19"/>
    </row>
    <row r="3291" outlineLevel="1" spans="1:23">
      <c r="A3291" s="157" t="s">
        <v>7182</v>
      </c>
      <c r="B3291" s="149" t="s">
        <v>7183</v>
      </c>
      <c r="C3291" s="105" t="s">
        <v>356</v>
      </c>
      <c r="D3291" s="106"/>
      <c r="E3291" s="107">
        <v>3737.78</v>
      </c>
      <c r="F3291" s="108">
        <f t="shared" si="787"/>
        <v>3737.78</v>
      </c>
      <c r="G3291" s="108">
        <f t="shared" si="788"/>
        <v>2990.224</v>
      </c>
      <c r="H3291" s="114">
        <v>54</v>
      </c>
      <c r="I3291" s="105"/>
      <c r="J3291" s="108" t="str">
        <f t="shared" si="786"/>
        <v/>
      </c>
      <c r="K3291" s="105">
        <v>1</v>
      </c>
      <c r="L3291" s="105">
        <v>12</v>
      </c>
      <c r="M3291" s="111" t="s">
        <v>357</v>
      </c>
      <c r="N3291" s="135" t="s">
        <v>6549</v>
      </c>
      <c r="O3291" s="186">
        <v>4650358700211</v>
      </c>
      <c r="P3291" s="124">
        <v>20.5</v>
      </c>
      <c r="Q3291" s="125">
        <v>0.04152075</v>
      </c>
      <c r="R3291" s="75">
        <f t="shared" si="789"/>
        <v>0</v>
      </c>
      <c r="S3291" s="76">
        <f t="shared" si="790"/>
        <v>0</v>
      </c>
      <c r="W3291" s="19"/>
    </row>
    <row r="3292" outlineLevel="1" spans="1:23">
      <c r="A3292" s="157" t="s">
        <v>7184</v>
      </c>
      <c r="B3292" s="149" t="s">
        <v>7185</v>
      </c>
      <c r="C3292" s="105" t="s">
        <v>356</v>
      </c>
      <c r="D3292" s="106"/>
      <c r="E3292" s="107">
        <v>5485.68</v>
      </c>
      <c r="F3292" s="108">
        <f t="shared" si="787"/>
        <v>5485.68</v>
      </c>
      <c r="G3292" s="108">
        <f t="shared" si="788"/>
        <v>4388.544</v>
      </c>
      <c r="H3292" s="115">
        <v>35</v>
      </c>
      <c r="I3292" s="105"/>
      <c r="J3292" s="108" t="str">
        <f t="shared" si="786"/>
        <v/>
      </c>
      <c r="K3292" s="105">
        <v>1</v>
      </c>
      <c r="L3292" s="105">
        <v>8</v>
      </c>
      <c r="M3292" s="111" t="s">
        <v>357</v>
      </c>
      <c r="N3292" s="135" t="s">
        <v>6549</v>
      </c>
      <c r="O3292" s="186">
        <v>4650358700228</v>
      </c>
      <c r="P3292" s="124">
        <v>20</v>
      </c>
      <c r="Q3292" s="125">
        <v>0.0439704</v>
      </c>
      <c r="R3292" s="75">
        <f t="shared" si="789"/>
        <v>0</v>
      </c>
      <c r="S3292" s="76">
        <f t="shared" si="790"/>
        <v>0</v>
      </c>
      <c r="W3292" s="19"/>
    </row>
    <row r="3293" outlineLevel="1" spans="1:23">
      <c r="A3293" s="157" t="s">
        <v>7186</v>
      </c>
      <c r="B3293" s="149" t="s">
        <v>7187</v>
      </c>
      <c r="C3293" s="105" t="s">
        <v>356</v>
      </c>
      <c r="D3293" s="106"/>
      <c r="E3293" s="107">
        <v>10414.1</v>
      </c>
      <c r="F3293" s="108">
        <f t="shared" si="787"/>
        <v>10414.1</v>
      </c>
      <c r="G3293" s="108">
        <f t="shared" si="788"/>
        <v>8331.28</v>
      </c>
      <c r="H3293" s="115">
        <v>10</v>
      </c>
      <c r="I3293" s="105"/>
      <c r="J3293" s="108" t="str">
        <f t="shared" si="786"/>
        <v/>
      </c>
      <c r="K3293" s="105">
        <v>1</v>
      </c>
      <c r="L3293" s="105">
        <v>4</v>
      </c>
      <c r="M3293" s="111" t="s">
        <v>357</v>
      </c>
      <c r="N3293" s="135" t="s">
        <v>6549</v>
      </c>
      <c r="O3293" s="186">
        <v>4650358700235</v>
      </c>
      <c r="P3293" s="124">
        <v>17.2</v>
      </c>
      <c r="Q3293" s="125">
        <v>0.03218304</v>
      </c>
      <c r="R3293" s="75">
        <f t="shared" si="789"/>
        <v>0</v>
      </c>
      <c r="S3293" s="76">
        <f t="shared" si="790"/>
        <v>0</v>
      </c>
      <c r="W3293" s="19"/>
    </row>
    <row r="3294" outlineLevel="1" spans="1:23">
      <c r="A3294" s="157" t="s">
        <v>7188</v>
      </c>
      <c r="B3294" s="149" t="s">
        <v>7189</v>
      </c>
      <c r="C3294" s="105" t="s">
        <v>356</v>
      </c>
      <c r="D3294" s="106"/>
      <c r="E3294" s="107">
        <v>3938.81</v>
      </c>
      <c r="F3294" s="108">
        <f t="shared" si="787"/>
        <v>3938.81</v>
      </c>
      <c r="G3294" s="108">
        <f t="shared" si="788"/>
        <v>3151.048</v>
      </c>
      <c r="H3294" s="115">
        <v>58</v>
      </c>
      <c r="I3294" s="105"/>
      <c r="J3294" s="108" t="str">
        <f t="shared" si="786"/>
        <v/>
      </c>
      <c r="K3294" s="105">
        <v>1</v>
      </c>
      <c r="L3294" s="105">
        <v>12</v>
      </c>
      <c r="M3294" s="111" t="s">
        <v>357</v>
      </c>
      <c r="N3294" s="135" t="s">
        <v>6549</v>
      </c>
      <c r="O3294" s="186">
        <v>4650358700242</v>
      </c>
      <c r="P3294" s="124">
        <v>17.6</v>
      </c>
      <c r="Q3294" s="125">
        <v>0.0393635</v>
      </c>
      <c r="R3294" s="75">
        <f t="shared" si="789"/>
        <v>0</v>
      </c>
      <c r="S3294" s="76">
        <f t="shared" si="790"/>
        <v>0</v>
      </c>
      <c r="W3294" s="19"/>
    </row>
    <row r="3295" outlineLevel="1" spans="1:23">
      <c r="A3295" s="157" t="s">
        <v>7190</v>
      </c>
      <c r="B3295" s="149" t="s">
        <v>7191</v>
      </c>
      <c r="C3295" s="105" t="s">
        <v>356</v>
      </c>
      <c r="D3295" s="106"/>
      <c r="E3295" s="107">
        <v>6201.7</v>
      </c>
      <c r="F3295" s="108">
        <f t="shared" si="787"/>
        <v>6201.7</v>
      </c>
      <c r="G3295" s="108">
        <f t="shared" si="788"/>
        <v>4961.36</v>
      </c>
      <c r="H3295" s="115">
        <v>52</v>
      </c>
      <c r="I3295" s="105"/>
      <c r="J3295" s="108" t="str">
        <f t="shared" si="786"/>
        <v/>
      </c>
      <c r="K3295" s="105">
        <v>1</v>
      </c>
      <c r="L3295" s="105">
        <v>8</v>
      </c>
      <c r="M3295" s="111" t="s">
        <v>357</v>
      </c>
      <c r="N3295" s="135" t="s">
        <v>6549</v>
      </c>
      <c r="O3295" s="186">
        <v>4650358700259</v>
      </c>
      <c r="P3295" s="124">
        <v>20.1</v>
      </c>
      <c r="Q3295" s="125">
        <v>0.039123</v>
      </c>
      <c r="R3295" s="75">
        <f t="shared" si="789"/>
        <v>0</v>
      </c>
      <c r="S3295" s="76">
        <f t="shared" si="790"/>
        <v>0</v>
      </c>
      <c r="W3295" s="19"/>
    </row>
    <row r="3296" outlineLevel="1" spans="1:23">
      <c r="A3296" s="157" t="s">
        <v>7192</v>
      </c>
      <c r="B3296" s="149" t="s">
        <v>7193</v>
      </c>
      <c r="C3296" s="105" t="s">
        <v>356</v>
      </c>
      <c r="D3296" s="106"/>
      <c r="E3296" s="107">
        <v>8255.52</v>
      </c>
      <c r="F3296" s="108">
        <f t="shared" si="787"/>
        <v>8255.52</v>
      </c>
      <c r="G3296" s="108">
        <f t="shared" si="788"/>
        <v>6604.416</v>
      </c>
      <c r="H3296" s="115">
        <v>26</v>
      </c>
      <c r="I3296" s="105"/>
      <c r="J3296" s="108" t="str">
        <f t="shared" si="786"/>
        <v/>
      </c>
      <c r="K3296" s="105">
        <v>1</v>
      </c>
      <c r="L3296" s="105">
        <v>6</v>
      </c>
      <c r="M3296" s="111" t="s">
        <v>357</v>
      </c>
      <c r="N3296" s="135" t="s">
        <v>6549</v>
      </c>
      <c r="O3296" s="186">
        <v>4650358700266</v>
      </c>
      <c r="P3296" s="124">
        <v>20.7</v>
      </c>
      <c r="Q3296" s="125">
        <v>0.0392139</v>
      </c>
      <c r="R3296" s="75">
        <f t="shared" si="789"/>
        <v>0</v>
      </c>
      <c r="S3296" s="76">
        <f t="shared" si="790"/>
        <v>0</v>
      </c>
      <c r="W3296" s="19"/>
    </row>
    <row r="3297" outlineLevel="1" spans="1:23">
      <c r="A3297" s="157" t="s">
        <v>7194</v>
      </c>
      <c r="B3297" s="149" t="s">
        <v>7195</v>
      </c>
      <c r="C3297" s="105" t="s">
        <v>356</v>
      </c>
      <c r="D3297" s="106"/>
      <c r="E3297" s="107">
        <v>15467.79</v>
      </c>
      <c r="F3297" s="108">
        <f t="shared" si="787"/>
        <v>15467.79</v>
      </c>
      <c r="G3297" s="108">
        <f t="shared" si="788"/>
        <v>12374.232</v>
      </c>
      <c r="H3297" s="115">
        <v>6</v>
      </c>
      <c r="I3297" s="105"/>
      <c r="J3297" s="108" t="str">
        <f t="shared" si="786"/>
        <v/>
      </c>
      <c r="K3297" s="105">
        <v>1</v>
      </c>
      <c r="L3297" s="105">
        <v>2</v>
      </c>
      <c r="M3297" s="111" t="s">
        <v>357</v>
      </c>
      <c r="N3297" s="135" t="s">
        <v>6549</v>
      </c>
      <c r="O3297" s="186">
        <v>4650358700273</v>
      </c>
      <c r="P3297" s="124">
        <v>12.5</v>
      </c>
      <c r="Q3297" s="125">
        <v>0.02752645</v>
      </c>
      <c r="R3297" s="75">
        <f t="shared" si="789"/>
        <v>0</v>
      </c>
      <c r="S3297" s="76">
        <f t="shared" si="790"/>
        <v>0</v>
      </c>
      <c r="W3297" s="19"/>
    </row>
    <row r="3298" outlineLevel="1" spans="1:23">
      <c r="A3298" s="93" t="s">
        <v>7196</v>
      </c>
      <c r="B3298" s="149"/>
      <c r="C3298" s="105"/>
      <c r="D3298" s="106"/>
      <c r="E3298" s="107"/>
      <c r="F3298" s="108"/>
      <c r="G3298" s="108"/>
      <c r="H3298" s="198"/>
      <c r="I3298" s="105"/>
      <c r="J3298" s="108" t="str">
        <f t="shared" si="786"/>
        <v/>
      </c>
      <c r="K3298" s="105"/>
      <c r="L3298" s="105"/>
      <c r="M3298" s="111"/>
      <c r="N3298" s="135"/>
      <c r="O3298" s="186"/>
      <c r="P3298" s="124"/>
      <c r="Q3298" s="125"/>
      <c r="R3298" s="75"/>
      <c r="S3298" s="76"/>
      <c r="W3298" s="19"/>
    </row>
    <row r="3299" outlineLevel="1" spans="1:23">
      <c r="A3299" s="157" t="s">
        <v>7197</v>
      </c>
      <c r="B3299" s="149" t="s">
        <v>7198</v>
      </c>
      <c r="C3299" s="105" t="s">
        <v>356</v>
      </c>
      <c r="D3299" s="106"/>
      <c r="E3299" s="107">
        <v>3452.1</v>
      </c>
      <c r="F3299" s="108">
        <f t="shared" ref="F3299:F3322" si="791">E3299-E3299*$G$2%</f>
        <v>3452.1</v>
      </c>
      <c r="G3299" s="108">
        <f t="shared" ref="G3299:G3322" si="792">E3299-(20*E3299/100)</f>
        <v>2761.68</v>
      </c>
      <c r="H3299" s="199">
        <v>36</v>
      </c>
      <c r="I3299" s="105"/>
      <c r="J3299" s="108" t="str">
        <f t="shared" si="786"/>
        <v/>
      </c>
      <c r="K3299" s="105">
        <v>1</v>
      </c>
      <c r="L3299" s="105">
        <v>18</v>
      </c>
      <c r="M3299" s="111" t="s">
        <v>357</v>
      </c>
      <c r="N3299" s="135" t="s">
        <v>6549</v>
      </c>
      <c r="O3299" s="186">
        <v>4650358703762</v>
      </c>
      <c r="P3299" s="124"/>
      <c r="Q3299" s="125"/>
      <c r="R3299" s="75">
        <f t="shared" ref="R3299:R3322" si="793">P3299/L3299*D3299</f>
        <v>0</v>
      </c>
      <c r="S3299" s="76">
        <f t="shared" ref="S3299:S3322" si="794">Q3299/L3299*D3299</f>
        <v>0</v>
      </c>
      <c r="W3299" s="19"/>
    </row>
    <row r="3300" outlineLevel="1" spans="1:23">
      <c r="A3300" s="157" t="s">
        <v>7199</v>
      </c>
      <c r="B3300" s="149" t="s">
        <v>7200</v>
      </c>
      <c r="C3300" s="105" t="s">
        <v>356</v>
      </c>
      <c r="D3300" s="106"/>
      <c r="E3300" s="107">
        <v>5872.07</v>
      </c>
      <c r="F3300" s="108">
        <f t="shared" si="791"/>
        <v>5872.07</v>
      </c>
      <c r="G3300" s="108">
        <f t="shared" si="792"/>
        <v>4697.656</v>
      </c>
      <c r="H3300" s="199">
        <v>24</v>
      </c>
      <c r="I3300" s="105"/>
      <c r="J3300" s="108" t="str">
        <f t="shared" si="786"/>
        <v/>
      </c>
      <c r="K3300" s="105">
        <v>1</v>
      </c>
      <c r="L3300" s="105">
        <v>12</v>
      </c>
      <c r="M3300" s="111" t="s">
        <v>357</v>
      </c>
      <c r="N3300" s="135" t="s">
        <v>6549</v>
      </c>
      <c r="O3300" s="186">
        <v>4650358703786</v>
      </c>
      <c r="P3300" s="124"/>
      <c r="Q3300" s="125"/>
      <c r="R3300" s="75">
        <f t="shared" si="793"/>
        <v>0</v>
      </c>
      <c r="S3300" s="76">
        <f t="shared" si="794"/>
        <v>0</v>
      </c>
      <c r="W3300" s="19"/>
    </row>
    <row r="3301" outlineLevel="1" spans="1:23">
      <c r="A3301" s="157" t="s">
        <v>7201</v>
      </c>
      <c r="B3301" s="149" t="s">
        <v>7202</v>
      </c>
      <c r="C3301" s="105" t="s">
        <v>356</v>
      </c>
      <c r="D3301" s="106"/>
      <c r="E3301" s="107">
        <v>3904.95</v>
      </c>
      <c r="F3301" s="108">
        <f t="shared" si="791"/>
        <v>3904.95</v>
      </c>
      <c r="G3301" s="108">
        <f t="shared" si="792"/>
        <v>3123.96</v>
      </c>
      <c r="H3301" s="199">
        <v>36</v>
      </c>
      <c r="I3301" s="105"/>
      <c r="J3301" s="108" t="str">
        <f t="shared" si="786"/>
        <v/>
      </c>
      <c r="K3301" s="105">
        <v>1</v>
      </c>
      <c r="L3301" s="105">
        <v>18</v>
      </c>
      <c r="M3301" s="111" t="s">
        <v>357</v>
      </c>
      <c r="N3301" s="135" t="s">
        <v>6549</v>
      </c>
      <c r="O3301" s="186">
        <v>4650358703793</v>
      </c>
      <c r="P3301" s="124"/>
      <c r="Q3301" s="125"/>
      <c r="R3301" s="75">
        <f t="shared" si="793"/>
        <v>0</v>
      </c>
      <c r="S3301" s="76">
        <f t="shared" si="794"/>
        <v>0</v>
      </c>
      <c r="W3301" s="19"/>
    </row>
    <row r="3302" outlineLevel="1" spans="1:23">
      <c r="A3302" s="157" t="s">
        <v>7203</v>
      </c>
      <c r="B3302" s="149" t="s">
        <v>7204</v>
      </c>
      <c r="C3302" s="105" t="s">
        <v>356</v>
      </c>
      <c r="D3302" s="106"/>
      <c r="E3302" s="107">
        <v>7051.18</v>
      </c>
      <c r="F3302" s="108">
        <f t="shared" si="791"/>
        <v>7051.18</v>
      </c>
      <c r="G3302" s="108">
        <f t="shared" si="792"/>
        <v>5640.944</v>
      </c>
      <c r="H3302" s="199">
        <v>24</v>
      </c>
      <c r="I3302" s="105"/>
      <c r="J3302" s="108" t="str">
        <f t="shared" si="786"/>
        <v/>
      </c>
      <c r="K3302" s="105">
        <v>1</v>
      </c>
      <c r="L3302" s="105">
        <v>12</v>
      </c>
      <c r="M3302" s="111" t="s">
        <v>357</v>
      </c>
      <c r="N3302" s="135" t="s">
        <v>6549</v>
      </c>
      <c r="O3302" s="186">
        <v>4650358703809</v>
      </c>
      <c r="P3302" s="124"/>
      <c r="Q3302" s="125"/>
      <c r="R3302" s="75">
        <f t="shared" si="793"/>
        <v>0</v>
      </c>
      <c r="S3302" s="76">
        <f t="shared" si="794"/>
        <v>0</v>
      </c>
      <c r="W3302" s="19"/>
    </row>
    <row r="3303" outlineLevel="1" spans="1:23">
      <c r="A3303" s="157" t="s">
        <v>7205</v>
      </c>
      <c r="B3303" s="149" t="s">
        <v>7206</v>
      </c>
      <c r="C3303" s="105" t="s">
        <v>356</v>
      </c>
      <c r="D3303" s="106"/>
      <c r="E3303" s="107">
        <v>5715.96</v>
      </c>
      <c r="F3303" s="108">
        <f t="shared" si="791"/>
        <v>5715.96</v>
      </c>
      <c r="G3303" s="108">
        <f t="shared" si="792"/>
        <v>4572.768</v>
      </c>
      <c r="H3303" s="199">
        <v>24</v>
      </c>
      <c r="I3303" s="105"/>
      <c r="J3303" s="108" t="str">
        <f t="shared" si="786"/>
        <v/>
      </c>
      <c r="K3303" s="105">
        <v>1</v>
      </c>
      <c r="L3303" s="105">
        <v>12</v>
      </c>
      <c r="M3303" s="111" t="s">
        <v>357</v>
      </c>
      <c r="N3303" s="135" t="s">
        <v>6549</v>
      </c>
      <c r="O3303" s="186">
        <v>4650358703816</v>
      </c>
      <c r="P3303" s="124"/>
      <c r="Q3303" s="125"/>
      <c r="R3303" s="75">
        <f t="shared" si="793"/>
        <v>0</v>
      </c>
      <c r="S3303" s="76">
        <f t="shared" si="794"/>
        <v>0</v>
      </c>
      <c r="W3303" s="19"/>
    </row>
    <row r="3304" outlineLevel="1" spans="1:23">
      <c r="A3304" s="157" t="s">
        <v>7207</v>
      </c>
      <c r="B3304" s="149" t="s">
        <v>7208</v>
      </c>
      <c r="C3304" s="105" t="s">
        <v>356</v>
      </c>
      <c r="D3304" s="106"/>
      <c r="E3304" s="107">
        <v>7295.85</v>
      </c>
      <c r="F3304" s="108">
        <f t="shared" si="791"/>
        <v>7295.85</v>
      </c>
      <c r="G3304" s="108">
        <f t="shared" si="792"/>
        <v>5836.68</v>
      </c>
      <c r="H3304" s="199">
        <v>16</v>
      </c>
      <c r="I3304" s="105"/>
      <c r="J3304" s="108" t="str">
        <f t="shared" si="786"/>
        <v/>
      </c>
      <c r="K3304" s="105">
        <v>1</v>
      </c>
      <c r="L3304" s="105">
        <v>8</v>
      </c>
      <c r="M3304" s="111" t="s">
        <v>357</v>
      </c>
      <c r="N3304" s="135" t="s">
        <v>6549</v>
      </c>
      <c r="O3304" s="186">
        <v>4650358703823</v>
      </c>
      <c r="P3304" s="124"/>
      <c r="Q3304" s="125"/>
      <c r="R3304" s="75">
        <f t="shared" si="793"/>
        <v>0</v>
      </c>
      <c r="S3304" s="76">
        <f t="shared" si="794"/>
        <v>0</v>
      </c>
      <c r="W3304" s="19"/>
    </row>
    <row r="3305" outlineLevel="1" spans="1:23">
      <c r="A3305" s="157" t="s">
        <v>7209</v>
      </c>
      <c r="B3305" s="149" t="s">
        <v>7210</v>
      </c>
      <c r="C3305" s="105" t="s">
        <v>356</v>
      </c>
      <c r="D3305" s="106"/>
      <c r="E3305" s="107">
        <v>4573.18</v>
      </c>
      <c r="F3305" s="108">
        <f t="shared" si="791"/>
        <v>4573.18</v>
      </c>
      <c r="G3305" s="108">
        <f t="shared" si="792"/>
        <v>3658.544</v>
      </c>
      <c r="H3305" s="199">
        <v>24</v>
      </c>
      <c r="I3305" s="105"/>
      <c r="J3305" s="108" t="str">
        <f t="shared" si="786"/>
        <v/>
      </c>
      <c r="K3305" s="105">
        <v>1</v>
      </c>
      <c r="L3305" s="105">
        <v>12</v>
      </c>
      <c r="M3305" s="111" t="s">
        <v>357</v>
      </c>
      <c r="N3305" s="135" t="s">
        <v>6549</v>
      </c>
      <c r="O3305" s="186">
        <v>4650358703830</v>
      </c>
      <c r="P3305" s="124"/>
      <c r="Q3305" s="125"/>
      <c r="R3305" s="75">
        <f t="shared" si="793"/>
        <v>0</v>
      </c>
      <c r="S3305" s="76">
        <f t="shared" si="794"/>
        <v>0</v>
      </c>
      <c r="W3305" s="19"/>
    </row>
    <row r="3306" outlineLevel="1" spans="1:23">
      <c r="A3306" s="157" t="s">
        <v>7211</v>
      </c>
      <c r="B3306" s="149" t="s">
        <v>7212</v>
      </c>
      <c r="C3306" s="105" t="s">
        <v>356</v>
      </c>
      <c r="D3306" s="106"/>
      <c r="E3306" s="107">
        <v>9818.76</v>
      </c>
      <c r="F3306" s="108">
        <f t="shared" si="791"/>
        <v>9818.76</v>
      </c>
      <c r="G3306" s="108">
        <f t="shared" si="792"/>
        <v>7855.008</v>
      </c>
      <c r="H3306" s="199">
        <v>16</v>
      </c>
      <c r="I3306" s="105"/>
      <c r="J3306" s="108" t="str">
        <f t="shared" si="786"/>
        <v/>
      </c>
      <c r="K3306" s="105">
        <v>1</v>
      </c>
      <c r="L3306" s="105">
        <v>8</v>
      </c>
      <c r="M3306" s="111" t="s">
        <v>357</v>
      </c>
      <c r="N3306" s="135" t="s">
        <v>6549</v>
      </c>
      <c r="O3306" s="186">
        <v>4650358703847</v>
      </c>
      <c r="P3306" s="124"/>
      <c r="Q3306" s="125"/>
      <c r="R3306" s="75">
        <f t="shared" si="793"/>
        <v>0</v>
      </c>
      <c r="S3306" s="76">
        <f t="shared" si="794"/>
        <v>0</v>
      </c>
      <c r="W3306" s="19"/>
    </row>
    <row r="3307" outlineLevel="1" spans="1:23">
      <c r="A3307" s="157" t="s">
        <v>7213</v>
      </c>
      <c r="B3307" s="149" t="s">
        <v>7214</v>
      </c>
      <c r="C3307" s="105" t="s">
        <v>356</v>
      </c>
      <c r="D3307" s="106"/>
      <c r="E3307" s="107">
        <v>6776.01</v>
      </c>
      <c r="F3307" s="108">
        <f t="shared" si="791"/>
        <v>6776.01</v>
      </c>
      <c r="G3307" s="108">
        <f t="shared" si="792"/>
        <v>5420.808</v>
      </c>
      <c r="H3307" s="199">
        <v>16</v>
      </c>
      <c r="I3307" s="105"/>
      <c r="J3307" s="108" t="str">
        <f t="shared" si="786"/>
        <v/>
      </c>
      <c r="K3307" s="105">
        <v>1</v>
      </c>
      <c r="L3307" s="105">
        <v>8</v>
      </c>
      <c r="M3307" s="111" t="s">
        <v>357</v>
      </c>
      <c r="N3307" s="135" t="s">
        <v>6549</v>
      </c>
      <c r="O3307" s="186">
        <v>4650358703854</v>
      </c>
      <c r="P3307" s="124"/>
      <c r="Q3307" s="125"/>
      <c r="R3307" s="75">
        <f t="shared" si="793"/>
        <v>0</v>
      </c>
      <c r="S3307" s="76">
        <f t="shared" si="794"/>
        <v>0</v>
      </c>
      <c r="W3307" s="19"/>
    </row>
    <row r="3308" outlineLevel="1" spans="1:23">
      <c r="A3308" s="157" t="s">
        <v>7215</v>
      </c>
      <c r="B3308" s="149" t="s">
        <v>7216</v>
      </c>
      <c r="C3308" s="105" t="s">
        <v>356</v>
      </c>
      <c r="D3308" s="106"/>
      <c r="E3308" s="107">
        <v>11514.07</v>
      </c>
      <c r="F3308" s="108">
        <f t="shared" si="791"/>
        <v>11514.07</v>
      </c>
      <c r="G3308" s="108">
        <f t="shared" si="792"/>
        <v>9211.256</v>
      </c>
      <c r="H3308" s="199">
        <v>12</v>
      </c>
      <c r="I3308" s="105"/>
      <c r="J3308" s="108" t="str">
        <f t="shared" si="786"/>
        <v/>
      </c>
      <c r="K3308" s="105">
        <v>1</v>
      </c>
      <c r="L3308" s="105">
        <v>6</v>
      </c>
      <c r="M3308" s="111" t="s">
        <v>357</v>
      </c>
      <c r="N3308" s="135" t="s">
        <v>6549</v>
      </c>
      <c r="O3308" s="186">
        <v>4650358703861</v>
      </c>
      <c r="P3308" s="124"/>
      <c r="Q3308" s="125"/>
      <c r="R3308" s="75">
        <f t="shared" si="793"/>
        <v>0</v>
      </c>
      <c r="S3308" s="76">
        <f t="shared" si="794"/>
        <v>0</v>
      </c>
      <c r="W3308" s="19"/>
    </row>
    <row r="3309" outlineLevel="1" spans="1:23">
      <c r="A3309" s="157" t="s">
        <v>7217</v>
      </c>
      <c r="B3309" s="149" t="s">
        <v>7218</v>
      </c>
      <c r="C3309" s="105" t="s">
        <v>356</v>
      </c>
      <c r="D3309" s="106"/>
      <c r="E3309" s="107">
        <v>8345.62</v>
      </c>
      <c r="F3309" s="108">
        <f t="shared" si="791"/>
        <v>8345.62</v>
      </c>
      <c r="G3309" s="108">
        <f t="shared" si="792"/>
        <v>6676.496</v>
      </c>
      <c r="H3309" s="199">
        <v>16</v>
      </c>
      <c r="I3309" s="105"/>
      <c r="J3309" s="108" t="str">
        <f t="shared" si="786"/>
        <v/>
      </c>
      <c r="K3309" s="105">
        <v>1</v>
      </c>
      <c r="L3309" s="105">
        <v>8</v>
      </c>
      <c r="M3309" s="111" t="s">
        <v>357</v>
      </c>
      <c r="N3309" s="135" t="s">
        <v>6549</v>
      </c>
      <c r="O3309" s="186">
        <v>4650358703878</v>
      </c>
      <c r="P3309" s="124"/>
      <c r="Q3309" s="125"/>
      <c r="R3309" s="75">
        <f t="shared" si="793"/>
        <v>0</v>
      </c>
      <c r="S3309" s="76">
        <f t="shared" si="794"/>
        <v>0</v>
      </c>
      <c r="W3309" s="19"/>
    </row>
    <row r="3310" outlineLevel="1" spans="1:23">
      <c r="A3310" s="157" t="s">
        <v>7219</v>
      </c>
      <c r="B3310" s="149" t="s">
        <v>7220</v>
      </c>
      <c r="C3310" s="105" t="s">
        <v>356</v>
      </c>
      <c r="D3310" s="106"/>
      <c r="E3310" s="107">
        <v>14081.5</v>
      </c>
      <c r="F3310" s="108">
        <f t="shared" si="791"/>
        <v>14081.5</v>
      </c>
      <c r="G3310" s="108">
        <f t="shared" si="792"/>
        <v>11265.2</v>
      </c>
      <c r="H3310" s="199">
        <v>12</v>
      </c>
      <c r="I3310" s="105"/>
      <c r="J3310" s="108" t="str">
        <f t="shared" si="786"/>
        <v/>
      </c>
      <c r="K3310" s="105">
        <v>1</v>
      </c>
      <c r="L3310" s="105">
        <v>6</v>
      </c>
      <c r="M3310" s="111" t="s">
        <v>357</v>
      </c>
      <c r="N3310" s="135" t="s">
        <v>6549</v>
      </c>
      <c r="O3310" s="186">
        <v>4650358703885</v>
      </c>
      <c r="P3310" s="124"/>
      <c r="Q3310" s="125"/>
      <c r="R3310" s="75">
        <f t="shared" si="793"/>
        <v>0</v>
      </c>
      <c r="S3310" s="76">
        <f t="shared" si="794"/>
        <v>0</v>
      </c>
      <c r="W3310" s="19"/>
    </row>
    <row r="3311" outlineLevel="1" spans="1:23">
      <c r="A3311" s="157" t="s">
        <v>7221</v>
      </c>
      <c r="B3311" s="149" t="s">
        <v>7222</v>
      </c>
      <c r="C3311" s="105" t="s">
        <v>356</v>
      </c>
      <c r="D3311" s="106"/>
      <c r="E3311" s="107">
        <v>13858.97</v>
      </c>
      <c r="F3311" s="108">
        <f t="shared" si="791"/>
        <v>13858.97</v>
      </c>
      <c r="G3311" s="108">
        <f t="shared" si="792"/>
        <v>11087.176</v>
      </c>
      <c r="H3311" s="199">
        <v>8</v>
      </c>
      <c r="I3311" s="105"/>
      <c r="J3311" s="108" t="str">
        <f t="shared" si="786"/>
        <v/>
      </c>
      <c r="K3311" s="105">
        <v>1</v>
      </c>
      <c r="L3311" s="105">
        <v>4</v>
      </c>
      <c r="M3311" s="111" t="s">
        <v>357</v>
      </c>
      <c r="N3311" s="135" t="s">
        <v>6549</v>
      </c>
      <c r="O3311" s="186">
        <v>4650358703892</v>
      </c>
      <c r="P3311" s="124"/>
      <c r="Q3311" s="125"/>
      <c r="R3311" s="75">
        <f t="shared" si="793"/>
        <v>0</v>
      </c>
      <c r="S3311" s="76">
        <f t="shared" si="794"/>
        <v>0</v>
      </c>
      <c r="W3311" s="19"/>
    </row>
    <row r="3312" outlineLevel="1" spans="1:23">
      <c r="A3312" s="157" t="s">
        <v>7223</v>
      </c>
      <c r="B3312" s="149" t="s">
        <v>7224</v>
      </c>
      <c r="C3312" s="105" t="s">
        <v>356</v>
      </c>
      <c r="D3312" s="106"/>
      <c r="E3312" s="107">
        <v>26751.43</v>
      </c>
      <c r="F3312" s="108">
        <f t="shared" si="791"/>
        <v>26751.43</v>
      </c>
      <c r="G3312" s="108">
        <f t="shared" si="792"/>
        <v>21401.144</v>
      </c>
      <c r="H3312" s="199">
        <v>4</v>
      </c>
      <c r="I3312" s="105"/>
      <c r="J3312" s="108" t="str">
        <f t="shared" si="786"/>
        <v/>
      </c>
      <c r="K3312" s="105">
        <v>1</v>
      </c>
      <c r="L3312" s="105">
        <v>2</v>
      </c>
      <c r="M3312" s="111" t="s">
        <v>357</v>
      </c>
      <c r="N3312" s="135" t="s">
        <v>6549</v>
      </c>
      <c r="O3312" s="186">
        <v>4650358703908</v>
      </c>
      <c r="P3312" s="124"/>
      <c r="Q3312" s="125"/>
      <c r="R3312" s="75">
        <f t="shared" si="793"/>
        <v>0</v>
      </c>
      <c r="S3312" s="76">
        <f t="shared" si="794"/>
        <v>0</v>
      </c>
      <c r="W3312" s="19"/>
    </row>
    <row r="3313" outlineLevel="1" spans="1:23">
      <c r="A3313" s="157" t="s">
        <v>7225</v>
      </c>
      <c r="B3313" s="149" t="s">
        <v>7226</v>
      </c>
      <c r="C3313" s="105" t="s">
        <v>356</v>
      </c>
      <c r="D3313" s="106"/>
      <c r="E3313" s="107">
        <v>16748.88</v>
      </c>
      <c r="F3313" s="108">
        <f t="shared" si="791"/>
        <v>16748.88</v>
      </c>
      <c r="G3313" s="108">
        <f t="shared" si="792"/>
        <v>13399.104</v>
      </c>
      <c r="H3313" s="199">
        <v>8</v>
      </c>
      <c r="I3313" s="105"/>
      <c r="J3313" s="108" t="str">
        <f t="shared" si="786"/>
        <v/>
      </c>
      <c r="K3313" s="105">
        <v>1</v>
      </c>
      <c r="L3313" s="105">
        <v>4</v>
      </c>
      <c r="M3313" s="111" t="s">
        <v>357</v>
      </c>
      <c r="N3313" s="135" t="s">
        <v>6549</v>
      </c>
      <c r="O3313" s="186">
        <v>4650358703915</v>
      </c>
      <c r="P3313" s="124"/>
      <c r="Q3313" s="125"/>
      <c r="R3313" s="75">
        <f t="shared" si="793"/>
        <v>0</v>
      </c>
      <c r="S3313" s="76">
        <f t="shared" si="794"/>
        <v>0</v>
      </c>
      <c r="W3313" s="19"/>
    </row>
    <row r="3314" outlineLevel="1" spans="1:23">
      <c r="A3314" s="157" t="s">
        <v>7227</v>
      </c>
      <c r="B3314" s="149" t="s">
        <v>7228</v>
      </c>
      <c r="C3314" s="105" t="s">
        <v>356</v>
      </c>
      <c r="D3314" s="106"/>
      <c r="E3314" s="107">
        <v>28763.95</v>
      </c>
      <c r="F3314" s="108">
        <f t="shared" si="791"/>
        <v>28763.95</v>
      </c>
      <c r="G3314" s="108">
        <f t="shared" si="792"/>
        <v>23011.16</v>
      </c>
      <c r="H3314" s="199">
        <v>4</v>
      </c>
      <c r="I3314" s="105"/>
      <c r="J3314" s="108" t="str">
        <f t="shared" si="786"/>
        <v/>
      </c>
      <c r="K3314" s="105">
        <v>1</v>
      </c>
      <c r="L3314" s="105">
        <v>2</v>
      </c>
      <c r="M3314" s="111" t="s">
        <v>357</v>
      </c>
      <c r="N3314" s="135" t="s">
        <v>6549</v>
      </c>
      <c r="O3314" s="186">
        <v>4650358703922</v>
      </c>
      <c r="P3314" s="124"/>
      <c r="Q3314" s="125"/>
      <c r="R3314" s="75">
        <f t="shared" si="793"/>
        <v>0</v>
      </c>
      <c r="S3314" s="76">
        <f t="shared" si="794"/>
        <v>0</v>
      </c>
      <c r="W3314" s="19"/>
    </row>
    <row r="3315" customFormat="1" ht="22.5" outlineLevel="1" spans="1:23">
      <c r="A3315" s="200" t="s">
        <v>7229</v>
      </c>
      <c r="B3315" s="149" t="s">
        <v>7230</v>
      </c>
      <c r="C3315" s="105" t="s">
        <v>356</v>
      </c>
      <c r="D3315" s="106"/>
      <c r="E3315" s="107">
        <v>7251.67</v>
      </c>
      <c r="F3315" s="108">
        <f t="shared" si="791"/>
        <v>7251.67</v>
      </c>
      <c r="G3315" s="108">
        <f t="shared" si="792"/>
        <v>5801.336</v>
      </c>
      <c r="H3315" s="198"/>
      <c r="I3315" s="105"/>
      <c r="J3315" s="108" t="str">
        <f t="shared" si="786"/>
        <v/>
      </c>
      <c r="K3315" s="105">
        <v>1</v>
      </c>
      <c r="L3315" s="105">
        <v>10</v>
      </c>
      <c r="M3315" s="111"/>
      <c r="N3315" s="135" t="s">
        <v>6549</v>
      </c>
      <c r="O3315" s="186"/>
      <c r="P3315" s="124"/>
      <c r="Q3315" s="125"/>
      <c r="R3315" s="75">
        <f t="shared" si="793"/>
        <v>0</v>
      </c>
      <c r="S3315" s="76">
        <f t="shared" si="794"/>
        <v>0</v>
      </c>
      <c r="W3315" s="19"/>
    </row>
    <row r="3316" customFormat="1" ht="22.5" outlineLevel="1" spans="1:23">
      <c r="A3316" s="200" t="s">
        <v>7231</v>
      </c>
      <c r="B3316" s="149" t="s">
        <v>7232</v>
      </c>
      <c r="C3316" s="105" t="s">
        <v>356</v>
      </c>
      <c r="D3316" s="106"/>
      <c r="E3316" s="107">
        <v>5052.79</v>
      </c>
      <c r="F3316" s="108">
        <f t="shared" si="791"/>
        <v>5052.79</v>
      </c>
      <c r="G3316" s="108">
        <f t="shared" si="792"/>
        <v>4042.232</v>
      </c>
      <c r="H3316" s="198"/>
      <c r="I3316" s="105"/>
      <c r="J3316" s="108" t="str">
        <f t="shared" si="786"/>
        <v/>
      </c>
      <c r="K3316" s="105">
        <v>1</v>
      </c>
      <c r="L3316" s="105">
        <v>10</v>
      </c>
      <c r="M3316" s="111"/>
      <c r="N3316" s="135" t="s">
        <v>6549</v>
      </c>
      <c r="O3316" s="186"/>
      <c r="P3316" s="124"/>
      <c r="Q3316" s="125"/>
      <c r="R3316" s="75">
        <f t="shared" si="793"/>
        <v>0</v>
      </c>
      <c r="S3316" s="76">
        <f t="shared" si="794"/>
        <v>0</v>
      </c>
      <c r="W3316" s="19"/>
    </row>
    <row r="3317" customFormat="1" ht="22.5" outlineLevel="1" spans="1:23">
      <c r="A3317" s="200" t="s">
        <v>7233</v>
      </c>
      <c r="B3317" s="149" t="s">
        <v>7234</v>
      </c>
      <c r="C3317" s="105" t="s">
        <v>356</v>
      </c>
      <c r="D3317" s="106"/>
      <c r="E3317" s="107">
        <v>8250.48</v>
      </c>
      <c r="F3317" s="108">
        <f t="shared" si="791"/>
        <v>8250.48</v>
      </c>
      <c r="G3317" s="108">
        <f t="shared" si="792"/>
        <v>6600.384</v>
      </c>
      <c r="H3317" s="198"/>
      <c r="I3317" s="105"/>
      <c r="J3317" s="108" t="str">
        <f t="shared" si="786"/>
        <v/>
      </c>
      <c r="K3317" s="105">
        <v>1</v>
      </c>
      <c r="L3317" s="105">
        <v>8</v>
      </c>
      <c r="M3317" s="111"/>
      <c r="N3317" s="135" t="s">
        <v>6549</v>
      </c>
      <c r="O3317" s="186"/>
      <c r="P3317" s="124"/>
      <c r="Q3317" s="125"/>
      <c r="R3317" s="75">
        <f t="shared" si="793"/>
        <v>0</v>
      </c>
      <c r="S3317" s="76">
        <f t="shared" si="794"/>
        <v>0</v>
      </c>
      <c r="W3317" s="19"/>
    </row>
    <row r="3318" customFormat="1" ht="22.5" outlineLevel="1" spans="1:23">
      <c r="A3318" s="200" t="s">
        <v>7235</v>
      </c>
      <c r="B3318" s="149" t="s">
        <v>7236</v>
      </c>
      <c r="C3318" s="105" t="s">
        <v>356</v>
      </c>
      <c r="D3318" s="106"/>
      <c r="E3318" s="107">
        <v>11965.36</v>
      </c>
      <c r="F3318" s="108">
        <f t="shared" si="791"/>
        <v>11965.36</v>
      </c>
      <c r="G3318" s="108">
        <f t="shared" si="792"/>
        <v>9572.288</v>
      </c>
      <c r="H3318" s="198"/>
      <c r="I3318" s="105"/>
      <c r="J3318" s="108" t="str">
        <f t="shared" si="786"/>
        <v/>
      </c>
      <c r="K3318" s="105">
        <v>1</v>
      </c>
      <c r="L3318" s="105">
        <v>6</v>
      </c>
      <c r="M3318" s="111"/>
      <c r="N3318" s="135" t="s">
        <v>6549</v>
      </c>
      <c r="O3318" s="186"/>
      <c r="P3318" s="124"/>
      <c r="Q3318" s="125"/>
      <c r="R3318" s="75">
        <f t="shared" si="793"/>
        <v>0</v>
      </c>
      <c r="S3318" s="76">
        <f t="shared" si="794"/>
        <v>0</v>
      </c>
      <c r="W3318" s="19"/>
    </row>
    <row r="3319" customFormat="1" ht="22.5" outlineLevel="1" spans="1:23">
      <c r="A3319" s="200" t="s">
        <v>7237</v>
      </c>
      <c r="B3319" s="149" t="s">
        <v>7238</v>
      </c>
      <c r="C3319" s="105" t="s">
        <v>356</v>
      </c>
      <c r="D3319" s="106"/>
      <c r="E3319" s="107">
        <v>10138.29</v>
      </c>
      <c r="F3319" s="108">
        <f t="shared" si="791"/>
        <v>10138.29</v>
      </c>
      <c r="G3319" s="108">
        <f t="shared" si="792"/>
        <v>8110.632</v>
      </c>
      <c r="H3319" s="198"/>
      <c r="I3319" s="105"/>
      <c r="J3319" s="108" t="str">
        <f t="shared" si="786"/>
        <v/>
      </c>
      <c r="K3319" s="105">
        <v>1</v>
      </c>
      <c r="L3319" s="105">
        <v>4</v>
      </c>
      <c r="M3319" s="111"/>
      <c r="N3319" s="135" t="s">
        <v>6549</v>
      </c>
      <c r="O3319" s="186"/>
      <c r="P3319" s="124"/>
      <c r="Q3319" s="125"/>
      <c r="R3319" s="75">
        <f t="shared" si="793"/>
        <v>0</v>
      </c>
      <c r="S3319" s="76">
        <f t="shared" si="794"/>
        <v>0</v>
      </c>
      <c r="W3319" s="19"/>
    </row>
    <row r="3320" customFormat="1" ht="22.5" outlineLevel="1" spans="1:23">
      <c r="A3320" s="200" t="s">
        <v>7239</v>
      </c>
      <c r="B3320" s="149" t="s">
        <v>7240</v>
      </c>
      <c r="C3320" s="105" t="s">
        <v>356</v>
      </c>
      <c r="D3320" s="106"/>
      <c r="E3320" s="107">
        <v>14022.71</v>
      </c>
      <c r="F3320" s="108">
        <f t="shared" si="791"/>
        <v>14022.71</v>
      </c>
      <c r="G3320" s="108">
        <f t="shared" si="792"/>
        <v>11218.168</v>
      </c>
      <c r="H3320" s="198"/>
      <c r="I3320" s="105"/>
      <c r="J3320" s="108" t="str">
        <f t="shared" si="786"/>
        <v/>
      </c>
      <c r="K3320" s="105">
        <v>1</v>
      </c>
      <c r="L3320" s="105">
        <v>2</v>
      </c>
      <c r="M3320" s="111"/>
      <c r="N3320" s="135" t="s">
        <v>6549</v>
      </c>
      <c r="O3320" s="186"/>
      <c r="P3320" s="124"/>
      <c r="Q3320" s="125"/>
      <c r="R3320" s="75">
        <f t="shared" si="793"/>
        <v>0</v>
      </c>
      <c r="S3320" s="76">
        <f t="shared" si="794"/>
        <v>0</v>
      </c>
      <c r="W3320" s="19"/>
    </row>
    <row r="3321" customFormat="1" ht="22.5" outlineLevel="1" spans="1:23">
      <c r="A3321" s="200" t="s">
        <v>7241</v>
      </c>
      <c r="B3321" s="149" t="s">
        <v>7242</v>
      </c>
      <c r="C3321" s="105" t="s">
        <v>356</v>
      </c>
      <c r="D3321" s="106"/>
      <c r="E3321" s="107">
        <v>17529.05</v>
      </c>
      <c r="F3321" s="108">
        <f t="shared" si="791"/>
        <v>17529.05</v>
      </c>
      <c r="G3321" s="108">
        <f t="shared" si="792"/>
        <v>14023.24</v>
      </c>
      <c r="H3321" s="198"/>
      <c r="I3321" s="105"/>
      <c r="J3321" s="108" t="str">
        <f t="shared" si="786"/>
        <v/>
      </c>
      <c r="K3321" s="105">
        <v>1</v>
      </c>
      <c r="L3321" s="105">
        <v>4</v>
      </c>
      <c r="M3321" s="111"/>
      <c r="N3321" s="135" t="s">
        <v>6549</v>
      </c>
      <c r="O3321" s="186"/>
      <c r="P3321" s="124"/>
      <c r="Q3321" s="125"/>
      <c r="R3321" s="75">
        <f t="shared" si="793"/>
        <v>0</v>
      </c>
      <c r="S3321" s="76">
        <f t="shared" si="794"/>
        <v>0</v>
      </c>
      <c r="W3321" s="19"/>
    </row>
    <row r="3322" customFormat="1" ht="22.5" outlineLevel="1" spans="1:23">
      <c r="A3322" s="200" t="s">
        <v>7243</v>
      </c>
      <c r="B3322" s="149" t="s">
        <v>7244</v>
      </c>
      <c r="C3322" s="105" t="s">
        <v>356</v>
      </c>
      <c r="D3322" s="106"/>
      <c r="E3322" s="107">
        <v>28633.03</v>
      </c>
      <c r="F3322" s="108">
        <f t="shared" si="791"/>
        <v>28633.03</v>
      </c>
      <c r="G3322" s="108">
        <f t="shared" si="792"/>
        <v>22906.424</v>
      </c>
      <c r="H3322" s="198"/>
      <c r="I3322" s="105"/>
      <c r="J3322" s="108" t="str">
        <f t="shared" si="786"/>
        <v/>
      </c>
      <c r="K3322" s="105">
        <v>1</v>
      </c>
      <c r="L3322" s="105">
        <v>2</v>
      </c>
      <c r="M3322" s="111"/>
      <c r="N3322" s="135" t="s">
        <v>6549</v>
      </c>
      <c r="O3322" s="186"/>
      <c r="P3322" s="124"/>
      <c r="Q3322" s="125"/>
      <c r="R3322" s="75">
        <f t="shared" si="793"/>
        <v>0</v>
      </c>
      <c r="S3322" s="76">
        <f t="shared" si="794"/>
        <v>0</v>
      </c>
      <c r="W3322" s="19"/>
    </row>
    <row r="3323" s="21" customFormat="1" ht="21" customHeight="1" spans="1:23">
      <c r="A3323" s="80" t="s">
        <v>310</v>
      </c>
      <c r="B3323" s="81"/>
      <c r="C3323" s="95"/>
      <c r="D3323" s="106"/>
      <c r="E3323" s="107"/>
      <c r="F3323" s="85"/>
      <c r="G3323" s="85"/>
      <c r="H3323" s="95"/>
      <c r="I3323" s="105"/>
      <c r="J3323" s="108" t="str">
        <f t="shared" si="786"/>
        <v/>
      </c>
      <c r="K3323" s="82"/>
      <c r="L3323" s="82"/>
      <c r="M3323" s="95"/>
      <c r="N3323" s="95"/>
      <c r="O3323" s="113"/>
      <c r="P3323" s="89"/>
      <c r="Q3323" s="90"/>
      <c r="R3323" s="126"/>
      <c r="S3323" s="127"/>
      <c r="W3323" s="19"/>
    </row>
    <row r="3324" s="18" customFormat="1" outlineLevel="1" spans="1:23">
      <c r="A3324" s="93" t="s">
        <v>311</v>
      </c>
      <c r="B3324" s="94"/>
      <c r="C3324" s="105"/>
      <c r="D3324" s="106"/>
      <c r="E3324" s="107"/>
      <c r="F3324" s="108"/>
      <c r="G3324" s="108"/>
      <c r="H3324" s="117"/>
      <c r="I3324" s="105"/>
      <c r="J3324" s="108" t="str">
        <f t="shared" si="786"/>
        <v/>
      </c>
      <c r="K3324" s="105"/>
      <c r="L3324" s="105"/>
      <c r="M3324" s="135"/>
      <c r="N3324" s="135"/>
      <c r="O3324" s="186"/>
      <c r="P3324" s="124"/>
      <c r="Q3324" s="125"/>
      <c r="R3324" s="75"/>
      <c r="S3324" s="76"/>
      <c r="T3324" s="21"/>
      <c r="W3324" s="19"/>
    </row>
    <row r="3325" s="18" customFormat="1" outlineLevel="1" spans="1:23">
      <c r="A3325" s="103" t="s">
        <v>7245</v>
      </c>
      <c r="B3325" s="104" t="s">
        <v>7246</v>
      </c>
      <c r="C3325" s="105" t="s">
        <v>356</v>
      </c>
      <c r="D3325" s="106"/>
      <c r="E3325" s="107">
        <v>205.73</v>
      </c>
      <c r="F3325" s="108">
        <f t="shared" ref="F3325:F3331" si="795">E3325-E3325*$G$2%</f>
        <v>205.73</v>
      </c>
      <c r="G3325" s="108">
        <f t="shared" ref="G3325:G3331" si="796">E3325-(20*E3325/100)</f>
        <v>164.584</v>
      </c>
      <c r="H3325" s="117"/>
      <c r="I3325" s="105"/>
      <c r="J3325" s="108" t="str">
        <f t="shared" si="786"/>
        <v/>
      </c>
      <c r="K3325" s="105"/>
      <c r="L3325" s="105">
        <v>600</v>
      </c>
      <c r="M3325" s="111" t="s">
        <v>357</v>
      </c>
      <c r="N3325" s="135" t="s">
        <v>428</v>
      </c>
      <c r="O3325" s="186">
        <v>4630076446004</v>
      </c>
      <c r="P3325" s="124">
        <v>30</v>
      </c>
      <c r="Q3325" s="125">
        <v>0.054929</v>
      </c>
      <c r="R3325" s="75">
        <f>P3325/L3325*D3325</f>
        <v>0</v>
      </c>
      <c r="S3325" s="76">
        <f>Q3325/L3325*D3325</f>
        <v>0</v>
      </c>
      <c r="T3325" s="21"/>
      <c r="W3325" s="19"/>
    </row>
    <row r="3326" s="18" customFormat="1" outlineLevel="1" spans="1:23">
      <c r="A3326" s="103" t="s">
        <v>7247</v>
      </c>
      <c r="B3326" s="104" t="s">
        <v>7248</v>
      </c>
      <c r="C3326" s="105" t="s">
        <v>356</v>
      </c>
      <c r="D3326" s="106"/>
      <c r="E3326" s="107">
        <v>258.09</v>
      </c>
      <c r="F3326" s="108">
        <f t="shared" si="795"/>
        <v>258.09</v>
      </c>
      <c r="G3326" s="108">
        <f t="shared" si="796"/>
        <v>206.472</v>
      </c>
      <c r="H3326" s="117"/>
      <c r="I3326" s="105"/>
      <c r="J3326" s="108" t="str">
        <f t="shared" ref="J3326:J3389" si="797">IF(D3326="","",IF(F3326="","",ROUND(D3326*F3326,2)))</f>
        <v/>
      </c>
      <c r="K3326" s="105"/>
      <c r="L3326" s="105">
        <v>200</v>
      </c>
      <c r="M3326" s="111" t="s">
        <v>357</v>
      </c>
      <c r="N3326" s="135" t="s">
        <v>428</v>
      </c>
      <c r="O3326" s="186">
        <v>4630076446011</v>
      </c>
      <c r="P3326" s="124">
        <v>26</v>
      </c>
      <c r="Q3326" s="125">
        <v>0.054929</v>
      </c>
      <c r="R3326" s="75">
        <f>P3326/L3326*D3326</f>
        <v>0</v>
      </c>
      <c r="S3326" s="76">
        <f>Q3326/L3326*D3326</f>
        <v>0</v>
      </c>
      <c r="T3326" s="21"/>
      <c r="W3326" s="19"/>
    </row>
    <row r="3327" s="18" customFormat="1" outlineLevel="1" spans="1:23">
      <c r="A3327" s="103" t="s">
        <v>7249</v>
      </c>
      <c r="B3327" s="104" t="s">
        <v>7250</v>
      </c>
      <c r="C3327" s="105" t="s">
        <v>356</v>
      </c>
      <c r="D3327" s="106"/>
      <c r="E3327" s="107">
        <v>385.75</v>
      </c>
      <c r="F3327" s="108">
        <f t="shared" si="795"/>
        <v>385.75</v>
      </c>
      <c r="G3327" s="108">
        <f t="shared" si="796"/>
        <v>308.6</v>
      </c>
      <c r="H3327" s="117"/>
      <c r="I3327" s="105"/>
      <c r="J3327" s="108" t="str">
        <f t="shared" si="797"/>
        <v/>
      </c>
      <c r="K3327" s="105"/>
      <c r="L3327" s="105">
        <v>200</v>
      </c>
      <c r="M3327" s="111" t="s">
        <v>357</v>
      </c>
      <c r="N3327" s="135" t="s">
        <v>428</v>
      </c>
      <c r="O3327" s="186">
        <v>4630076446035</v>
      </c>
      <c r="P3327" s="124">
        <v>26</v>
      </c>
      <c r="Q3327" s="125">
        <v>0.054929</v>
      </c>
      <c r="R3327" s="75">
        <f>P3327/L3327*D3327</f>
        <v>0</v>
      </c>
      <c r="S3327" s="76">
        <f>Q3327/L3327*D3327</f>
        <v>0</v>
      </c>
      <c r="T3327" s="21"/>
      <c r="W3327" s="19"/>
    </row>
    <row r="3328" s="18" customFormat="1" outlineLevel="1" spans="1:23">
      <c r="A3328" s="103" t="s">
        <v>7251</v>
      </c>
      <c r="B3328" s="104" t="s">
        <v>7252</v>
      </c>
      <c r="C3328" s="105" t="s">
        <v>356</v>
      </c>
      <c r="D3328" s="106"/>
      <c r="E3328" s="107">
        <v>615.03</v>
      </c>
      <c r="F3328" s="108">
        <f t="shared" si="795"/>
        <v>615.03</v>
      </c>
      <c r="G3328" s="108">
        <f t="shared" si="796"/>
        <v>492.024</v>
      </c>
      <c r="H3328" s="117"/>
      <c r="I3328" s="105"/>
      <c r="J3328" s="108" t="str">
        <f t="shared" si="797"/>
        <v/>
      </c>
      <c r="K3328" s="105"/>
      <c r="L3328" s="105">
        <v>90</v>
      </c>
      <c r="M3328" s="111" t="s">
        <v>357</v>
      </c>
      <c r="N3328" s="135" t="s">
        <v>428</v>
      </c>
      <c r="O3328" s="186">
        <v>4630076446028</v>
      </c>
      <c r="P3328" s="124">
        <v>22</v>
      </c>
      <c r="Q3328" s="125">
        <v>0.044034375</v>
      </c>
      <c r="R3328" s="75">
        <f>P3328/L3328*D3328</f>
        <v>0</v>
      </c>
      <c r="S3328" s="76">
        <f>Q3328/L3328*D3328</f>
        <v>0</v>
      </c>
      <c r="T3328" s="21"/>
      <c r="W3328" s="19"/>
    </row>
    <row r="3329" s="18" customFormat="1" outlineLevel="1" spans="1:23">
      <c r="A3329" s="103" t="s">
        <v>7253</v>
      </c>
      <c r="B3329" s="104" t="s">
        <v>7254</v>
      </c>
      <c r="C3329" s="105" t="s">
        <v>356</v>
      </c>
      <c r="D3329" s="106"/>
      <c r="E3329" s="107">
        <v>408.24</v>
      </c>
      <c r="F3329" s="108">
        <f t="shared" si="795"/>
        <v>408.24</v>
      </c>
      <c r="G3329" s="108">
        <f t="shared" si="796"/>
        <v>326.592</v>
      </c>
      <c r="H3329" s="117"/>
      <c r="I3329" s="105"/>
      <c r="J3329" s="108" t="str">
        <f t="shared" si="797"/>
        <v/>
      </c>
      <c r="K3329" s="105"/>
      <c r="L3329" s="105">
        <v>200</v>
      </c>
      <c r="M3329" s="111" t="s">
        <v>357</v>
      </c>
      <c r="N3329" s="135" t="s">
        <v>428</v>
      </c>
      <c r="O3329" s="186">
        <v>4630076446042</v>
      </c>
      <c r="P3329" s="124">
        <v>29</v>
      </c>
      <c r="Q3329" s="125">
        <v>0.064821</v>
      </c>
      <c r="R3329" s="75">
        <f>P3329/L3329*D3329</f>
        <v>0</v>
      </c>
      <c r="S3329" s="76">
        <f>Q3329/L3329*D3329</f>
        <v>0</v>
      </c>
      <c r="T3329" s="21"/>
      <c r="W3329" s="19"/>
    </row>
    <row r="3330" s="18" customFormat="1" outlineLevel="1" spans="1:23">
      <c r="A3330" s="103" t="s">
        <v>7255</v>
      </c>
      <c r="B3330" s="104" t="s">
        <v>7256</v>
      </c>
      <c r="C3330" s="105" t="s">
        <v>356</v>
      </c>
      <c r="D3330" s="106"/>
      <c r="E3330" s="107">
        <v>388.28</v>
      </c>
      <c r="F3330" s="108">
        <f t="shared" si="795"/>
        <v>388.28</v>
      </c>
      <c r="G3330" s="108">
        <f t="shared" si="796"/>
        <v>310.624</v>
      </c>
      <c r="H3330" s="117"/>
      <c r="I3330" s="105"/>
      <c r="J3330" s="108" t="str">
        <f t="shared" si="797"/>
        <v/>
      </c>
      <c r="K3330" s="105"/>
      <c r="L3330" s="105"/>
      <c r="M3330" s="111" t="s">
        <v>357</v>
      </c>
      <c r="N3330" s="135" t="s">
        <v>428</v>
      </c>
      <c r="O3330" s="186">
        <v>4630076446066</v>
      </c>
      <c r="P3330" s="124"/>
      <c r="Q3330" s="125"/>
      <c r="R3330" s="75"/>
      <c r="S3330" s="76"/>
      <c r="T3330" s="21"/>
      <c r="W3330" s="19"/>
    </row>
    <row r="3331" s="18" customFormat="1" outlineLevel="1" spans="1:23">
      <c r="A3331" s="103" t="s">
        <v>7257</v>
      </c>
      <c r="B3331" s="104" t="s">
        <v>7258</v>
      </c>
      <c r="C3331" s="105" t="s">
        <v>356</v>
      </c>
      <c r="D3331" s="106"/>
      <c r="E3331" s="107">
        <v>585.76</v>
      </c>
      <c r="F3331" s="108">
        <f t="shared" si="795"/>
        <v>585.76</v>
      </c>
      <c r="G3331" s="108">
        <f t="shared" si="796"/>
        <v>468.608</v>
      </c>
      <c r="H3331" s="117"/>
      <c r="I3331" s="105"/>
      <c r="J3331" s="108" t="str">
        <f t="shared" si="797"/>
        <v/>
      </c>
      <c r="K3331" s="105"/>
      <c r="L3331" s="105">
        <v>200</v>
      </c>
      <c r="M3331" s="111" t="s">
        <v>357</v>
      </c>
      <c r="N3331" s="135" t="s">
        <v>428</v>
      </c>
      <c r="O3331" s="186">
        <v>4630076446073</v>
      </c>
      <c r="P3331" s="124">
        <v>26</v>
      </c>
      <c r="Q3331" s="125">
        <v>0.054929</v>
      </c>
      <c r="R3331" s="75">
        <f>P3331/L3331*D3331</f>
        <v>0</v>
      </c>
      <c r="S3331" s="76">
        <f>Q3331/L3331*D3331</f>
        <v>0</v>
      </c>
      <c r="T3331" s="21"/>
      <c r="W3331" s="19"/>
    </row>
    <row r="3332" s="18" customFormat="1" outlineLevel="1" spans="1:23">
      <c r="A3332" s="93" t="s">
        <v>312</v>
      </c>
      <c r="B3332" s="94"/>
      <c r="C3332" s="105"/>
      <c r="D3332" s="106"/>
      <c r="E3332" s="107"/>
      <c r="F3332" s="108"/>
      <c r="G3332" s="108"/>
      <c r="H3332" s="117"/>
      <c r="I3332" s="105"/>
      <c r="J3332" s="108" t="str">
        <f t="shared" si="797"/>
        <v/>
      </c>
      <c r="K3332" s="105"/>
      <c r="L3332" s="105"/>
      <c r="M3332" s="135"/>
      <c r="N3332" s="135"/>
      <c r="O3332" s="186"/>
      <c r="P3332" s="124"/>
      <c r="Q3332" s="125"/>
      <c r="R3332" s="75"/>
      <c r="S3332" s="76"/>
      <c r="T3332" s="21"/>
      <c r="W3332" s="19"/>
    </row>
    <row r="3333" s="18" customFormat="1" outlineLevel="1" spans="1:23">
      <c r="A3333" s="103" t="s">
        <v>7259</v>
      </c>
      <c r="B3333" s="104" t="s">
        <v>7260</v>
      </c>
      <c r="C3333" s="105" t="s">
        <v>356</v>
      </c>
      <c r="D3333" s="106"/>
      <c r="E3333" s="107">
        <v>385.09</v>
      </c>
      <c r="F3333" s="108">
        <f>E3333-E3333*$G$2%</f>
        <v>385.09</v>
      </c>
      <c r="G3333" s="108">
        <f>E3333-(20*E3333/100)</f>
        <v>308.072</v>
      </c>
      <c r="H3333" s="117"/>
      <c r="I3333" s="105"/>
      <c r="J3333" s="108" t="str">
        <f t="shared" si="797"/>
        <v/>
      </c>
      <c r="K3333" s="105"/>
      <c r="L3333" s="105">
        <v>100</v>
      </c>
      <c r="M3333" s="111" t="s">
        <v>357</v>
      </c>
      <c r="N3333" s="135" t="s">
        <v>7261</v>
      </c>
      <c r="O3333" s="259" t="s">
        <v>7262</v>
      </c>
      <c r="P3333" s="124">
        <v>14</v>
      </c>
      <c r="Q3333" s="125">
        <v>0.048984375</v>
      </c>
      <c r="R3333" s="75">
        <f>P3333/L3333*D3333</f>
        <v>0</v>
      </c>
      <c r="S3333" s="76">
        <f>Q3333/L3333*D3333</f>
        <v>0</v>
      </c>
      <c r="T3333" s="21"/>
      <c r="W3333" s="19"/>
    </row>
    <row r="3334" s="18" customFormat="1" outlineLevel="1" spans="1:23">
      <c r="A3334" s="103" t="s">
        <v>7263</v>
      </c>
      <c r="B3334" s="104" t="s">
        <v>7264</v>
      </c>
      <c r="C3334" s="105" t="s">
        <v>356</v>
      </c>
      <c r="D3334" s="106"/>
      <c r="E3334" s="107">
        <v>500.75</v>
      </c>
      <c r="F3334" s="108">
        <f>E3334-E3334*$G$2%</f>
        <v>500.75</v>
      </c>
      <c r="G3334" s="108">
        <f>E3334-(20*E3334/100)</f>
        <v>400.6</v>
      </c>
      <c r="H3334" s="117"/>
      <c r="I3334" s="105"/>
      <c r="J3334" s="108" t="str">
        <f t="shared" si="797"/>
        <v/>
      </c>
      <c r="K3334" s="105"/>
      <c r="L3334" s="105">
        <v>50</v>
      </c>
      <c r="M3334" s="111" t="s">
        <v>357</v>
      </c>
      <c r="N3334" s="135" t="s">
        <v>7261</v>
      </c>
      <c r="O3334" s="259" t="s">
        <v>7265</v>
      </c>
      <c r="P3334" s="124">
        <v>16</v>
      </c>
      <c r="Q3334" s="125">
        <v>0.048984375</v>
      </c>
      <c r="R3334" s="75">
        <f>P3334/L3334*D3334</f>
        <v>0</v>
      </c>
      <c r="S3334" s="76">
        <f>Q3334/L3334*D3334</f>
        <v>0</v>
      </c>
      <c r="T3334" s="21"/>
      <c r="W3334" s="19"/>
    </row>
    <row r="3335" s="18" customFormat="1" outlineLevel="1" spans="1:23">
      <c r="A3335" s="103" t="s">
        <v>7266</v>
      </c>
      <c r="B3335" s="104" t="s">
        <v>7267</v>
      </c>
      <c r="C3335" s="105" t="s">
        <v>356</v>
      </c>
      <c r="D3335" s="106"/>
      <c r="E3335" s="107">
        <v>35.61</v>
      </c>
      <c r="F3335" s="108">
        <f>E3335-E3335*$G$2%</f>
        <v>35.61</v>
      </c>
      <c r="G3335" s="108">
        <f>E3335-(20*E3335/100)</f>
        <v>28.488</v>
      </c>
      <c r="H3335" s="117"/>
      <c r="I3335" s="105"/>
      <c r="J3335" s="108" t="str">
        <f t="shared" si="797"/>
        <v/>
      </c>
      <c r="K3335" s="105"/>
      <c r="L3335" s="105"/>
      <c r="M3335" s="111" t="s">
        <v>357</v>
      </c>
      <c r="N3335" s="135" t="s">
        <v>7261</v>
      </c>
      <c r="O3335" s="259" t="s">
        <v>7268</v>
      </c>
      <c r="P3335" s="124"/>
      <c r="Q3335" s="125"/>
      <c r="R3335" s="75"/>
      <c r="S3335" s="76"/>
      <c r="T3335" s="21"/>
      <c r="W3335" s="19"/>
    </row>
    <row r="3336" s="18" customFormat="1" outlineLevel="1" spans="1:23">
      <c r="A3336" s="103" t="s">
        <v>7269</v>
      </c>
      <c r="B3336" s="104" t="s">
        <v>7270</v>
      </c>
      <c r="C3336" s="105" t="s">
        <v>356</v>
      </c>
      <c r="D3336" s="106"/>
      <c r="E3336" s="107">
        <v>455.09</v>
      </c>
      <c r="F3336" s="108">
        <f>E3336-E3336*$G$2%</f>
        <v>455.09</v>
      </c>
      <c r="G3336" s="108">
        <f>E3336-(20*E3336/100)</f>
        <v>364.072</v>
      </c>
      <c r="H3336" s="117"/>
      <c r="I3336" s="105"/>
      <c r="J3336" s="108" t="str">
        <f t="shared" si="797"/>
        <v/>
      </c>
      <c r="K3336" s="105"/>
      <c r="L3336" s="105"/>
      <c r="M3336" s="111" t="s">
        <v>357</v>
      </c>
      <c r="N3336" s="135" t="s">
        <v>7261</v>
      </c>
      <c r="O3336" s="259" t="s">
        <v>7271</v>
      </c>
      <c r="P3336" s="124"/>
      <c r="Q3336" s="125"/>
      <c r="R3336" s="75"/>
      <c r="S3336" s="76"/>
      <c r="T3336" s="21"/>
      <c r="W3336" s="19"/>
    </row>
    <row r="3337" s="18" customFormat="1" outlineLevel="1" spans="1:23">
      <c r="A3337" s="93" t="s">
        <v>313</v>
      </c>
      <c r="B3337" s="94"/>
      <c r="C3337" s="105"/>
      <c r="D3337" s="106"/>
      <c r="E3337" s="107"/>
      <c r="F3337" s="108"/>
      <c r="G3337" s="108"/>
      <c r="H3337" s="117"/>
      <c r="I3337" s="105"/>
      <c r="J3337" s="108" t="str">
        <f t="shared" si="797"/>
        <v/>
      </c>
      <c r="K3337" s="105"/>
      <c r="L3337" s="105"/>
      <c r="M3337" s="111"/>
      <c r="N3337" s="135"/>
      <c r="O3337" s="186"/>
      <c r="P3337" s="124"/>
      <c r="Q3337" s="125"/>
      <c r="R3337" s="75"/>
      <c r="S3337" s="76"/>
      <c r="T3337" s="21"/>
      <c r="W3337" s="19"/>
    </row>
    <row r="3338" s="18" customFormat="1" outlineLevel="1" spans="1:23">
      <c r="A3338" s="103" t="s">
        <v>7272</v>
      </c>
      <c r="B3338" s="104" t="s">
        <v>7273</v>
      </c>
      <c r="C3338" s="105" t="s">
        <v>356</v>
      </c>
      <c r="D3338" s="106"/>
      <c r="E3338" s="107">
        <v>452.48</v>
      </c>
      <c r="F3338" s="108">
        <f>E3338-E3338*$G$2%</f>
        <v>452.48</v>
      </c>
      <c r="G3338" s="108">
        <f>E3338-(20*E3338/100)</f>
        <v>361.984</v>
      </c>
      <c r="H3338" s="117"/>
      <c r="I3338" s="105"/>
      <c r="J3338" s="108" t="str">
        <f t="shared" si="797"/>
        <v/>
      </c>
      <c r="K3338" s="105"/>
      <c r="L3338" s="105"/>
      <c r="M3338" s="111" t="s">
        <v>357</v>
      </c>
      <c r="N3338" s="135" t="s">
        <v>1237</v>
      </c>
      <c r="O3338" s="259" t="s">
        <v>7274</v>
      </c>
      <c r="P3338" s="124"/>
      <c r="Q3338" s="125"/>
      <c r="R3338" s="75"/>
      <c r="S3338" s="76"/>
      <c r="T3338" s="21"/>
      <c r="W3338" s="19"/>
    </row>
    <row r="3339" s="18" customFormat="1" outlineLevel="1" spans="1:23">
      <c r="A3339" s="103" t="s">
        <v>7275</v>
      </c>
      <c r="B3339" s="104" t="s">
        <v>7276</v>
      </c>
      <c r="C3339" s="105" t="s">
        <v>356</v>
      </c>
      <c r="D3339" s="106"/>
      <c r="E3339" s="107">
        <v>702.72</v>
      </c>
      <c r="F3339" s="108">
        <f>E3339-E3339*$G$2%</f>
        <v>702.72</v>
      </c>
      <c r="G3339" s="108">
        <f>E3339-(20*E3339/100)</f>
        <v>562.176</v>
      </c>
      <c r="H3339" s="117"/>
      <c r="I3339" s="105"/>
      <c r="J3339" s="108" t="str">
        <f t="shared" si="797"/>
        <v/>
      </c>
      <c r="K3339" s="105"/>
      <c r="L3339" s="105"/>
      <c r="M3339" s="111" t="s">
        <v>357</v>
      </c>
      <c r="N3339" s="135" t="s">
        <v>1237</v>
      </c>
      <c r="O3339" s="259" t="s">
        <v>7277</v>
      </c>
      <c r="P3339" s="124"/>
      <c r="Q3339" s="125"/>
      <c r="R3339" s="75"/>
      <c r="S3339" s="76"/>
      <c r="T3339" s="21"/>
      <c r="W3339" s="19"/>
    </row>
    <row r="3340" s="18" customFormat="1" outlineLevel="1" spans="1:23">
      <c r="A3340" s="103" t="s">
        <v>7278</v>
      </c>
      <c r="B3340" s="104" t="s">
        <v>7279</v>
      </c>
      <c r="C3340" s="105" t="s">
        <v>356</v>
      </c>
      <c r="D3340" s="106"/>
      <c r="E3340" s="107">
        <v>536.75</v>
      </c>
      <c r="F3340" s="108">
        <f>E3340-E3340*$G$2%</f>
        <v>536.75</v>
      </c>
      <c r="G3340" s="108">
        <f>E3340-(20*E3340/100)</f>
        <v>429.4</v>
      </c>
      <c r="H3340" s="117"/>
      <c r="I3340" s="105"/>
      <c r="J3340" s="108" t="str">
        <f t="shared" si="797"/>
        <v/>
      </c>
      <c r="K3340" s="105"/>
      <c r="L3340" s="105">
        <v>30</v>
      </c>
      <c r="M3340" s="111" t="s">
        <v>357</v>
      </c>
      <c r="N3340" s="135" t="s">
        <v>1237</v>
      </c>
      <c r="O3340" s="259" t="s">
        <v>7280</v>
      </c>
      <c r="P3340" s="124">
        <v>14</v>
      </c>
      <c r="Q3340" s="125">
        <v>0.018865</v>
      </c>
      <c r="R3340" s="75">
        <f>P3340/L3340*D3340</f>
        <v>0</v>
      </c>
      <c r="S3340" s="76">
        <f>Q3340/L3340*D3340</f>
        <v>0</v>
      </c>
      <c r="T3340" s="21"/>
      <c r="W3340" s="19"/>
    </row>
    <row r="3341" s="18" customFormat="1" outlineLevel="1" spans="1:23">
      <c r="A3341" s="103" t="s">
        <v>7281</v>
      </c>
      <c r="B3341" s="104" t="s">
        <v>7282</v>
      </c>
      <c r="C3341" s="105" t="s">
        <v>356</v>
      </c>
      <c r="D3341" s="106"/>
      <c r="E3341" s="107">
        <v>551.73</v>
      </c>
      <c r="F3341" s="108">
        <f>E3341-E3341*$G$2%</f>
        <v>551.73</v>
      </c>
      <c r="G3341" s="108">
        <f>E3341-(20*E3341/100)</f>
        <v>441.384</v>
      </c>
      <c r="H3341" s="117"/>
      <c r="I3341" s="105"/>
      <c r="J3341" s="108" t="str">
        <f t="shared" si="797"/>
        <v/>
      </c>
      <c r="K3341" s="105"/>
      <c r="L3341" s="105">
        <v>25</v>
      </c>
      <c r="M3341" s="111" t="s">
        <v>357</v>
      </c>
      <c r="N3341" s="135" t="s">
        <v>1237</v>
      </c>
      <c r="O3341" s="259" t="s">
        <v>7283</v>
      </c>
      <c r="P3341" s="124">
        <v>13</v>
      </c>
      <c r="Q3341" s="125">
        <v>0.018865</v>
      </c>
      <c r="R3341" s="75">
        <f>P3341/L3341*D3341</f>
        <v>0</v>
      </c>
      <c r="S3341" s="76">
        <f>Q3341/L3341*D3341</f>
        <v>0</v>
      </c>
      <c r="T3341" s="21"/>
      <c r="W3341" s="19"/>
    </row>
    <row r="3342" s="18" customFormat="1" outlineLevel="1" spans="1:23">
      <c r="A3342" s="93" t="s">
        <v>314</v>
      </c>
      <c r="B3342" s="94"/>
      <c r="C3342" s="105"/>
      <c r="D3342" s="106"/>
      <c r="E3342" s="107"/>
      <c r="F3342" s="108"/>
      <c r="G3342" s="108"/>
      <c r="H3342" s="117"/>
      <c r="I3342" s="105"/>
      <c r="J3342" s="108" t="str">
        <f t="shared" si="797"/>
        <v/>
      </c>
      <c r="K3342" s="105"/>
      <c r="L3342" s="105"/>
      <c r="M3342" s="135"/>
      <c r="N3342" s="135"/>
      <c r="O3342" s="186"/>
      <c r="P3342" s="124"/>
      <c r="Q3342" s="125"/>
      <c r="R3342" s="75"/>
      <c r="S3342" s="76"/>
      <c r="T3342" s="21"/>
      <c r="W3342" s="19"/>
    </row>
    <row r="3343" s="18" customFormat="1" outlineLevel="1" spans="1:23">
      <c r="A3343" s="103" t="s">
        <v>7284</v>
      </c>
      <c r="B3343" s="104" t="s">
        <v>7285</v>
      </c>
      <c r="C3343" s="105" t="s">
        <v>356</v>
      </c>
      <c r="D3343" s="106"/>
      <c r="E3343" s="107">
        <v>6240.5</v>
      </c>
      <c r="F3343" s="108">
        <f>E3343-E3343*$G$2%</f>
        <v>6240.5</v>
      </c>
      <c r="G3343" s="108">
        <f>E3343-(20*E3343/100)</f>
        <v>4992.4</v>
      </c>
      <c r="H3343" s="117"/>
      <c r="I3343" s="105"/>
      <c r="J3343" s="108" t="str">
        <f t="shared" si="797"/>
        <v/>
      </c>
      <c r="K3343" s="105"/>
      <c r="L3343" s="105"/>
      <c r="M3343" s="135"/>
      <c r="N3343" s="135"/>
      <c r="O3343" s="259" t="s">
        <v>7286</v>
      </c>
      <c r="P3343" s="124"/>
      <c r="Q3343" s="125"/>
      <c r="R3343" s="75"/>
      <c r="S3343" s="76"/>
      <c r="T3343" s="21"/>
      <c r="W3343" s="19"/>
    </row>
    <row r="3344" s="18" customFormat="1" outlineLevel="1" spans="1:23">
      <c r="A3344" s="93" t="s">
        <v>315</v>
      </c>
      <c r="B3344" s="94"/>
      <c r="C3344" s="105"/>
      <c r="D3344" s="106"/>
      <c r="E3344" s="107"/>
      <c r="F3344" s="108"/>
      <c r="G3344" s="108"/>
      <c r="H3344" s="117"/>
      <c r="I3344" s="105"/>
      <c r="J3344" s="108" t="str">
        <f t="shared" si="797"/>
        <v/>
      </c>
      <c r="K3344" s="105"/>
      <c r="L3344" s="105"/>
      <c r="M3344" s="135"/>
      <c r="N3344" s="135"/>
      <c r="O3344" s="186"/>
      <c r="P3344" s="124"/>
      <c r="Q3344" s="125"/>
      <c r="R3344" s="75"/>
      <c r="S3344" s="76"/>
      <c r="T3344" s="21"/>
      <c r="W3344" s="19"/>
    </row>
    <row r="3345" s="18" customFormat="1" outlineLevel="1" spans="1:23">
      <c r="A3345" s="103" t="s">
        <v>7287</v>
      </c>
      <c r="B3345" s="104" t="s">
        <v>7288</v>
      </c>
      <c r="C3345" s="105" t="s">
        <v>356</v>
      </c>
      <c r="D3345" s="106"/>
      <c r="E3345" s="107">
        <v>20.51</v>
      </c>
      <c r="F3345" s="108">
        <f>E3345-E3345*$G$2%</f>
        <v>20.51</v>
      </c>
      <c r="G3345" s="108">
        <f>E3345-(20*E3345/100)</f>
        <v>16.408</v>
      </c>
      <c r="H3345" s="117"/>
      <c r="I3345" s="105"/>
      <c r="J3345" s="108" t="str">
        <f t="shared" si="797"/>
        <v/>
      </c>
      <c r="K3345" s="105"/>
      <c r="L3345" s="105"/>
      <c r="M3345" s="135"/>
      <c r="N3345" s="135"/>
      <c r="O3345" s="186">
        <v>4630076445953</v>
      </c>
      <c r="P3345" s="124"/>
      <c r="Q3345" s="125"/>
      <c r="R3345" s="75"/>
      <c r="S3345" s="76"/>
      <c r="T3345" s="21"/>
      <c r="W3345" s="19"/>
    </row>
    <row r="3346" s="18" customFormat="1" outlineLevel="1" spans="1:23">
      <c r="A3346" s="103" t="s">
        <v>7289</v>
      </c>
      <c r="B3346" s="104" t="s">
        <v>7290</v>
      </c>
      <c r="C3346" s="105" t="s">
        <v>356</v>
      </c>
      <c r="D3346" s="106"/>
      <c r="E3346" s="107">
        <v>10.73</v>
      </c>
      <c r="F3346" s="108">
        <f>E3346-E3346*$G$2%</f>
        <v>10.73</v>
      </c>
      <c r="G3346" s="108">
        <f>E3346-(20*E3346/100)</f>
        <v>8.584</v>
      </c>
      <c r="H3346" s="117"/>
      <c r="I3346" s="105"/>
      <c r="J3346" s="108" t="str">
        <f t="shared" si="797"/>
        <v/>
      </c>
      <c r="K3346" s="105"/>
      <c r="L3346" s="105"/>
      <c r="M3346" s="135"/>
      <c r="N3346" s="135"/>
      <c r="O3346" s="186">
        <v>4630076445960</v>
      </c>
      <c r="P3346" s="124"/>
      <c r="Q3346" s="125"/>
      <c r="R3346" s="75"/>
      <c r="S3346" s="76"/>
      <c r="T3346" s="21"/>
      <c r="W3346" s="19"/>
    </row>
    <row r="3347" s="18" customFormat="1" outlineLevel="1" spans="1:23">
      <c r="A3347" s="93" t="s">
        <v>7291</v>
      </c>
      <c r="B3347" s="94"/>
      <c r="C3347" s="105"/>
      <c r="D3347" s="106"/>
      <c r="E3347" s="107"/>
      <c r="F3347" s="108"/>
      <c r="G3347" s="108"/>
      <c r="H3347" s="117"/>
      <c r="I3347" s="105"/>
      <c r="J3347" s="108" t="str">
        <f t="shared" si="797"/>
        <v/>
      </c>
      <c r="K3347" s="105"/>
      <c r="L3347" s="105"/>
      <c r="M3347" s="135"/>
      <c r="N3347" s="135"/>
      <c r="O3347" s="186"/>
      <c r="P3347" s="124"/>
      <c r="Q3347" s="125"/>
      <c r="R3347" s="75"/>
      <c r="S3347" s="76"/>
      <c r="T3347" s="21"/>
      <c r="W3347" s="19"/>
    </row>
    <row r="3348" s="18" customFormat="1" outlineLevel="1" spans="1:23">
      <c r="A3348" s="103" t="s">
        <v>7292</v>
      </c>
      <c r="B3348" s="104" t="s">
        <v>7293</v>
      </c>
      <c r="C3348" s="105" t="s">
        <v>356</v>
      </c>
      <c r="D3348" s="106"/>
      <c r="E3348" s="107">
        <v>0</v>
      </c>
      <c r="F3348" s="108">
        <f>E3348-E3348*$G$2%</f>
        <v>0</v>
      </c>
      <c r="G3348" s="108">
        <f>E3348-(20*E3348/100)</f>
        <v>0</v>
      </c>
      <c r="H3348" s="117"/>
      <c r="I3348" s="105"/>
      <c r="J3348" s="108" t="str">
        <f t="shared" si="797"/>
        <v/>
      </c>
      <c r="K3348" s="105"/>
      <c r="L3348" s="105"/>
      <c r="M3348" s="135"/>
      <c r="N3348" s="135"/>
      <c r="O3348" s="259" t="s">
        <v>7294</v>
      </c>
      <c r="P3348" s="124"/>
      <c r="Q3348" s="125"/>
      <c r="R3348" s="75"/>
      <c r="S3348" s="76"/>
      <c r="T3348" s="21"/>
      <c r="W3348" s="19"/>
    </row>
    <row r="3349" s="18" customFormat="1" outlineLevel="1" spans="1:23">
      <c r="A3349" s="103" t="s">
        <v>7295</v>
      </c>
      <c r="B3349" s="104" t="s">
        <v>7296</v>
      </c>
      <c r="C3349" s="105" t="s">
        <v>356</v>
      </c>
      <c r="D3349" s="106"/>
      <c r="E3349" s="107">
        <v>0</v>
      </c>
      <c r="F3349" s="108">
        <f>E3349-E3349*$G$2%</f>
        <v>0</v>
      </c>
      <c r="G3349" s="108">
        <f>E3349-(20*E3349/100)</f>
        <v>0</v>
      </c>
      <c r="H3349" s="117"/>
      <c r="I3349" s="105"/>
      <c r="J3349" s="108" t="str">
        <f t="shared" si="797"/>
        <v/>
      </c>
      <c r="K3349" s="105"/>
      <c r="L3349" s="105"/>
      <c r="M3349" s="135"/>
      <c r="N3349" s="135"/>
      <c r="O3349" s="259" t="s">
        <v>7297</v>
      </c>
      <c r="P3349" s="124"/>
      <c r="Q3349" s="125"/>
      <c r="R3349" s="75"/>
      <c r="S3349" s="76"/>
      <c r="T3349" s="21"/>
      <c r="W3349" s="19"/>
    </row>
    <row r="3350" s="18" customFormat="1" outlineLevel="1" spans="1:23">
      <c r="A3350" s="93" t="s">
        <v>317</v>
      </c>
      <c r="B3350" s="94"/>
      <c r="C3350" s="105"/>
      <c r="D3350" s="106"/>
      <c r="E3350" s="107"/>
      <c r="F3350" s="108"/>
      <c r="G3350" s="108"/>
      <c r="H3350" s="117"/>
      <c r="I3350" s="105"/>
      <c r="J3350" s="108" t="str">
        <f t="shared" si="797"/>
        <v/>
      </c>
      <c r="K3350" s="105"/>
      <c r="L3350" s="105"/>
      <c r="M3350" s="135"/>
      <c r="N3350" s="135"/>
      <c r="O3350" s="186"/>
      <c r="P3350" s="124"/>
      <c r="Q3350" s="125"/>
      <c r="R3350" s="75"/>
      <c r="S3350" s="76"/>
      <c r="T3350" s="21"/>
      <c r="W3350" s="19"/>
    </row>
    <row r="3351" s="18" customFormat="1" outlineLevel="1" spans="1:23">
      <c r="A3351" s="103" t="s">
        <v>7298</v>
      </c>
      <c r="B3351" s="149" t="s">
        <v>7299</v>
      </c>
      <c r="C3351" s="105" t="s">
        <v>356</v>
      </c>
      <c r="D3351" s="106"/>
      <c r="E3351" s="107">
        <v>22.05</v>
      </c>
      <c r="F3351" s="108">
        <f>E3351-E3351*$G$2%</f>
        <v>22.05</v>
      </c>
      <c r="G3351" s="108">
        <f>E3351-(20*E3351/100)</f>
        <v>17.64</v>
      </c>
      <c r="H3351" s="117"/>
      <c r="I3351" s="105"/>
      <c r="J3351" s="108" t="str">
        <f t="shared" si="797"/>
        <v/>
      </c>
      <c r="K3351" s="105">
        <v>50</v>
      </c>
      <c r="L3351" s="105">
        <v>1000</v>
      </c>
      <c r="M3351" s="111" t="s">
        <v>357</v>
      </c>
      <c r="N3351" s="135" t="s">
        <v>5038</v>
      </c>
      <c r="O3351" s="259" t="s">
        <v>7300</v>
      </c>
      <c r="P3351" s="124">
        <v>5</v>
      </c>
      <c r="Q3351" s="125">
        <v>0.028153125</v>
      </c>
      <c r="R3351" s="75">
        <f>P3351/L3351*D3351</f>
        <v>0</v>
      </c>
      <c r="S3351" s="76">
        <f>Q3351/L3351*D3351</f>
        <v>0</v>
      </c>
      <c r="T3351" s="21"/>
      <c r="W3351" s="19"/>
    </row>
    <row r="3352" s="18" customFormat="1" outlineLevel="1" spans="1:23">
      <c r="A3352" s="103" t="s">
        <v>7301</v>
      </c>
      <c r="B3352" s="149" t="s">
        <v>7302</v>
      </c>
      <c r="C3352" s="105" t="s">
        <v>356</v>
      </c>
      <c r="D3352" s="106"/>
      <c r="E3352" s="107">
        <v>25.76</v>
      </c>
      <c r="F3352" s="108">
        <f>E3352-E3352*$G$2%</f>
        <v>25.76</v>
      </c>
      <c r="G3352" s="108">
        <f>E3352-(20*E3352/100)</f>
        <v>20.608</v>
      </c>
      <c r="H3352" s="117"/>
      <c r="I3352" s="105"/>
      <c r="J3352" s="108" t="str">
        <f t="shared" si="797"/>
        <v/>
      </c>
      <c r="K3352" s="105">
        <v>50</v>
      </c>
      <c r="L3352" s="105">
        <v>500</v>
      </c>
      <c r="M3352" s="111" t="s">
        <v>357</v>
      </c>
      <c r="N3352" s="135" t="s">
        <v>5038</v>
      </c>
      <c r="O3352" s="259" t="s">
        <v>7303</v>
      </c>
      <c r="P3352" s="124">
        <v>6</v>
      </c>
      <c r="Q3352" s="125">
        <v>0.028153125</v>
      </c>
      <c r="R3352" s="75">
        <f>P3352/L3352*D3352</f>
        <v>0</v>
      </c>
      <c r="S3352" s="76">
        <f>Q3352/L3352*D3352</f>
        <v>0</v>
      </c>
      <c r="T3352" s="21"/>
      <c r="W3352" s="19"/>
    </row>
    <row r="3353" s="18" customFormat="1" outlineLevel="1" spans="1:23">
      <c r="A3353" s="93" t="s">
        <v>318</v>
      </c>
      <c r="B3353" s="94"/>
      <c r="C3353" s="105"/>
      <c r="D3353" s="106"/>
      <c r="E3353" s="107"/>
      <c r="F3353" s="108"/>
      <c r="G3353" s="108"/>
      <c r="H3353" s="117"/>
      <c r="I3353" s="105"/>
      <c r="J3353" s="108" t="str">
        <f t="shared" si="797"/>
        <v/>
      </c>
      <c r="K3353" s="105"/>
      <c r="L3353" s="105"/>
      <c r="M3353" s="135"/>
      <c r="N3353" s="135"/>
      <c r="O3353" s="186"/>
      <c r="P3353" s="124"/>
      <c r="Q3353" s="125"/>
      <c r="R3353" s="75"/>
      <c r="S3353" s="76"/>
      <c r="T3353" s="21"/>
      <c r="W3353" s="19"/>
    </row>
    <row r="3354" s="18" customFormat="1" outlineLevel="1" spans="1:23">
      <c r="A3354" s="103" t="s">
        <v>7304</v>
      </c>
      <c r="B3354" s="104" t="s">
        <v>7305</v>
      </c>
      <c r="C3354" s="105" t="s">
        <v>356</v>
      </c>
      <c r="D3354" s="106"/>
      <c r="E3354" s="107">
        <v>653.16</v>
      </c>
      <c r="F3354" s="108">
        <f t="shared" ref="F3354:F3368" si="798">E3354-E3354*$G$2%</f>
        <v>653.16</v>
      </c>
      <c r="G3354" s="108">
        <f t="shared" ref="G3354:G3368" si="799">E3354-(20*E3354/100)</f>
        <v>522.528</v>
      </c>
      <c r="H3354" s="117"/>
      <c r="I3354" s="105"/>
      <c r="J3354" s="108" t="str">
        <f t="shared" si="797"/>
        <v/>
      </c>
      <c r="K3354" s="105"/>
      <c r="L3354" s="105">
        <v>50</v>
      </c>
      <c r="M3354" s="111" t="s">
        <v>357</v>
      </c>
      <c r="N3354" s="135" t="s">
        <v>1237</v>
      </c>
      <c r="O3354" s="186">
        <v>4630076446165</v>
      </c>
      <c r="P3354" s="124">
        <v>21</v>
      </c>
      <c r="Q3354" s="125">
        <v>0.032003125</v>
      </c>
      <c r="R3354" s="75">
        <f>P3354/L3354*D3354</f>
        <v>0</v>
      </c>
      <c r="S3354" s="76">
        <f>Q3354/L3354*D3354</f>
        <v>0</v>
      </c>
      <c r="T3354" s="21"/>
      <c r="W3354" s="19"/>
    </row>
    <row r="3355" s="18" customFormat="1" outlineLevel="1" spans="1:23">
      <c r="A3355" s="103" t="s">
        <v>7306</v>
      </c>
      <c r="B3355" s="104" t="s">
        <v>7307</v>
      </c>
      <c r="C3355" s="105" t="s">
        <v>356</v>
      </c>
      <c r="D3355" s="106"/>
      <c r="E3355" s="107">
        <v>755.59</v>
      </c>
      <c r="F3355" s="108">
        <f t="shared" si="798"/>
        <v>755.59</v>
      </c>
      <c r="G3355" s="108">
        <f t="shared" si="799"/>
        <v>604.472</v>
      </c>
      <c r="H3355" s="117"/>
      <c r="I3355" s="105"/>
      <c r="J3355" s="108" t="str">
        <f t="shared" si="797"/>
        <v/>
      </c>
      <c r="K3355" s="105"/>
      <c r="L3355" s="105">
        <v>50</v>
      </c>
      <c r="M3355" s="111" t="s">
        <v>357</v>
      </c>
      <c r="N3355" s="135" t="s">
        <v>1237</v>
      </c>
      <c r="O3355" s="186">
        <v>4630076446172</v>
      </c>
      <c r="P3355" s="124">
        <v>21</v>
      </c>
      <c r="Q3355" s="125">
        <v>0.032003125</v>
      </c>
      <c r="R3355" s="75">
        <f>P3355/L3355*D3355</f>
        <v>0</v>
      </c>
      <c r="S3355" s="76">
        <f>Q3355/L3355*D3355</f>
        <v>0</v>
      </c>
      <c r="T3355" s="21"/>
      <c r="W3355" s="19"/>
    </row>
    <row r="3356" s="18" customFormat="1" outlineLevel="1" spans="1:23">
      <c r="A3356" s="103" t="s">
        <v>7308</v>
      </c>
      <c r="B3356" s="104" t="s">
        <v>7309</v>
      </c>
      <c r="C3356" s="105" t="s">
        <v>356</v>
      </c>
      <c r="D3356" s="106"/>
      <c r="E3356" s="107">
        <v>1150.17</v>
      </c>
      <c r="F3356" s="108">
        <f t="shared" si="798"/>
        <v>1150.17</v>
      </c>
      <c r="G3356" s="108">
        <f t="shared" si="799"/>
        <v>920.136</v>
      </c>
      <c r="H3356" s="117"/>
      <c r="I3356" s="105"/>
      <c r="J3356" s="108" t="str">
        <f t="shared" si="797"/>
        <v/>
      </c>
      <c r="K3356" s="105"/>
      <c r="L3356" s="105">
        <v>30</v>
      </c>
      <c r="M3356" s="111" t="s">
        <v>357</v>
      </c>
      <c r="N3356" s="135" t="s">
        <v>1237</v>
      </c>
      <c r="O3356" s="186">
        <v>4630076446189</v>
      </c>
      <c r="P3356" s="124">
        <v>22</v>
      </c>
      <c r="Q3356" s="125">
        <v>0.032003125</v>
      </c>
      <c r="R3356" s="75">
        <f>P3356/L3356*D3356</f>
        <v>0</v>
      </c>
      <c r="S3356" s="76">
        <f>Q3356/L3356*D3356</f>
        <v>0</v>
      </c>
      <c r="T3356" s="21"/>
      <c r="W3356" s="19"/>
    </row>
    <row r="3357" s="18" customFormat="1" outlineLevel="1" spans="1:23">
      <c r="A3357" s="103" t="s">
        <v>7310</v>
      </c>
      <c r="B3357" s="104" t="s">
        <v>7311</v>
      </c>
      <c r="C3357" s="105" t="s">
        <v>356</v>
      </c>
      <c r="D3357" s="106"/>
      <c r="E3357" s="107">
        <v>0</v>
      </c>
      <c r="F3357" s="108">
        <f t="shared" si="798"/>
        <v>0</v>
      </c>
      <c r="G3357" s="108">
        <f t="shared" si="799"/>
        <v>0</v>
      </c>
      <c r="H3357" s="117"/>
      <c r="I3357" s="105"/>
      <c r="J3357" s="108" t="str">
        <f t="shared" si="797"/>
        <v/>
      </c>
      <c r="K3357" s="105"/>
      <c r="L3357" s="105"/>
      <c r="M3357" s="111"/>
      <c r="N3357" s="135" t="s">
        <v>1237</v>
      </c>
      <c r="O3357" s="186">
        <v>4620105828826</v>
      </c>
      <c r="P3357" s="124"/>
      <c r="Q3357" s="125"/>
      <c r="R3357" s="75"/>
      <c r="S3357" s="76"/>
      <c r="T3357" s="21"/>
      <c r="W3357" s="19"/>
    </row>
    <row r="3358" s="18" customFormat="1" outlineLevel="1" spans="1:23">
      <c r="A3358" s="103" t="s">
        <v>7312</v>
      </c>
      <c r="B3358" s="104" t="s">
        <v>7313</v>
      </c>
      <c r="C3358" s="105" t="s">
        <v>356</v>
      </c>
      <c r="D3358" s="106"/>
      <c r="E3358" s="107">
        <v>0</v>
      </c>
      <c r="F3358" s="108">
        <f t="shared" si="798"/>
        <v>0</v>
      </c>
      <c r="G3358" s="108">
        <f t="shared" si="799"/>
        <v>0</v>
      </c>
      <c r="H3358" s="117"/>
      <c r="I3358" s="105"/>
      <c r="J3358" s="108" t="str">
        <f t="shared" si="797"/>
        <v/>
      </c>
      <c r="K3358" s="105"/>
      <c r="L3358" s="105"/>
      <c r="M3358" s="111"/>
      <c r="N3358" s="135" t="s">
        <v>1237</v>
      </c>
      <c r="O3358" s="186">
        <v>4620105828888</v>
      </c>
      <c r="P3358" s="124"/>
      <c r="Q3358" s="125"/>
      <c r="R3358" s="75"/>
      <c r="S3358" s="76"/>
      <c r="T3358" s="21"/>
      <c r="W3358" s="19"/>
    </row>
    <row r="3359" s="18" customFormat="1" outlineLevel="1" spans="1:23">
      <c r="A3359" s="103" t="s">
        <v>7314</v>
      </c>
      <c r="B3359" s="104" t="s">
        <v>7315</v>
      </c>
      <c r="C3359" s="105" t="s">
        <v>356</v>
      </c>
      <c r="D3359" s="106"/>
      <c r="E3359" s="107">
        <v>0</v>
      </c>
      <c r="F3359" s="108">
        <f t="shared" si="798"/>
        <v>0</v>
      </c>
      <c r="G3359" s="108">
        <f t="shared" si="799"/>
        <v>0</v>
      </c>
      <c r="H3359" s="117"/>
      <c r="I3359" s="105"/>
      <c r="J3359" s="108" t="str">
        <f t="shared" si="797"/>
        <v/>
      </c>
      <c r="K3359" s="105"/>
      <c r="L3359" s="105"/>
      <c r="M3359" s="111"/>
      <c r="N3359" s="135" t="s">
        <v>1237</v>
      </c>
      <c r="O3359" s="186">
        <v>4620105828932</v>
      </c>
      <c r="P3359" s="124"/>
      <c r="Q3359" s="125"/>
      <c r="R3359" s="75"/>
      <c r="S3359" s="76"/>
      <c r="T3359" s="21"/>
      <c r="W3359" s="19"/>
    </row>
    <row r="3360" s="18" customFormat="1" outlineLevel="1" spans="1:23">
      <c r="A3360" s="103" t="s">
        <v>7316</v>
      </c>
      <c r="B3360" s="104" t="s">
        <v>7317</v>
      </c>
      <c r="C3360" s="105" t="s">
        <v>356</v>
      </c>
      <c r="D3360" s="106"/>
      <c r="E3360" s="107">
        <v>877.12</v>
      </c>
      <c r="F3360" s="108">
        <f t="shared" si="798"/>
        <v>877.12</v>
      </c>
      <c r="G3360" s="108">
        <f t="shared" si="799"/>
        <v>701.696</v>
      </c>
      <c r="H3360" s="117"/>
      <c r="I3360" s="105"/>
      <c r="J3360" s="108" t="str">
        <f t="shared" si="797"/>
        <v/>
      </c>
      <c r="K3360" s="105"/>
      <c r="L3360" s="105">
        <v>30</v>
      </c>
      <c r="M3360" s="111" t="s">
        <v>357</v>
      </c>
      <c r="N3360" s="135" t="s">
        <v>1237</v>
      </c>
      <c r="O3360" s="186">
        <v>4630076446196</v>
      </c>
      <c r="P3360" s="124">
        <v>24</v>
      </c>
      <c r="Q3360" s="125">
        <v>0.034330625</v>
      </c>
      <c r="R3360" s="75">
        <f t="shared" ref="R3360:R3368" si="800">P3360/L3360*D3360</f>
        <v>0</v>
      </c>
      <c r="S3360" s="76">
        <f t="shared" ref="S3360:S3368" si="801">Q3360/L3360*D3360</f>
        <v>0</v>
      </c>
      <c r="T3360" s="21"/>
      <c r="W3360" s="19"/>
    </row>
    <row r="3361" s="18" customFormat="1" outlineLevel="1" spans="1:23">
      <c r="A3361" s="103" t="s">
        <v>7318</v>
      </c>
      <c r="B3361" s="104" t="s">
        <v>7319</v>
      </c>
      <c r="C3361" s="105" t="s">
        <v>356</v>
      </c>
      <c r="D3361" s="106"/>
      <c r="E3361" s="107">
        <v>1325.95</v>
      </c>
      <c r="F3361" s="108">
        <f t="shared" si="798"/>
        <v>1325.95</v>
      </c>
      <c r="G3361" s="108">
        <f t="shared" si="799"/>
        <v>1060.76</v>
      </c>
      <c r="H3361" s="117"/>
      <c r="I3361" s="105"/>
      <c r="J3361" s="108" t="str">
        <f t="shared" si="797"/>
        <v/>
      </c>
      <c r="K3361" s="105"/>
      <c r="L3361" s="105">
        <v>25</v>
      </c>
      <c r="M3361" s="111" t="s">
        <v>357</v>
      </c>
      <c r="N3361" s="135" t="s">
        <v>1237</v>
      </c>
      <c r="O3361" s="186"/>
      <c r="P3361" s="124">
        <v>25</v>
      </c>
      <c r="Q3361" s="125">
        <v>0.034330625</v>
      </c>
      <c r="R3361" s="75">
        <f t="shared" si="800"/>
        <v>0</v>
      </c>
      <c r="S3361" s="76">
        <f t="shared" si="801"/>
        <v>0</v>
      </c>
      <c r="T3361" s="21"/>
      <c r="W3361" s="19"/>
    </row>
    <row r="3362" s="18" customFormat="1" outlineLevel="1" spans="1:23">
      <c r="A3362" s="103" t="s">
        <v>7320</v>
      </c>
      <c r="B3362" s="104" t="s">
        <v>7321</v>
      </c>
      <c r="C3362" s="105" t="s">
        <v>356</v>
      </c>
      <c r="D3362" s="106"/>
      <c r="E3362" s="107">
        <v>1761.54</v>
      </c>
      <c r="F3362" s="108">
        <f t="shared" si="798"/>
        <v>1761.54</v>
      </c>
      <c r="G3362" s="108">
        <f t="shared" si="799"/>
        <v>1409.232</v>
      </c>
      <c r="H3362" s="117"/>
      <c r="I3362" s="105"/>
      <c r="J3362" s="108" t="str">
        <f t="shared" si="797"/>
        <v/>
      </c>
      <c r="K3362" s="105"/>
      <c r="L3362" s="105">
        <v>25</v>
      </c>
      <c r="M3362" s="111" t="s">
        <v>357</v>
      </c>
      <c r="N3362" s="135" t="s">
        <v>1237</v>
      </c>
      <c r="O3362" s="186">
        <v>4630076446202</v>
      </c>
      <c r="P3362" s="124">
        <v>25</v>
      </c>
      <c r="Q3362" s="125">
        <v>0.034330625</v>
      </c>
      <c r="R3362" s="75">
        <f t="shared" si="800"/>
        <v>0</v>
      </c>
      <c r="S3362" s="76">
        <f t="shared" si="801"/>
        <v>0</v>
      </c>
      <c r="T3362" s="21"/>
      <c r="W3362" s="19"/>
    </row>
    <row r="3363" s="18" customFormat="1" outlineLevel="1" spans="1:23">
      <c r="A3363" s="103" t="s">
        <v>7322</v>
      </c>
      <c r="B3363" s="104" t="s">
        <v>7323</v>
      </c>
      <c r="C3363" s="105" t="s">
        <v>356</v>
      </c>
      <c r="D3363" s="106"/>
      <c r="E3363" s="107">
        <v>1722.8</v>
      </c>
      <c r="F3363" s="108">
        <f t="shared" si="798"/>
        <v>1722.8</v>
      </c>
      <c r="G3363" s="108">
        <f t="shared" si="799"/>
        <v>1378.24</v>
      </c>
      <c r="H3363" s="117"/>
      <c r="I3363" s="105"/>
      <c r="J3363" s="108" t="str">
        <f t="shared" si="797"/>
        <v/>
      </c>
      <c r="K3363" s="105"/>
      <c r="L3363" s="105">
        <v>25</v>
      </c>
      <c r="M3363" s="111" t="s">
        <v>357</v>
      </c>
      <c r="N3363" s="135" t="s">
        <v>1237</v>
      </c>
      <c r="O3363" s="186">
        <v>4630076446219</v>
      </c>
      <c r="P3363" s="124">
        <v>25</v>
      </c>
      <c r="Q3363" s="125">
        <v>0.034330625</v>
      </c>
      <c r="R3363" s="75">
        <f t="shared" si="800"/>
        <v>0</v>
      </c>
      <c r="S3363" s="76">
        <f t="shared" si="801"/>
        <v>0</v>
      </c>
      <c r="T3363" s="21"/>
      <c r="W3363" s="19"/>
    </row>
    <row r="3364" s="18" customFormat="1" outlineLevel="1" spans="1:23">
      <c r="A3364" s="103" t="s">
        <v>7324</v>
      </c>
      <c r="B3364" s="104" t="s">
        <v>7325</v>
      </c>
      <c r="C3364" s="105" t="s">
        <v>356</v>
      </c>
      <c r="D3364" s="106"/>
      <c r="E3364" s="107">
        <v>189.07</v>
      </c>
      <c r="F3364" s="108">
        <f t="shared" si="798"/>
        <v>189.07</v>
      </c>
      <c r="G3364" s="108">
        <f t="shared" si="799"/>
        <v>151.256</v>
      </c>
      <c r="H3364" s="117"/>
      <c r="I3364" s="105"/>
      <c r="J3364" s="108" t="str">
        <f t="shared" si="797"/>
        <v/>
      </c>
      <c r="K3364" s="105"/>
      <c r="L3364" s="105">
        <v>100</v>
      </c>
      <c r="M3364" s="111" t="s">
        <v>357</v>
      </c>
      <c r="N3364" s="135" t="s">
        <v>1237</v>
      </c>
      <c r="O3364" s="186">
        <v>4630076446226</v>
      </c>
      <c r="P3364" s="124">
        <v>14</v>
      </c>
      <c r="Q3364" s="125">
        <v>0.03840375</v>
      </c>
      <c r="R3364" s="75">
        <f t="shared" si="800"/>
        <v>0</v>
      </c>
      <c r="S3364" s="76">
        <f t="shared" si="801"/>
        <v>0</v>
      </c>
      <c r="T3364" s="21"/>
      <c r="W3364" s="19"/>
    </row>
    <row r="3365" s="18" customFormat="1" outlineLevel="1" spans="1:23">
      <c r="A3365" s="103" t="s">
        <v>7326</v>
      </c>
      <c r="B3365" s="149" t="s">
        <v>7327</v>
      </c>
      <c r="C3365" s="105" t="s">
        <v>356</v>
      </c>
      <c r="D3365" s="106"/>
      <c r="E3365" s="107">
        <v>183.27</v>
      </c>
      <c r="F3365" s="108">
        <f t="shared" si="798"/>
        <v>183.27</v>
      </c>
      <c r="G3365" s="108">
        <f t="shared" si="799"/>
        <v>146.616</v>
      </c>
      <c r="H3365" s="117"/>
      <c r="I3365" s="105"/>
      <c r="J3365" s="108" t="str">
        <f t="shared" si="797"/>
        <v/>
      </c>
      <c r="K3365" s="105"/>
      <c r="L3365" s="105">
        <v>100</v>
      </c>
      <c r="M3365" s="111" t="s">
        <v>357</v>
      </c>
      <c r="N3365" s="135" t="s">
        <v>1237</v>
      </c>
      <c r="O3365" s="186">
        <v>4620105828949</v>
      </c>
      <c r="P3365" s="124">
        <v>14</v>
      </c>
      <c r="Q3365" s="125">
        <v>0.03840375</v>
      </c>
      <c r="R3365" s="75">
        <f t="shared" si="800"/>
        <v>0</v>
      </c>
      <c r="S3365" s="76">
        <f t="shared" si="801"/>
        <v>0</v>
      </c>
      <c r="T3365" s="21"/>
      <c r="W3365" s="19"/>
    </row>
    <row r="3366" s="18" customFormat="1" outlineLevel="1" spans="1:23">
      <c r="A3366" s="103" t="s">
        <v>7328</v>
      </c>
      <c r="B3366" s="104" t="s">
        <v>7329</v>
      </c>
      <c r="C3366" s="105" t="s">
        <v>356</v>
      </c>
      <c r="D3366" s="106"/>
      <c r="E3366" s="107">
        <v>452.01</v>
      </c>
      <c r="F3366" s="108">
        <f t="shared" si="798"/>
        <v>452.01</v>
      </c>
      <c r="G3366" s="108">
        <f t="shared" si="799"/>
        <v>361.608</v>
      </c>
      <c r="H3366" s="117"/>
      <c r="I3366" s="105"/>
      <c r="J3366" s="108" t="str">
        <f t="shared" si="797"/>
        <v/>
      </c>
      <c r="K3366" s="105"/>
      <c r="L3366" s="105">
        <v>60</v>
      </c>
      <c r="M3366" s="111" t="s">
        <v>357</v>
      </c>
      <c r="N3366" s="135" t="s">
        <v>1237</v>
      </c>
      <c r="O3366" s="186">
        <v>4630076446233</v>
      </c>
      <c r="P3366" s="124">
        <v>22</v>
      </c>
      <c r="Q3366" s="125">
        <v>0.034330625</v>
      </c>
      <c r="R3366" s="75">
        <f t="shared" si="800"/>
        <v>0</v>
      </c>
      <c r="S3366" s="76">
        <f t="shared" si="801"/>
        <v>0</v>
      </c>
      <c r="T3366" s="21"/>
      <c r="W3366" s="19"/>
    </row>
    <row r="3367" s="18" customFormat="1" outlineLevel="1" spans="1:23">
      <c r="A3367" s="103" t="s">
        <v>7330</v>
      </c>
      <c r="B3367" s="104" t="s">
        <v>7331</v>
      </c>
      <c r="C3367" s="105" t="s">
        <v>356</v>
      </c>
      <c r="D3367" s="106"/>
      <c r="E3367" s="107">
        <v>280.97</v>
      </c>
      <c r="F3367" s="108">
        <f t="shared" si="798"/>
        <v>280.97</v>
      </c>
      <c r="G3367" s="108">
        <f t="shared" si="799"/>
        <v>224.776</v>
      </c>
      <c r="H3367" s="117"/>
      <c r="I3367" s="105"/>
      <c r="J3367" s="108" t="str">
        <f t="shared" si="797"/>
        <v/>
      </c>
      <c r="K3367" s="105"/>
      <c r="L3367" s="105">
        <v>200</v>
      </c>
      <c r="M3367" s="111" t="s">
        <v>357</v>
      </c>
      <c r="N3367" s="135" t="s">
        <v>1237</v>
      </c>
      <c r="O3367" s="186">
        <v>4630076446240</v>
      </c>
      <c r="P3367" s="124">
        <v>16</v>
      </c>
      <c r="Q3367" s="125">
        <v>0.032003125</v>
      </c>
      <c r="R3367" s="75">
        <f t="shared" si="800"/>
        <v>0</v>
      </c>
      <c r="S3367" s="76">
        <f t="shared" si="801"/>
        <v>0</v>
      </c>
      <c r="T3367" s="21"/>
      <c r="W3367" s="19"/>
    </row>
    <row r="3368" s="18" customFormat="1" outlineLevel="1" spans="1:23">
      <c r="A3368" s="103" t="s">
        <v>7332</v>
      </c>
      <c r="B3368" s="104" t="s">
        <v>7333</v>
      </c>
      <c r="C3368" s="105" t="s">
        <v>356</v>
      </c>
      <c r="D3368" s="106"/>
      <c r="E3368" s="107">
        <v>293.08</v>
      </c>
      <c r="F3368" s="108">
        <f t="shared" si="798"/>
        <v>293.08</v>
      </c>
      <c r="G3368" s="108">
        <f t="shared" si="799"/>
        <v>234.464</v>
      </c>
      <c r="H3368" s="117"/>
      <c r="I3368" s="105"/>
      <c r="J3368" s="108" t="str">
        <f t="shared" si="797"/>
        <v/>
      </c>
      <c r="K3368" s="105"/>
      <c r="L3368" s="105">
        <v>200</v>
      </c>
      <c r="M3368" s="111" t="s">
        <v>357</v>
      </c>
      <c r="N3368" s="135" t="s">
        <v>1237</v>
      </c>
      <c r="O3368" s="186">
        <v>4630076446257</v>
      </c>
      <c r="P3368" s="124">
        <v>17</v>
      </c>
      <c r="Q3368" s="125">
        <v>0.034330625</v>
      </c>
      <c r="R3368" s="75">
        <f t="shared" si="800"/>
        <v>0</v>
      </c>
      <c r="S3368" s="76">
        <f t="shared" si="801"/>
        <v>0</v>
      </c>
      <c r="T3368" s="21"/>
      <c r="W3368" s="19"/>
    </row>
    <row r="3369" s="18" customFormat="1" outlineLevel="1" spans="1:23">
      <c r="A3369" s="93" t="s">
        <v>319</v>
      </c>
      <c r="B3369" s="94"/>
      <c r="C3369" s="105"/>
      <c r="D3369" s="106"/>
      <c r="E3369" s="107"/>
      <c r="F3369" s="108"/>
      <c r="G3369" s="108"/>
      <c r="H3369" s="117"/>
      <c r="I3369" s="105"/>
      <c r="J3369" s="108" t="str">
        <f t="shared" si="797"/>
        <v/>
      </c>
      <c r="K3369" s="105"/>
      <c r="L3369" s="105"/>
      <c r="M3369" s="135"/>
      <c r="N3369" s="135"/>
      <c r="O3369" s="186"/>
      <c r="P3369" s="124"/>
      <c r="Q3369" s="125"/>
      <c r="R3369" s="75"/>
      <c r="S3369" s="76"/>
      <c r="T3369" s="21"/>
    </row>
    <row r="3370" s="18" customFormat="1" outlineLevel="1" spans="1:23">
      <c r="A3370" s="103" t="s">
        <v>7334</v>
      </c>
      <c r="B3370" s="104" t="s">
        <v>7335</v>
      </c>
      <c r="C3370" s="105" t="s">
        <v>356</v>
      </c>
      <c r="D3370" s="106"/>
      <c r="E3370" s="107">
        <v>584.42</v>
      </c>
      <c r="F3370" s="108">
        <f t="shared" ref="F3370:F3378" si="802">E3370-E3370*$G$2%</f>
        <v>584.42</v>
      </c>
      <c r="G3370" s="108">
        <f t="shared" ref="G3370:G3378" si="803">E3370-(20*E3370/100)</f>
        <v>467.536</v>
      </c>
      <c r="H3370" s="117"/>
      <c r="I3370" s="105"/>
      <c r="J3370" s="108" t="str">
        <f t="shared" si="797"/>
        <v/>
      </c>
      <c r="K3370" s="105"/>
      <c r="L3370" s="105">
        <v>100</v>
      </c>
      <c r="M3370" s="111" t="s">
        <v>357</v>
      </c>
      <c r="N3370" s="135" t="s">
        <v>7336</v>
      </c>
      <c r="O3370" s="186">
        <v>4630076446264</v>
      </c>
      <c r="P3370" s="124">
        <v>27</v>
      </c>
      <c r="Q3370" s="125">
        <v>0.034330625</v>
      </c>
      <c r="R3370" s="75">
        <f t="shared" ref="R3370:R3375" si="804">P3370/L3370*D3370</f>
        <v>0</v>
      </c>
      <c r="S3370" s="76">
        <f t="shared" ref="S3370:S3375" si="805">Q3370/L3370*D3370</f>
        <v>0</v>
      </c>
      <c r="T3370" s="21"/>
    </row>
    <row r="3371" s="18" customFormat="1" outlineLevel="1" spans="1:23">
      <c r="A3371" s="103" t="s">
        <v>7337</v>
      </c>
      <c r="B3371" s="104" t="s">
        <v>7338</v>
      </c>
      <c r="C3371" s="105" t="s">
        <v>356</v>
      </c>
      <c r="D3371" s="106"/>
      <c r="E3371" s="107">
        <v>325.08</v>
      </c>
      <c r="F3371" s="108">
        <f t="shared" si="802"/>
        <v>325.08</v>
      </c>
      <c r="G3371" s="108">
        <f t="shared" si="803"/>
        <v>260.064</v>
      </c>
      <c r="H3371" s="117"/>
      <c r="I3371" s="105"/>
      <c r="J3371" s="108" t="str">
        <f t="shared" si="797"/>
        <v/>
      </c>
      <c r="K3371" s="105"/>
      <c r="L3371" s="105">
        <v>100</v>
      </c>
      <c r="M3371" s="111" t="s">
        <v>357</v>
      </c>
      <c r="N3371" s="135" t="s">
        <v>7336</v>
      </c>
      <c r="O3371" s="186">
        <v>4630076446271</v>
      </c>
      <c r="P3371" s="124">
        <v>16</v>
      </c>
      <c r="Q3371" s="125">
        <v>0.042590625</v>
      </c>
      <c r="R3371" s="75">
        <f t="shared" si="804"/>
        <v>0</v>
      </c>
      <c r="S3371" s="76">
        <f t="shared" si="805"/>
        <v>0</v>
      </c>
      <c r="T3371" s="21"/>
    </row>
    <row r="3372" s="18" customFormat="1" outlineLevel="1" spans="1:23">
      <c r="A3372" s="103" t="s">
        <v>7339</v>
      </c>
      <c r="B3372" s="104" t="s">
        <v>7340</v>
      </c>
      <c r="C3372" s="105" t="s">
        <v>356</v>
      </c>
      <c r="D3372" s="106"/>
      <c r="E3372" s="107">
        <v>586.61</v>
      </c>
      <c r="F3372" s="108">
        <f t="shared" si="802"/>
        <v>586.61</v>
      </c>
      <c r="G3372" s="108">
        <f t="shared" si="803"/>
        <v>469.288</v>
      </c>
      <c r="H3372" s="117"/>
      <c r="I3372" s="105"/>
      <c r="J3372" s="108" t="str">
        <f t="shared" si="797"/>
        <v/>
      </c>
      <c r="K3372" s="105"/>
      <c r="L3372" s="105">
        <v>50</v>
      </c>
      <c r="M3372" s="111" t="s">
        <v>357</v>
      </c>
      <c r="N3372" s="135" t="s">
        <v>7336</v>
      </c>
      <c r="O3372" s="186">
        <v>4630076446288</v>
      </c>
      <c r="P3372" s="124">
        <v>15</v>
      </c>
      <c r="Q3372" s="125">
        <v>0.028153125</v>
      </c>
      <c r="R3372" s="75">
        <f t="shared" si="804"/>
        <v>0</v>
      </c>
      <c r="S3372" s="76">
        <f t="shared" si="805"/>
        <v>0</v>
      </c>
      <c r="T3372" s="21"/>
    </row>
    <row r="3373" s="18" customFormat="1" outlineLevel="1" spans="1:23">
      <c r="A3373" s="103" t="s">
        <v>7341</v>
      </c>
      <c r="B3373" s="104" t="s">
        <v>7342</v>
      </c>
      <c r="C3373" s="105" t="s">
        <v>356</v>
      </c>
      <c r="D3373" s="106"/>
      <c r="E3373" s="107">
        <v>535.65</v>
      </c>
      <c r="F3373" s="108">
        <f t="shared" si="802"/>
        <v>535.65</v>
      </c>
      <c r="G3373" s="108">
        <f t="shared" si="803"/>
        <v>428.52</v>
      </c>
      <c r="H3373" s="117"/>
      <c r="I3373" s="105"/>
      <c r="J3373" s="108" t="str">
        <f t="shared" si="797"/>
        <v/>
      </c>
      <c r="K3373" s="105"/>
      <c r="L3373" s="105">
        <v>50</v>
      </c>
      <c r="M3373" s="111" t="s">
        <v>357</v>
      </c>
      <c r="N3373" s="135" t="s">
        <v>7336</v>
      </c>
      <c r="O3373" s="186">
        <v>4630076446295</v>
      </c>
      <c r="P3373" s="124">
        <v>15</v>
      </c>
      <c r="Q3373" s="125">
        <v>0.028153125</v>
      </c>
      <c r="R3373" s="75">
        <f t="shared" si="804"/>
        <v>0</v>
      </c>
      <c r="S3373" s="76">
        <f t="shared" si="805"/>
        <v>0</v>
      </c>
      <c r="T3373" s="21"/>
    </row>
    <row r="3374" s="18" customFormat="1" outlineLevel="1" spans="1:23">
      <c r="A3374" s="103" t="s">
        <v>7343</v>
      </c>
      <c r="B3374" s="104" t="s">
        <v>7344</v>
      </c>
      <c r="C3374" s="105" t="s">
        <v>356</v>
      </c>
      <c r="D3374" s="106"/>
      <c r="E3374" s="107">
        <v>926.84</v>
      </c>
      <c r="F3374" s="108">
        <f t="shared" si="802"/>
        <v>926.84</v>
      </c>
      <c r="G3374" s="108">
        <f t="shared" si="803"/>
        <v>741.472</v>
      </c>
      <c r="H3374" s="117"/>
      <c r="I3374" s="105"/>
      <c r="J3374" s="108" t="str">
        <f t="shared" si="797"/>
        <v/>
      </c>
      <c r="K3374" s="105"/>
      <c r="L3374" s="105">
        <v>50</v>
      </c>
      <c r="M3374" s="111" t="s">
        <v>357</v>
      </c>
      <c r="N3374" s="135" t="s">
        <v>7336</v>
      </c>
      <c r="O3374" s="186">
        <v>4630076446301</v>
      </c>
      <c r="P3374" s="124">
        <v>15</v>
      </c>
      <c r="Q3374" s="125">
        <v>0.0296595</v>
      </c>
      <c r="R3374" s="75">
        <f t="shared" si="804"/>
        <v>0</v>
      </c>
      <c r="S3374" s="76">
        <f t="shared" si="805"/>
        <v>0</v>
      </c>
      <c r="T3374" s="21"/>
    </row>
    <row r="3375" s="18" customFormat="1" outlineLevel="1" spans="1:23">
      <c r="A3375" s="103" t="s">
        <v>7345</v>
      </c>
      <c r="B3375" s="104" t="s">
        <v>7346</v>
      </c>
      <c r="C3375" s="105" t="s">
        <v>356</v>
      </c>
      <c r="D3375" s="106"/>
      <c r="E3375" s="107">
        <v>795.02</v>
      </c>
      <c r="F3375" s="108">
        <f t="shared" si="802"/>
        <v>795.02</v>
      </c>
      <c r="G3375" s="108">
        <f t="shared" si="803"/>
        <v>636.016</v>
      </c>
      <c r="H3375" s="117"/>
      <c r="I3375" s="105"/>
      <c r="J3375" s="108" t="str">
        <f t="shared" si="797"/>
        <v/>
      </c>
      <c r="K3375" s="105"/>
      <c r="L3375" s="105">
        <v>50</v>
      </c>
      <c r="M3375" s="111" t="s">
        <v>357</v>
      </c>
      <c r="N3375" s="135" t="s">
        <v>7336</v>
      </c>
      <c r="O3375" s="186">
        <v>4630076446318</v>
      </c>
      <c r="P3375" s="124">
        <v>15</v>
      </c>
      <c r="Q3375" s="125">
        <v>0.0296595</v>
      </c>
      <c r="R3375" s="75">
        <f t="shared" si="804"/>
        <v>0</v>
      </c>
      <c r="S3375" s="76">
        <f t="shared" si="805"/>
        <v>0</v>
      </c>
      <c r="T3375" s="21"/>
    </row>
    <row r="3376" s="18" customFormat="1" outlineLevel="1" spans="1:23">
      <c r="A3376" s="103" t="s">
        <v>7347</v>
      </c>
      <c r="B3376" s="104" t="s">
        <v>7348</v>
      </c>
      <c r="C3376" s="105" t="s">
        <v>356</v>
      </c>
      <c r="D3376" s="106"/>
      <c r="E3376" s="107">
        <v>0</v>
      </c>
      <c r="F3376" s="108">
        <f t="shared" si="802"/>
        <v>0</v>
      </c>
      <c r="G3376" s="108">
        <f t="shared" si="803"/>
        <v>0</v>
      </c>
      <c r="H3376" s="117"/>
      <c r="I3376" s="105"/>
      <c r="J3376" s="108" t="str">
        <f t="shared" si="797"/>
        <v/>
      </c>
      <c r="K3376" s="105"/>
      <c r="L3376" s="105"/>
      <c r="M3376" s="111" t="s">
        <v>357</v>
      </c>
      <c r="N3376" s="135" t="s">
        <v>7336</v>
      </c>
      <c r="O3376" s="186">
        <v>4630076446325</v>
      </c>
      <c r="P3376" s="124"/>
      <c r="Q3376" s="125"/>
      <c r="R3376" s="75"/>
      <c r="S3376" s="76"/>
      <c r="T3376" s="21"/>
    </row>
    <row r="3377" s="18" customFormat="1" outlineLevel="1" spans="1:23">
      <c r="A3377" s="103" t="s">
        <v>7349</v>
      </c>
      <c r="B3377" s="104" t="s">
        <v>7350</v>
      </c>
      <c r="C3377" s="105" t="s">
        <v>356</v>
      </c>
      <c r="D3377" s="106"/>
      <c r="E3377" s="107">
        <v>626.38</v>
      </c>
      <c r="F3377" s="108">
        <f t="shared" si="802"/>
        <v>626.38</v>
      </c>
      <c r="G3377" s="108">
        <f t="shared" si="803"/>
        <v>501.104</v>
      </c>
      <c r="H3377" s="117"/>
      <c r="I3377" s="105"/>
      <c r="J3377" s="108" t="str">
        <f t="shared" si="797"/>
        <v/>
      </c>
      <c r="K3377" s="105"/>
      <c r="L3377" s="105">
        <v>100</v>
      </c>
      <c r="M3377" s="111" t="s">
        <v>357</v>
      </c>
      <c r="N3377" s="135" t="s">
        <v>7336</v>
      </c>
      <c r="O3377" s="186">
        <v>4630076446332</v>
      </c>
      <c r="P3377" s="124">
        <v>18</v>
      </c>
      <c r="Q3377" s="125">
        <v>0.05904</v>
      </c>
      <c r="R3377" s="75">
        <f>P3377/L3377*D3377</f>
        <v>0</v>
      </c>
      <c r="S3377" s="76">
        <f>Q3377/L3377*D3377</f>
        <v>0</v>
      </c>
      <c r="T3377" s="21"/>
    </row>
    <row r="3378" s="18" customFormat="1" outlineLevel="1" spans="1:23">
      <c r="A3378" s="103" t="s">
        <v>7351</v>
      </c>
      <c r="B3378" s="104" t="s">
        <v>7352</v>
      </c>
      <c r="C3378" s="105" t="s">
        <v>356</v>
      </c>
      <c r="D3378" s="106"/>
      <c r="E3378" s="107">
        <v>851.64</v>
      </c>
      <c r="F3378" s="108">
        <f t="shared" si="802"/>
        <v>851.64</v>
      </c>
      <c r="G3378" s="108">
        <f t="shared" si="803"/>
        <v>681.312</v>
      </c>
      <c r="H3378" s="117"/>
      <c r="I3378" s="105"/>
      <c r="J3378" s="108" t="str">
        <f t="shared" si="797"/>
        <v/>
      </c>
      <c r="K3378" s="105"/>
      <c r="L3378" s="105">
        <v>50</v>
      </c>
      <c r="M3378" s="111" t="s">
        <v>357</v>
      </c>
      <c r="N3378" s="135" t="s">
        <v>7336</v>
      </c>
      <c r="O3378" s="186">
        <v>4630076446349</v>
      </c>
      <c r="P3378" s="124">
        <v>17</v>
      </c>
      <c r="Q3378" s="125">
        <v>0.038534375</v>
      </c>
      <c r="R3378" s="75">
        <f>P3378/L3378*D3378</f>
        <v>0</v>
      </c>
      <c r="S3378" s="76">
        <f>Q3378/L3378*D3378</f>
        <v>0</v>
      </c>
      <c r="T3378" s="21"/>
    </row>
    <row r="3379" s="18" customFormat="1" outlineLevel="1" spans="1:23">
      <c r="A3379" s="93" t="s">
        <v>320</v>
      </c>
      <c r="B3379" s="94"/>
      <c r="C3379" s="105"/>
      <c r="D3379" s="106"/>
      <c r="E3379" s="107"/>
      <c r="F3379" s="108"/>
      <c r="G3379" s="108"/>
      <c r="H3379" s="117"/>
      <c r="I3379" s="105"/>
      <c r="J3379" s="108" t="str">
        <f t="shared" si="797"/>
        <v/>
      </c>
      <c r="K3379" s="105"/>
      <c r="L3379" s="105"/>
      <c r="M3379" s="135"/>
      <c r="N3379" s="135"/>
      <c r="O3379" s="186"/>
      <c r="P3379" s="124"/>
      <c r="Q3379" s="125"/>
      <c r="R3379" s="75"/>
      <c r="S3379" s="76"/>
      <c r="T3379" s="21"/>
      <c r="W3379" s="19"/>
    </row>
    <row r="3380" s="18" customFormat="1" outlineLevel="1" spans="1:23">
      <c r="A3380" s="103" t="s">
        <v>7353</v>
      </c>
      <c r="B3380" s="104" t="s">
        <v>7354</v>
      </c>
      <c r="C3380" s="105" t="s">
        <v>356</v>
      </c>
      <c r="D3380" s="106"/>
      <c r="E3380" s="107">
        <v>0</v>
      </c>
      <c r="F3380" s="108">
        <f t="shared" ref="F3380:F3386" si="806">E3380-E3380*$G$2%</f>
        <v>0</v>
      </c>
      <c r="G3380" s="108">
        <f t="shared" ref="G3380:G3386" si="807">E3380-(20*E3380/100)</f>
        <v>0</v>
      </c>
      <c r="H3380" s="117"/>
      <c r="I3380" s="105"/>
      <c r="J3380" s="108" t="str">
        <f t="shared" si="797"/>
        <v/>
      </c>
      <c r="K3380" s="105"/>
      <c r="L3380" s="105"/>
      <c r="M3380" s="111" t="s">
        <v>357</v>
      </c>
      <c r="N3380" s="135" t="s">
        <v>428</v>
      </c>
      <c r="O3380" s="186">
        <v>4630076446080</v>
      </c>
      <c r="P3380" s="124"/>
      <c r="Q3380" s="125"/>
      <c r="R3380" s="75"/>
      <c r="S3380" s="76"/>
      <c r="T3380" s="21"/>
      <c r="W3380" s="19"/>
    </row>
    <row r="3381" s="18" customFormat="1" outlineLevel="1" spans="1:23">
      <c r="A3381" s="103" t="s">
        <v>7355</v>
      </c>
      <c r="B3381" s="104" t="s">
        <v>7356</v>
      </c>
      <c r="C3381" s="105" t="s">
        <v>356</v>
      </c>
      <c r="D3381" s="106"/>
      <c r="E3381" s="107">
        <v>0</v>
      </c>
      <c r="F3381" s="108">
        <f t="shared" si="806"/>
        <v>0</v>
      </c>
      <c r="G3381" s="108">
        <f t="shared" si="807"/>
        <v>0</v>
      </c>
      <c r="H3381" s="117"/>
      <c r="I3381" s="105"/>
      <c r="J3381" s="108" t="str">
        <f t="shared" si="797"/>
        <v/>
      </c>
      <c r="K3381" s="105"/>
      <c r="L3381" s="105"/>
      <c r="M3381" s="111" t="s">
        <v>357</v>
      </c>
      <c r="N3381" s="135" t="s">
        <v>428</v>
      </c>
      <c r="O3381" s="186">
        <v>4630076446097</v>
      </c>
      <c r="P3381" s="124"/>
      <c r="Q3381" s="125"/>
      <c r="R3381" s="75"/>
      <c r="S3381" s="76"/>
      <c r="T3381" s="21"/>
      <c r="W3381" s="19"/>
    </row>
    <row r="3382" s="18" customFormat="1" outlineLevel="1" spans="1:23">
      <c r="A3382" s="103" t="s">
        <v>7357</v>
      </c>
      <c r="B3382" s="104" t="s">
        <v>7358</v>
      </c>
      <c r="C3382" s="105" t="s">
        <v>356</v>
      </c>
      <c r="D3382" s="106"/>
      <c r="E3382" s="107">
        <v>0</v>
      </c>
      <c r="F3382" s="108">
        <f t="shared" si="806"/>
        <v>0</v>
      </c>
      <c r="G3382" s="108">
        <f t="shared" si="807"/>
        <v>0</v>
      </c>
      <c r="H3382" s="117"/>
      <c r="I3382" s="105"/>
      <c r="J3382" s="108" t="str">
        <f t="shared" si="797"/>
        <v/>
      </c>
      <c r="K3382" s="105"/>
      <c r="L3382" s="105"/>
      <c r="M3382" s="111" t="s">
        <v>357</v>
      </c>
      <c r="N3382" s="135" t="s">
        <v>428</v>
      </c>
      <c r="O3382" s="186">
        <v>4630076446103</v>
      </c>
      <c r="P3382" s="124"/>
      <c r="Q3382" s="125"/>
      <c r="R3382" s="75"/>
      <c r="S3382" s="76"/>
      <c r="T3382" s="21"/>
      <c r="W3382" s="19"/>
    </row>
    <row r="3383" s="18" customFormat="1" outlineLevel="1" spans="1:23">
      <c r="A3383" s="103" t="s">
        <v>7359</v>
      </c>
      <c r="B3383" s="104" t="s">
        <v>7360</v>
      </c>
      <c r="C3383" s="105" t="s">
        <v>356</v>
      </c>
      <c r="D3383" s="106"/>
      <c r="E3383" s="107">
        <v>0</v>
      </c>
      <c r="F3383" s="108">
        <f t="shared" si="806"/>
        <v>0</v>
      </c>
      <c r="G3383" s="108">
        <f t="shared" si="807"/>
        <v>0</v>
      </c>
      <c r="H3383" s="117"/>
      <c r="I3383" s="105"/>
      <c r="J3383" s="108" t="str">
        <f t="shared" si="797"/>
        <v/>
      </c>
      <c r="K3383" s="105"/>
      <c r="L3383" s="105"/>
      <c r="M3383" s="111" t="s">
        <v>357</v>
      </c>
      <c r="N3383" s="135" t="s">
        <v>428</v>
      </c>
      <c r="O3383" s="186">
        <v>4630076446110</v>
      </c>
      <c r="P3383" s="124"/>
      <c r="Q3383" s="125"/>
      <c r="R3383" s="75"/>
      <c r="S3383" s="76"/>
      <c r="T3383" s="21"/>
      <c r="W3383" s="19"/>
    </row>
    <row r="3384" s="18" customFormat="1" outlineLevel="1" spans="1:23">
      <c r="A3384" s="103" t="s">
        <v>7361</v>
      </c>
      <c r="B3384" s="104" t="s">
        <v>7362</v>
      </c>
      <c r="C3384" s="105" t="s">
        <v>356</v>
      </c>
      <c r="D3384" s="106"/>
      <c r="E3384" s="107">
        <v>0</v>
      </c>
      <c r="F3384" s="108">
        <f t="shared" si="806"/>
        <v>0</v>
      </c>
      <c r="G3384" s="108">
        <f t="shared" si="807"/>
        <v>0</v>
      </c>
      <c r="H3384" s="117"/>
      <c r="I3384" s="105"/>
      <c r="J3384" s="108" t="str">
        <f t="shared" si="797"/>
        <v/>
      </c>
      <c r="K3384" s="105"/>
      <c r="L3384" s="105"/>
      <c r="M3384" s="111" t="s">
        <v>357</v>
      </c>
      <c r="N3384" s="135" t="s">
        <v>428</v>
      </c>
      <c r="O3384" s="186">
        <v>4630076446127</v>
      </c>
      <c r="P3384" s="124"/>
      <c r="Q3384" s="125"/>
      <c r="R3384" s="75"/>
      <c r="S3384" s="76"/>
      <c r="T3384" s="21"/>
      <c r="W3384" s="19"/>
    </row>
    <row r="3385" s="18" customFormat="1" outlineLevel="1" spans="1:23">
      <c r="A3385" s="103" t="s">
        <v>7363</v>
      </c>
      <c r="B3385" s="104" t="s">
        <v>7364</v>
      </c>
      <c r="C3385" s="105" t="s">
        <v>356</v>
      </c>
      <c r="D3385" s="106"/>
      <c r="E3385" s="107">
        <v>0</v>
      </c>
      <c r="F3385" s="108">
        <f t="shared" si="806"/>
        <v>0</v>
      </c>
      <c r="G3385" s="108">
        <f t="shared" si="807"/>
        <v>0</v>
      </c>
      <c r="H3385" s="117"/>
      <c r="I3385" s="105"/>
      <c r="J3385" s="108" t="str">
        <f t="shared" si="797"/>
        <v/>
      </c>
      <c r="K3385" s="105"/>
      <c r="L3385" s="105"/>
      <c r="M3385" s="111" t="s">
        <v>357</v>
      </c>
      <c r="N3385" s="135" t="s">
        <v>428</v>
      </c>
      <c r="O3385" s="186">
        <v>4630076446141</v>
      </c>
      <c r="P3385" s="124"/>
      <c r="Q3385" s="125"/>
      <c r="R3385" s="75"/>
      <c r="S3385" s="76"/>
      <c r="T3385" s="21"/>
      <c r="W3385" s="19"/>
    </row>
    <row r="3386" s="18" customFormat="1" outlineLevel="1" spans="1:23">
      <c r="A3386" s="103" t="s">
        <v>7365</v>
      </c>
      <c r="B3386" s="104" t="s">
        <v>7366</v>
      </c>
      <c r="C3386" s="105" t="s">
        <v>356</v>
      </c>
      <c r="D3386" s="106"/>
      <c r="E3386" s="107">
        <v>0</v>
      </c>
      <c r="F3386" s="108">
        <f t="shared" si="806"/>
        <v>0</v>
      </c>
      <c r="G3386" s="108">
        <f t="shared" si="807"/>
        <v>0</v>
      </c>
      <c r="H3386" s="117"/>
      <c r="I3386" s="105"/>
      <c r="J3386" s="108" t="str">
        <f t="shared" si="797"/>
        <v/>
      </c>
      <c r="K3386" s="105"/>
      <c r="L3386" s="105"/>
      <c r="M3386" s="201" t="s">
        <v>357</v>
      </c>
      <c r="N3386" s="135" t="s">
        <v>428</v>
      </c>
      <c r="O3386" s="186">
        <v>4630076446158</v>
      </c>
      <c r="P3386" s="124"/>
      <c r="Q3386" s="125"/>
      <c r="R3386" s="75"/>
      <c r="S3386" s="76"/>
      <c r="T3386" s="21"/>
      <c r="W3386" s="19"/>
    </row>
    <row r="3387" s="18" customFormat="1" ht="17.1" customHeight="1" outlineLevel="1" spans="1:23">
      <c r="A3387" s="93" t="s">
        <v>321</v>
      </c>
      <c r="B3387" s="94"/>
      <c r="C3387" s="105"/>
      <c r="D3387" s="106"/>
      <c r="E3387" s="107"/>
      <c r="F3387" s="108"/>
      <c r="G3387" s="108"/>
      <c r="H3387" s="117"/>
      <c r="I3387" s="105"/>
      <c r="J3387" s="108" t="str">
        <f t="shared" si="797"/>
        <v/>
      </c>
      <c r="K3387" s="105"/>
      <c r="L3387" s="105"/>
      <c r="M3387" s="135"/>
      <c r="N3387" s="135"/>
      <c r="O3387" s="186"/>
      <c r="P3387" s="124"/>
      <c r="Q3387" s="125"/>
      <c r="R3387" s="75"/>
      <c r="S3387" s="76"/>
      <c r="T3387" s="21"/>
      <c r="W3387" s="19"/>
    </row>
    <row r="3388" s="18" customFormat="1" outlineLevel="1" spans="1:23">
      <c r="A3388" s="103" t="s">
        <v>7367</v>
      </c>
      <c r="B3388" s="104" t="s">
        <v>7368</v>
      </c>
      <c r="C3388" s="105" t="s">
        <v>356</v>
      </c>
      <c r="D3388" s="106"/>
      <c r="E3388" s="107">
        <v>0</v>
      </c>
      <c r="F3388" s="108">
        <f>E3388-E3388*$G$2%</f>
        <v>0</v>
      </c>
      <c r="G3388" s="108">
        <f>E3388-(20*E3388/100)</f>
        <v>0</v>
      </c>
      <c r="H3388" s="117"/>
      <c r="I3388" s="105"/>
      <c r="J3388" s="108" t="str">
        <f t="shared" si="797"/>
        <v/>
      </c>
      <c r="K3388" s="105"/>
      <c r="L3388" s="105"/>
      <c r="M3388" s="135"/>
      <c r="N3388" s="135" t="s">
        <v>7369</v>
      </c>
      <c r="O3388" s="186">
        <v>4620105828710</v>
      </c>
      <c r="P3388" s="124"/>
      <c r="Q3388" s="125"/>
      <c r="R3388" s="75"/>
      <c r="S3388" s="76"/>
      <c r="T3388" s="21"/>
      <c r="W3388" s="19"/>
    </row>
    <row r="3389" s="18" customFormat="1" outlineLevel="1" spans="1:23">
      <c r="A3389" s="103" t="s">
        <v>7370</v>
      </c>
      <c r="B3389" s="104" t="s">
        <v>7371</v>
      </c>
      <c r="C3389" s="105" t="s">
        <v>356</v>
      </c>
      <c r="D3389" s="106"/>
      <c r="E3389" s="107">
        <v>0</v>
      </c>
      <c r="F3389" s="108">
        <f>E3389-E3389*$G$2%</f>
        <v>0</v>
      </c>
      <c r="G3389" s="108">
        <f>E3389-(20*E3389/100)</f>
        <v>0</v>
      </c>
      <c r="H3389" s="117"/>
      <c r="I3389" s="105"/>
      <c r="J3389" s="108" t="str">
        <f t="shared" si="797"/>
        <v/>
      </c>
      <c r="K3389" s="105"/>
      <c r="L3389" s="105"/>
      <c r="M3389" s="135"/>
      <c r="N3389" s="135" t="s">
        <v>7369</v>
      </c>
      <c r="O3389" s="186">
        <v>4620105828802</v>
      </c>
      <c r="P3389" s="124"/>
      <c r="Q3389" s="125"/>
      <c r="R3389" s="75"/>
      <c r="S3389" s="76"/>
      <c r="T3389" s="21"/>
      <c r="W3389" s="19"/>
    </row>
    <row r="3390" s="18" customFormat="1" outlineLevel="1" spans="1:23">
      <c r="A3390" s="93" t="s">
        <v>322</v>
      </c>
      <c r="B3390" s="94"/>
      <c r="C3390" s="105"/>
      <c r="D3390" s="106"/>
      <c r="E3390" s="107"/>
      <c r="F3390" s="108"/>
      <c r="G3390" s="108"/>
      <c r="H3390" s="117"/>
      <c r="I3390" s="105"/>
      <c r="J3390" s="108" t="str">
        <f t="shared" ref="J3390:J3424" si="808">IF(D3390="","",IF(F3390="","",ROUND(D3390*F3390,2)))</f>
        <v/>
      </c>
      <c r="K3390" s="105"/>
      <c r="L3390" s="105"/>
      <c r="M3390" s="135"/>
      <c r="N3390" s="135"/>
      <c r="O3390" s="186"/>
      <c r="P3390" s="124"/>
      <c r="Q3390" s="125"/>
      <c r="R3390" s="75"/>
      <c r="S3390" s="76"/>
      <c r="T3390" s="21"/>
    </row>
    <row r="3391" s="18" customFormat="1" outlineLevel="1" spans="1:23">
      <c r="A3391" s="103" t="s">
        <v>7372</v>
      </c>
      <c r="B3391" s="104" t="s">
        <v>7373</v>
      </c>
      <c r="C3391" s="105" t="s">
        <v>356</v>
      </c>
      <c r="D3391" s="106"/>
      <c r="E3391" s="107">
        <v>0</v>
      </c>
      <c r="F3391" s="108">
        <f t="shared" ref="F3391:F3396" si="809">E3391-E3391*$G$2%</f>
        <v>0</v>
      </c>
      <c r="G3391" s="108">
        <f t="shared" ref="G3391:G3396" si="810">E3391-(20*E3391/100)</f>
        <v>0</v>
      </c>
      <c r="H3391" s="117"/>
      <c r="I3391" s="105"/>
      <c r="J3391" s="108" t="str">
        <f t="shared" si="808"/>
        <v/>
      </c>
      <c r="K3391" s="105"/>
      <c r="L3391" s="105"/>
      <c r="M3391" s="111" t="s">
        <v>357</v>
      </c>
      <c r="N3391" s="135" t="s">
        <v>5038</v>
      </c>
      <c r="O3391" s="186">
        <v>4630076446134</v>
      </c>
      <c r="P3391" s="124"/>
      <c r="Q3391" s="125"/>
      <c r="R3391" s="75"/>
      <c r="S3391" s="76"/>
      <c r="T3391" s="21"/>
    </row>
    <row r="3392" s="18" customFormat="1" outlineLevel="1" spans="1:23">
      <c r="A3392" s="103" t="s">
        <v>7374</v>
      </c>
      <c r="B3392" s="104" t="s">
        <v>7375</v>
      </c>
      <c r="C3392" s="105" t="s">
        <v>356</v>
      </c>
      <c r="D3392" s="106"/>
      <c r="E3392" s="107">
        <v>0</v>
      </c>
      <c r="F3392" s="108">
        <f t="shared" si="809"/>
        <v>0</v>
      </c>
      <c r="G3392" s="108">
        <f t="shared" si="810"/>
        <v>0</v>
      </c>
      <c r="H3392" s="117"/>
      <c r="I3392" s="105"/>
      <c r="J3392" s="108" t="str">
        <f t="shared" si="808"/>
        <v/>
      </c>
      <c r="K3392" s="105"/>
      <c r="L3392" s="105"/>
      <c r="M3392" s="111" t="s">
        <v>357</v>
      </c>
      <c r="N3392" s="135" t="s">
        <v>5038</v>
      </c>
      <c r="O3392" s="186">
        <v>4630076446431</v>
      </c>
      <c r="P3392" s="124"/>
      <c r="Q3392" s="125"/>
      <c r="R3392" s="75"/>
      <c r="S3392" s="76"/>
      <c r="T3392" s="21"/>
    </row>
    <row r="3393" s="18" customFormat="1" outlineLevel="1" spans="1:20">
      <c r="A3393" s="103" t="s">
        <v>7376</v>
      </c>
      <c r="B3393" s="104" t="s">
        <v>7377</v>
      </c>
      <c r="C3393" s="105" t="s">
        <v>356</v>
      </c>
      <c r="D3393" s="106"/>
      <c r="E3393" s="107">
        <v>0</v>
      </c>
      <c r="F3393" s="108">
        <f t="shared" si="809"/>
        <v>0</v>
      </c>
      <c r="G3393" s="108">
        <f t="shared" si="810"/>
        <v>0</v>
      </c>
      <c r="H3393" s="117"/>
      <c r="I3393" s="105"/>
      <c r="J3393" s="108" t="str">
        <f t="shared" si="808"/>
        <v/>
      </c>
      <c r="K3393" s="105"/>
      <c r="L3393" s="105"/>
      <c r="M3393" s="111" t="s">
        <v>357</v>
      </c>
      <c r="N3393" s="135" t="s">
        <v>5038</v>
      </c>
      <c r="O3393" s="186">
        <v>4630076446424</v>
      </c>
      <c r="P3393" s="124"/>
      <c r="Q3393" s="125"/>
      <c r="R3393" s="75"/>
      <c r="S3393" s="76"/>
      <c r="T3393" s="21"/>
    </row>
    <row r="3394" s="18" customFormat="1" outlineLevel="1" spans="1:20">
      <c r="A3394" s="103" t="s">
        <v>7378</v>
      </c>
      <c r="B3394" s="104" t="s">
        <v>7379</v>
      </c>
      <c r="C3394" s="105" t="s">
        <v>356</v>
      </c>
      <c r="D3394" s="106"/>
      <c r="E3394" s="107">
        <v>0</v>
      </c>
      <c r="F3394" s="108">
        <f t="shared" si="809"/>
        <v>0</v>
      </c>
      <c r="G3394" s="108">
        <f t="shared" si="810"/>
        <v>0</v>
      </c>
      <c r="H3394" s="117"/>
      <c r="I3394" s="105"/>
      <c r="J3394" s="108" t="str">
        <f t="shared" si="808"/>
        <v/>
      </c>
      <c r="K3394" s="105"/>
      <c r="L3394" s="105"/>
      <c r="M3394" s="111" t="s">
        <v>357</v>
      </c>
      <c r="N3394" s="135" t="s">
        <v>5038</v>
      </c>
      <c r="O3394" s="186">
        <v>4630076446448</v>
      </c>
      <c r="P3394" s="124"/>
      <c r="Q3394" s="125"/>
      <c r="R3394" s="75"/>
      <c r="S3394" s="76"/>
      <c r="T3394" s="21"/>
    </row>
    <row r="3395" s="18" customFormat="1" outlineLevel="1" spans="1:20">
      <c r="A3395" s="103" t="s">
        <v>7380</v>
      </c>
      <c r="B3395" s="104" t="s">
        <v>7381</v>
      </c>
      <c r="C3395" s="105" t="s">
        <v>356</v>
      </c>
      <c r="D3395" s="106"/>
      <c r="E3395" s="107">
        <v>0</v>
      </c>
      <c r="F3395" s="108">
        <f t="shared" si="809"/>
        <v>0</v>
      </c>
      <c r="G3395" s="108">
        <f t="shared" si="810"/>
        <v>0</v>
      </c>
      <c r="H3395" s="117"/>
      <c r="I3395" s="105"/>
      <c r="J3395" s="108" t="str">
        <f t="shared" si="808"/>
        <v/>
      </c>
      <c r="K3395" s="105"/>
      <c r="L3395" s="105"/>
      <c r="M3395" s="111" t="s">
        <v>357</v>
      </c>
      <c r="N3395" s="135" t="s">
        <v>5038</v>
      </c>
      <c r="O3395" s="186">
        <v>4630076446455</v>
      </c>
      <c r="P3395" s="124"/>
      <c r="Q3395" s="125"/>
      <c r="R3395" s="75"/>
      <c r="S3395" s="76"/>
      <c r="T3395" s="21"/>
    </row>
    <row r="3396" s="18" customFormat="1" outlineLevel="1" spans="1:20">
      <c r="A3396" s="103" t="s">
        <v>7382</v>
      </c>
      <c r="B3396" s="104" t="s">
        <v>7383</v>
      </c>
      <c r="C3396" s="105" t="s">
        <v>356</v>
      </c>
      <c r="D3396" s="106"/>
      <c r="E3396" s="107">
        <v>0</v>
      </c>
      <c r="F3396" s="108">
        <f t="shared" si="809"/>
        <v>0</v>
      </c>
      <c r="G3396" s="108">
        <f t="shared" si="810"/>
        <v>0</v>
      </c>
      <c r="H3396" s="117"/>
      <c r="I3396" s="105"/>
      <c r="J3396" s="108" t="str">
        <f t="shared" si="808"/>
        <v/>
      </c>
      <c r="K3396" s="105"/>
      <c r="L3396" s="105"/>
      <c r="M3396" s="111" t="s">
        <v>357</v>
      </c>
      <c r="N3396" s="135" t="s">
        <v>5038</v>
      </c>
      <c r="O3396" s="186">
        <v>4630076446462</v>
      </c>
      <c r="P3396" s="124"/>
      <c r="Q3396" s="125"/>
      <c r="R3396" s="75"/>
      <c r="S3396" s="76"/>
      <c r="T3396" s="21"/>
    </row>
    <row r="3397" s="18" customFormat="1" outlineLevel="1" spans="1:20">
      <c r="A3397" s="93" t="s">
        <v>323</v>
      </c>
      <c r="B3397" s="104"/>
      <c r="C3397" s="105"/>
      <c r="D3397" s="106"/>
      <c r="E3397" s="107"/>
      <c r="F3397" s="108"/>
      <c r="G3397" s="108"/>
      <c r="H3397" s="117"/>
      <c r="I3397" s="105"/>
      <c r="J3397" s="108" t="str">
        <f t="shared" si="808"/>
        <v/>
      </c>
      <c r="K3397" s="105"/>
      <c r="L3397" s="105"/>
      <c r="M3397" s="111"/>
      <c r="N3397" s="135"/>
      <c r="O3397" s="186"/>
      <c r="P3397" s="124"/>
      <c r="Q3397" s="125"/>
      <c r="R3397" s="75"/>
      <c r="S3397" s="76"/>
      <c r="T3397" s="21"/>
    </row>
    <row r="3398" s="18" customFormat="1" outlineLevel="1" spans="1:20">
      <c r="A3398" s="103" t="s">
        <v>7384</v>
      </c>
      <c r="B3398" s="104" t="s">
        <v>7385</v>
      </c>
      <c r="C3398" s="105" t="s">
        <v>356</v>
      </c>
      <c r="D3398" s="106"/>
      <c r="E3398" s="107">
        <v>0</v>
      </c>
      <c r="F3398" s="108">
        <f t="shared" ref="F3398:F3404" si="811">E3398-E3398*$G$2%</f>
        <v>0</v>
      </c>
      <c r="G3398" s="108">
        <f t="shared" ref="G3398:G3404" si="812">E3398-(20*E3398/100)</f>
        <v>0</v>
      </c>
      <c r="H3398" s="117"/>
      <c r="I3398" s="105"/>
      <c r="J3398" s="108" t="str">
        <f t="shared" si="808"/>
        <v/>
      </c>
      <c r="K3398" s="105"/>
      <c r="L3398" s="105"/>
      <c r="M3398" s="111" t="s">
        <v>357</v>
      </c>
      <c r="N3398" s="135" t="s">
        <v>5038</v>
      </c>
      <c r="O3398" s="186">
        <v>4630076446479</v>
      </c>
      <c r="P3398" s="124"/>
      <c r="Q3398" s="125"/>
      <c r="R3398" s="75"/>
      <c r="S3398" s="76"/>
      <c r="T3398" s="21"/>
    </row>
    <row r="3399" s="18" customFormat="1" outlineLevel="1" spans="1:20">
      <c r="A3399" s="103" t="s">
        <v>7386</v>
      </c>
      <c r="B3399" s="104" t="s">
        <v>7387</v>
      </c>
      <c r="C3399" s="105" t="s">
        <v>356</v>
      </c>
      <c r="D3399" s="106"/>
      <c r="E3399" s="107">
        <v>0</v>
      </c>
      <c r="F3399" s="108">
        <f t="shared" si="811"/>
        <v>0</v>
      </c>
      <c r="G3399" s="108">
        <f t="shared" si="812"/>
        <v>0</v>
      </c>
      <c r="H3399" s="117"/>
      <c r="I3399" s="105"/>
      <c r="J3399" s="108" t="str">
        <f t="shared" si="808"/>
        <v/>
      </c>
      <c r="K3399" s="105"/>
      <c r="L3399" s="105"/>
      <c r="M3399" s="111" t="s">
        <v>357</v>
      </c>
      <c r="N3399" s="135" t="s">
        <v>5038</v>
      </c>
      <c r="O3399" s="186">
        <v>4630076446486</v>
      </c>
      <c r="P3399" s="124"/>
      <c r="Q3399" s="125"/>
      <c r="R3399" s="75"/>
      <c r="S3399" s="76"/>
      <c r="T3399" s="21"/>
    </row>
    <row r="3400" s="18" customFormat="1" outlineLevel="1" spans="1:20">
      <c r="A3400" s="103" t="s">
        <v>7388</v>
      </c>
      <c r="B3400" s="104" t="s">
        <v>7389</v>
      </c>
      <c r="C3400" s="105" t="s">
        <v>356</v>
      </c>
      <c r="D3400" s="106"/>
      <c r="E3400" s="107">
        <v>0</v>
      </c>
      <c r="F3400" s="108">
        <f t="shared" si="811"/>
        <v>0</v>
      </c>
      <c r="G3400" s="108">
        <f t="shared" si="812"/>
        <v>0</v>
      </c>
      <c r="H3400" s="117"/>
      <c r="I3400" s="105"/>
      <c r="J3400" s="108" t="str">
        <f t="shared" si="808"/>
        <v/>
      </c>
      <c r="K3400" s="105"/>
      <c r="L3400" s="105"/>
      <c r="M3400" s="111" t="s">
        <v>357</v>
      </c>
      <c r="N3400" s="135" t="s">
        <v>5038</v>
      </c>
      <c r="O3400" s="186">
        <v>4630076446509</v>
      </c>
      <c r="P3400" s="124"/>
      <c r="Q3400" s="125"/>
      <c r="R3400" s="75"/>
      <c r="S3400" s="76"/>
      <c r="T3400" s="21"/>
    </row>
    <row r="3401" s="18" customFormat="1" outlineLevel="1" spans="1:20">
      <c r="A3401" s="103" t="s">
        <v>7390</v>
      </c>
      <c r="B3401" s="104" t="s">
        <v>7391</v>
      </c>
      <c r="C3401" s="105" t="s">
        <v>356</v>
      </c>
      <c r="D3401" s="106"/>
      <c r="E3401" s="107">
        <v>0</v>
      </c>
      <c r="F3401" s="108">
        <f t="shared" si="811"/>
        <v>0</v>
      </c>
      <c r="G3401" s="108">
        <f t="shared" si="812"/>
        <v>0</v>
      </c>
      <c r="H3401" s="117"/>
      <c r="I3401" s="105"/>
      <c r="J3401" s="108" t="str">
        <f t="shared" si="808"/>
        <v/>
      </c>
      <c r="K3401" s="105"/>
      <c r="L3401" s="105"/>
      <c r="M3401" s="111" t="s">
        <v>357</v>
      </c>
      <c r="N3401" s="135" t="s">
        <v>5038</v>
      </c>
      <c r="O3401" s="186">
        <v>4630076446516</v>
      </c>
      <c r="P3401" s="124"/>
      <c r="Q3401" s="125"/>
      <c r="R3401" s="75"/>
      <c r="S3401" s="76"/>
      <c r="T3401" s="21"/>
    </row>
    <row r="3402" s="18" customFormat="1" outlineLevel="1" spans="1:20">
      <c r="A3402" s="103" t="s">
        <v>7392</v>
      </c>
      <c r="B3402" s="104" t="s">
        <v>7393</v>
      </c>
      <c r="C3402" s="105" t="s">
        <v>356</v>
      </c>
      <c r="D3402" s="106"/>
      <c r="E3402" s="107">
        <v>0</v>
      </c>
      <c r="F3402" s="108">
        <f t="shared" si="811"/>
        <v>0</v>
      </c>
      <c r="G3402" s="108">
        <f t="shared" si="812"/>
        <v>0</v>
      </c>
      <c r="H3402" s="117"/>
      <c r="I3402" s="105"/>
      <c r="J3402" s="108" t="str">
        <f t="shared" si="808"/>
        <v/>
      </c>
      <c r="K3402" s="105"/>
      <c r="L3402" s="105"/>
      <c r="M3402" s="111" t="s">
        <v>357</v>
      </c>
      <c r="N3402" s="135" t="s">
        <v>5038</v>
      </c>
      <c r="O3402" s="186">
        <v>4630076446523</v>
      </c>
      <c r="P3402" s="124"/>
      <c r="Q3402" s="125"/>
      <c r="R3402" s="75"/>
      <c r="S3402" s="76"/>
      <c r="T3402" s="21"/>
    </row>
    <row r="3403" s="18" customFormat="1" outlineLevel="1" spans="1:20">
      <c r="A3403" s="103" t="s">
        <v>7394</v>
      </c>
      <c r="B3403" s="104" t="s">
        <v>7395</v>
      </c>
      <c r="C3403" s="105" t="s">
        <v>356</v>
      </c>
      <c r="D3403" s="106"/>
      <c r="E3403" s="107">
        <v>0</v>
      </c>
      <c r="F3403" s="108">
        <f t="shared" si="811"/>
        <v>0</v>
      </c>
      <c r="G3403" s="108">
        <f t="shared" si="812"/>
        <v>0</v>
      </c>
      <c r="H3403" s="117"/>
      <c r="I3403" s="105"/>
      <c r="J3403" s="108" t="str">
        <f t="shared" si="808"/>
        <v/>
      </c>
      <c r="K3403" s="105"/>
      <c r="L3403" s="105"/>
      <c r="M3403" s="111" t="s">
        <v>357</v>
      </c>
      <c r="N3403" s="135" t="s">
        <v>5038</v>
      </c>
      <c r="O3403" s="186">
        <v>4630076446530</v>
      </c>
      <c r="P3403" s="124"/>
      <c r="Q3403" s="125"/>
      <c r="R3403" s="75"/>
      <c r="S3403" s="76"/>
      <c r="T3403" s="21"/>
    </row>
    <row r="3404" s="18" customFormat="1" outlineLevel="1" spans="1:20">
      <c r="A3404" s="103" t="s">
        <v>7396</v>
      </c>
      <c r="B3404" s="104" t="s">
        <v>7397</v>
      </c>
      <c r="C3404" s="105" t="s">
        <v>356</v>
      </c>
      <c r="D3404" s="106"/>
      <c r="E3404" s="107">
        <v>0</v>
      </c>
      <c r="F3404" s="108">
        <f t="shared" si="811"/>
        <v>0</v>
      </c>
      <c r="G3404" s="108">
        <f t="shared" si="812"/>
        <v>0</v>
      </c>
      <c r="H3404" s="117"/>
      <c r="I3404" s="105"/>
      <c r="J3404" s="108" t="str">
        <f t="shared" si="808"/>
        <v/>
      </c>
      <c r="K3404" s="105"/>
      <c r="L3404" s="105"/>
      <c r="M3404" s="111" t="s">
        <v>357</v>
      </c>
      <c r="N3404" s="135" t="s">
        <v>5038</v>
      </c>
      <c r="O3404" s="186">
        <v>4630076446547</v>
      </c>
      <c r="P3404" s="124"/>
      <c r="Q3404" s="125"/>
      <c r="R3404" s="75"/>
      <c r="S3404" s="76"/>
      <c r="T3404" s="21"/>
    </row>
    <row r="3405" s="18" customFormat="1" outlineLevel="1" spans="1:20">
      <c r="A3405" s="93" t="s">
        <v>7398</v>
      </c>
      <c r="B3405" s="94"/>
      <c r="C3405" s="105"/>
      <c r="D3405" s="106"/>
      <c r="E3405" s="107"/>
      <c r="F3405" s="108"/>
      <c r="G3405" s="108"/>
      <c r="H3405" s="117"/>
      <c r="I3405" s="105"/>
      <c r="J3405" s="108" t="str">
        <f t="shared" si="808"/>
        <v/>
      </c>
      <c r="K3405" s="105"/>
      <c r="L3405" s="105"/>
      <c r="M3405" s="135"/>
      <c r="N3405" s="135"/>
      <c r="O3405" s="186"/>
      <c r="P3405" s="124"/>
      <c r="Q3405" s="125"/>
      <c r="R3405" s="75"/>
      <c r="S3405" s="76"/>
      <c r="T3405" s="21"/>
    </row>
    <row r="3406" s="18" customFormat="1" outlineLevel="1" spans="1:20">
      <c r="A3406" s="103" t="s">
        <v>7399</v>
      </c>
      <c r="B3406" s="104" t="s">
        <v>7400</v>
      </c>
      <c r="C3406" s="105" t="s">
        <v>356</v>
      </c>
      <c r="D3406" s="106"/>
      <c r="E3406" s="107">
        <v>0</v>
      </c>
      <c r="F3406" s="108">
        <f t="shared" ref="F3406:F3414" si="813">E3406-E3406*$G$2%</f>
        <v>0</v>
      </c>
      <c r="G3406" s="108">
        <f t="shared" ref="G3406:G3414" si="814">E3406-(20*E3406/100)</f>
        <v>0</v>
      </c>
      <c r="H3406" s="117"/>
      <c r="I3406" s="105"/>
      <c r="J3406" s="108" t="str">
        <f t="shared" si="808"/>
        <v/>
      </c>
      <c r="K3406" s="105"/>
      <c r="L3406" s="105"/>
      <c r="M3406" s="111" t="s">
        <v>357</v>
      </c>
      <c r="N3406" s="135" t="s">
        <v>5038</v>
      </c>
      <c r="O3406" s="186">
        <v>4630076446554</v>
      </c>
      <c r="P3406" s="124"/>
      <c r="Q3406" s="125"/>
      <c r="R3406" s="75"/>
      <c r="S3406" s="76"/>
      <c r="T3406" s="21"/>
    </row>
    <row r="3407" s="18" customFormat="1" outlineLevel="1" spans="1:20">
      <c r="A3407" s="103" t="s">
        <v>7401</v>
      </c>
      <c r="B3407" s="104" t="s">
        <v>7402</v>
      </c>
      <c r="C3407" s="105" t="s">
        <v>356</v>
      </c>
      <c r="D3407" s="106"/>
      <c r="E3407" s="107">
        <v>0</v>
      </c>
      <c r="F3407" s="108">
        <f t="shared" si="813"/>
        <v>0</v>
      </c>
      <c r="G3407" s="108">
        <f t="shared" si="814"/>
        <v>0</v>
      </c>
      <c r="H3407" s="117"/>
      <c r="I3407" s="105"/>
      <c r="J3407" s="108" t="str">
        <f t="shared" si="808"/>
        <v/>
      </c>
      <c r="K3407" s="105"/>
      <c r="L3407" s="105"/>
      <c r="M3407" s="111" t="s">
        <v>357</v>
      </c>
      <c r="N3407" s="135" t="s">
        <v>5038</v>
      </c>
      <c r="O3407" s="186">
        <v>4630076446561</v>
      </c>
      <c r="P3407" s="124"/>
      <c r="Q3407" s="125"/>
      <c r="R3407" s="75"/>
      <c r="S3407" s="76"/>
      <c r="T3407" s="21"/>
    </row>
    <row r="3408" s="18" customFormat="1" outlineLevel="1" spans="1:20">
      <c r="A3408" s="103" t="s">
        <v>7403</v>
      </c>
      <c r="B3408" s="104" t="s">
        <v>7404</v>
      </c>
      <c r="C3408" s="105" t="s">
        <v>356</v>
      </c>
      <c r="D3408" s="106"/>
      <c r="E3408" s="107">
        <v>0</v>
      </c>
      <c r="F3408" s="108">
        <f t="shared" si="813"/>
        <v>0</v>
      </c>
      <c r="G3408" s="108">
        <f t="shared" si="814"/>
        <v>0</v>
      </c>
      <c r="H3408" s="117"/>
      <c r="I3408" s="105"/>
      <c r="J3408" s="108" t="str">
        <f t="shared" si="808"/>
        <v/>
      </c>
      <c r="K3408" s="105"/>
      <c r="L3408" s="105"/>
      <c r="M3408" s="111" t="s">
        <v>357</v>
      </c>
      <c r="N3408" s="135" t="s">
        <v>5038</v>
      </c>
      <c r="O3408" s="186">
        <v>4630076446578</v>
      </c>
      <c r="P3408" s="124"/>
      <c r="Q3408" s="125"/>
      <c r="R3408" s="75"/>
      <c r="S3408" s="76"/>
      <c r="T3408" s="21"/>
    </row>
    <row r="3409" s="18" customFormat="1" outlineLevel="1" spans="1:20">
      <c r="A3409" s="103" t="s">
        <v>7405</v>
      </c>
      <c r="B3409" s="104" t="s">
        <v>7406</v>
      </c>
      <c r="C3409" s="105" t="s">
        <v>356</v>
      </c>
      <c r="D3409" s="106"/>
      <c r="E3409" s="107">
        <v>0</v>
      </c>
      <c r="F3409" s="108">
        <f t="shared" si="813"/>
        <v>0</v>
      </c>
      <c r="G3409" s="108">
        <f t="shared" si="814"/>
        <v>0</v>
      </c>
      <c r="H3409" s="117"/>
      <c r="I3409" s="105"/>
      <c r="J3409" s="108" t="str">
        <f t="shared" si="808"/>
        <v/>
      </c>
      <c r="K3409" s="105"/>
      <c r="L3409" s="105"/>
      <c r="M3409" s="111" t="s">
        <v>357</v>
      </c>
      <c r="N3409" s="135" t="s">
        <v>5038</v>
      </c>
      <c r="O3409" s="186">
        <v>4630076446585</v>
      </c>
      <c r="P3409" s="124"/>
      <c r="Q3409" s="125"/>
      <c r="R3409" s="75"/>
      <c r="S3409" s="76"/>
      <c r="T3409" s="21"/>
    </row>
    <row r="3410" s="18" customFormat="1" outlineLevel="1" spans="1:20">
      <c r="A3410" s="103" t="s">
        <v>7407</v>
      </c>
      <c r="B3410" s="104" t="s">
        <v>7408</v>
      </c>
      <c r="C3410" s="105" t="s">
        <v>356</v>
      </c>
      <c r="D3410" s="106"/>
      <c r="E3410" s="107">
        <v>0</v>
      </c>
      <c r="F3410" s="108">
        <f t="shared" si="813"/>
        <v>0</v>
      </c>
      <c r="G3410" s="108">
        <f t="shared" si="814"/>
        <v>0</v>
      </c>
      <c r="H3410" s="117"/>
      <c r="I3410" s="105"/>
      <c r="J3410" s="108" t="str">
        <f t="shared" si="808"/>
        <v/>
      </c>
      <c r="K3410" s="105"/>
      <c r="L3410" s="105"/>
      <c r="M3410" s="111" t="s">
        <v>357</v>
      </c>
      <c r="N3410" s="135" t="s">
        <v>5038</v>
      </c>
      <c r="O3410" s="186">
        <v>4630076446493</v>
      </c>
      <c r="P3410" s="124"/>
      <c r="Q3410" s="125"/>
      <c r="R3410" s="75"/>
      <c r="S3410" s="76"/>
      <c r="T3410" s="21"/>
    </row>
    <row r="3411" s="18" customFormat="1" outlineLevel="1" spans="1:20">
      <c r="A3411" s="103" t="s">
        <v>7409</v>
      </c>
      <c r="B3411" s="104" t="s">
        <v>7410</v>
      </c>
      <c r="C3411" s="105" t="s">
        <v>356</v>
      </c>
      <c r="D3411" s="106"/>
      <c r="E3411" s="107">
        <v>0</v>
      </c>
      <c r="F3411" s="108">
        <f t="shared" si="813"/>
        <v>0</v>
      </c>
      <c r="G3411" s="108">
        <f t="shared" si="814"/>
        <v>0</v>
      </c>
      <c r="H3411" s="117"/>
      <c r="I3411" s="105"/>
      <c r="J3411" s="108" t="str">
        <f t="shared" si="808"/>
        <v/>
      </c>
      <c r="K3411" s="105"/>
      <c r="L3411" s="105"/>
      <c r="M3411" s="111" t="s">
        <v>357</v>
      </c>
      <c r="N3411" s="135" t="s">
        <v>5038</v>
      </c>
      <c r="O3411" s="186">
        <v>4630076446592</v>
      </c>
      <c r="P3411" s="124"/>
      <c r="Q3411" s="125"/>
      <c r="R3411" s="75"/>
      <c r="S3411" s="76"/>
      <c r="T3411" s="21"/>
    </row>
    <row r="3412" s="18" customFormat="1" outlineLevel="1" spans="1:20">
      <c r="A3412" s="103" t="s">
        <v>7411</v>
      </c>
      <c r="B3412" s="104" t="s">
        <v>7412</v>
      </c>
      <c r="C3412" s="105" t="s">
        <v>356</v>
      </c>
      <c r="D3412" s="106"/>
      <c r="E3412" s="107">
        <v>0</v>
      </c>
      <c r="F3412" s="108">
        <f t="shared" si="813"/>
        <v>0</v>
      </c>
      <c r="G3412" s="108">
        <f t="shared" si="814"/>
        <v>0</v>
      </c>
      <c r="H3412" s="117"/>
      <c r="I3412" s="105"/>
      <c r="J3412" s="108" t="str">
        <f t="shared" si="808"/>
        <v/>
      </c>
      <c r="K3412" s="105"/>
      <c r="L3412" s="105"/>
      <c r="M3412" s="111" t="s">
        <v>357</v>
      </c>
      <c r="N3412" s="135" t="s">
        <v>5038</v>
      </c>
      <c r="O3412" s="186">
        <v>4630076446608</v>
      </c>
      <c r="P3412" s="124"/>
      <c r="Q3412" s="125"/>
      <c r="R3412" s="75"/>
      <c r="S3412" s="76"/>
      <c r="T3412" s="21"/>
    </row>
    <row r="3413" s="18" customFormat="1" outlineLevel="1" spans="1:20">
      <c r="A3413" s="103" t="s">
        <v>7413</v>
      </c>
      <c r="B3413" s="104" t="s">
        <v>7414</v>
      </c>
      <c r="C3413" s="105" t="s">
        <v>356</v>
      </c>
      <c r="D3413" s="106"/>
      <c r="E3413" s="107">
        <v>0</v>
      </c>
      <c r="F3413" s="108">
        <f t="shared" si="813"/>
        <v>0</v>
      </c>
      <c r="G3413" s="108">
        <f t="shared" si="814"/>
        <v>0</v>
      </c>
      <c r="H3413" s="117"/>
      <c r="I3413" s="105"/>
      <c r="J3413" s="108" t="str">
        <f t="shared" si="808"/>
        <v/>
      </c>
      <c r="K3413" s="105"/>
      <c r="L3413" s="105"/>
      <c r="M3413" s="111" t="s">
        <v>357</v>
      </c>
      <c r="N3413" s="135" t="s">
        <v>5038</v>
      </c>
      <c r="O3413" s="186">
        <v>4670042799994</v>
      </c>
      <c r="P3413" s="124"/>
      <c r="Q3413" s="125"/>
      <c r="R3413" s="75"/>
      <c r="S3413" s="76"/>
      <c r="T3413" s="21"/>
    </row>
    <row r="3414" s="18" customFormat="1" outlineLevel="1" spans="1:20">
      <c r="A3414" s="103" t="s">
        <v>7415</v>
      </c>
      <c r="B3414" s="104" t="s">
        <v>7416</v>
      </c>
      <c r="C3414" s="105" t="s">
        <v>356</v>
      </c>
      <c r="D3414" s="106"/>
      <c r="E3414" s="107">
        <v>0</v>
      </c>
      <c r="F3414" s="108">
        <f t="shared" si="813"/>
        <v>0</v>
      </c>
      <c r="G3414" s="108">
        <f t="shared" si="814"/>
        <v>0</v>
      </c>
      <c r="H3414" s="117"/>
      <c r="I3414" s="105"/>
      <c r="J3414" s="108" t="str">
        <f t="shared" si="808"/>
        <v/>
      </c>
      <c r="K3414" s="105"/>
      <c r="L3414" s="105"/>
      <c r="M3414" s="111" t="s">
        <v>357</v>
      </c>
      <c r="N3414" s="135" t="s">
        <v>5038</v>
      </c>
      <c r="O3414" s="186">
        <v>4630076446639</v>
      </c>
      <c r="P3414" s="124"/>
      <c r="Q3414" s="125"/>
      <c r="R3414" s="75"/>
      <c r="S3414" s="76"/>
      <c r="T3414" s="21"/>
    </row>
    <row r="3415" s="18" customFormat="1" outlineLevel="1" spans="1:20">
      <c r="A3415" s="93" t="s">
        <v>325</v>
      </c>
      <c r="B3415" s="94"/>
      <c r="C3415" s="202"/>
      <c r="D3415" s="106"/>
      <c r="E3415" s="107"/>
      <c r="F3415" s="108"/>
      <c r="G3415" s="108"/>
      <c r="H3415" s="117"/>
      <c r="I3415" s="105"/>
      <c r="J3415" s="108" t="str">
        <f t="shared" si="808"/>
        <v/>
      </c>
      <c r="K3415" s="105"/>
      <c r="L3415" s="105"/>
      <c r="M3415" s="135"/>
      <c r="N3415" s="135"/>
      <c r="O3415" s="186"/>
      <c r="P3415" s="124"/>
      <c r="Q3415" s="125"/>
      <c r="R3415" s="75"/>
      <c r="S3415" s="76"/>
      <c r="T3415" s="21"/>
    </row>
    <row r="3416" s="18" customFormat="1" outlineLevel="1" spans="1:20">
      <c r="A3416" s="138" t="s">
        <v>7417</v>
      </c>
      <c r="B3416" s="149" t="s">
        <v>7418</v>
      </c>
      <c r="C3416" s="105" t="s">
        <v>356</v>
      </c>
      <c r="D3416" s="106"/>
      <c r="E3416" s="107">
        <v>0</v>
      </c>
      <c r="F3416" s="108">
        <f t="shared" ref="F3416:F3424" si="815">E3416-E3416*$G$2%</f>
        <v>0</v>
      </c>
      <c r="G3416" s="108">
        <f t="shared" ref="G3416:G3424" si="816">E3416-(20*E3416/100)</f>
        <v>0</v>
      </c>
      <c r="H3416" s="117"/>
      <c r="I3416" s="105"/>
      <c r="J3416" s="108" t="str">
        <f t="shared" si="808"/>
        <v/>
      </c>
      <c r="K3416" s="105"/>
      <c r="L3416" s="105"/>
      <c r="M3416" s="111" t="s">
        <v>357</v>
      </c>
      <c r="N3416" s="135" t="s">
        <v>5038</v>
      </c>
      <c r="O3416" s="186"/>
      <c r="P3416" s="124"/>
      <c r="Q3416" s="125"/>
      <c r="R3416" s="75"/>
      <c r="S3416" s="76"/>
      <c r="T3416" s="21"/>
    </row>
    <row r="3417" s="18" customFormat="1" outlineLevel="1" spans="1:20">
      <c r="A3417" s="138" t="s">
        <v>7419</v>
      </c>
      <c r="B3417" s="149" t="s">
        <v>7420</v>
      </c>
      <c r="C3417" s="105" t="s">
        <v>356</v>
      </c>
      <c r="D3417" s="106"/>
      <c r="E3417" s="107">
        <v>0</v>
      </c>
      <c r="F3417" s="108">
        <f t="shared" si="815"/>
        <v>0</v>
      </c>
      <c r="G3417" s="108">
        <f t="shared" si="816"/>
        <v>0</v>
      </c>
      <c r="H3417" s="117"/>
      <c r="I3417" s="105"/>
      <c r="J3417" s="108" t="str">
        <f t="shared" si="808"/>
        <v/>
      </c>
      <c r="K3417" s="105"/>
      <c r="L3417" s="105"/>
      <c r="M3417" s="111" t="s">
        <v>357</v>
      </c>
      <c r="N3417" s="135" t="s">
        <v>5038</v>
      </c>
      <c r="O3417" s="186"/>
      <c r="P3417" s="124"/>
      <c r="Q3417" s="125"/>
      <c r="R3417" s="75"/>
      <c r="S3417" s="76"/>
      <c r="T3417" s="21"/>
    </row>
    <row r="3418" s="18" customFormat="1" outlineLevel="1" spans="1:20">
      <c r="A3418" s="138" t="s">
        <v>7421</v>
      </c>
      <c r="B3418" s="149" t="s">
        <v>7422</v>
      </c>
      <c r="C3418" s="105" t="s">
        <v>356</v>
      </c>
      <c r="D3418" s="106"/>
      <c r="E3418" s="107">
        <v>0</v>
      </c>
      <c r="F3418" s="108">
        <f t="shared" si="815"/>
        <v>0</v>
      </c>
      <c r="G3418" s="108">
        <f t="shared" si="816"/>
        <v>0</v>
      </c>
      <c r="H3418" s="117"/>
      <c r="I3418" s="105"/>
      <c r="J3418" s="108" t="str">
        <f t="shared" si="808"/>
        <v/>
      </c>
      <c r="K3418" s="105"/>
      <c r="L3418" s="105"/>
      <c r="M3418" s="111" t="s">
        <v>357</v>
      </c>
      <c r="N3418" s="135" t="s">
        <v>5038</v>
      </c>
      <c r="O3418" s="186"/>
      <c r="P3418" s="124"/>
      <c r="Q3418" s="125"/>
      <c r="R3418" s="75"/>
      <c r="S3418" s="76"/>
      <c r="T3418" s="21"/>
    </row>
    <row r="3419" s="18" customFormat="1" outlineLevel="1" spans="1:20">
      <c r="A3419" s="138" t="s">
        <v>7423</v>
      </c>
      <c r="B3419" s="149" t="s">
        <v>7424</v>
      </c>
      <c r="C3419" s="105" t="s">
        <v>356</v>
      </c>
      <c r="D3419" s="106"/>
      <c r="E3419" s="107">
        <v>0</v>
      </c>
      <c r="F3419" s="108">
        <f t="shared" si="815"/>
        <v>0</v>
      </c>
      <c r="G3419" s="108">
        <f t="shared" si="816"/>
        <v>0</v>
      </c>
      <c r="H3419" s="117"/>
      <c r="I3419" s="105"/>
      <c r="J3419" s="108" t="str">
        <f t="shared" si="808"/>
        <v/>
      </c>
      <c r="K3419" s="105"/>
      <c r="L3419" s="105"/>
      <c r="M3419" s="111" t="s">
        <v>357</v>
      </c>
      <c r="N3419" s="135" t="s">
        <v>5038</v>
      </c>
      <c r="O3419" s="186"/>
      <c r="P3419" s="124"/>
      <c r="Q3419" s="125"/>
      <c r="R3419" s="75"/>
      <c r="S3419" s="76"/>
      <c r="T3419" s="21"/>
    </row>
    <row r="3420" s="18" customFormat="1" outlineLevel="1" spans="1:20">
      <c r="A3420" s="138" t="s">
        <v>7425</v>
      </c>
      <c r="B3420" s="149" t="s">
        <v>7426</v>
      </c>
      <c r="C3420" s="105" t="s">
        <v>356</v>
      </c>
      <c r="D3420" s="106"/>
      <c r="E3420" s="107">
        <v>0</v>
      </c>
      <c r="F3420" s="108">
        <f t="shared" si="815"/>
        <v>0</v>
      </c>
      <c r="G3420" s="108">
        <f t="shared" si="816"/>
        <v>0</v>
      </c>
      <c r="H3420" s="117"/>
      <c r="I3420" s="105"/>
      <c r="J3420" s="108" t="str">
        <f t="shared" si="808"/>
        <v/>
      </c>
      <c r="K3420" s="105"/>
      <c r="L3420" s="105"/>
      <c r="M3420" s="111" t="s">
        <v>357</v>
      </c>
      <c r="N3420" s="135" t="s">
        <v>5038</v>
      </c>
      <c r="O3420" s="186"/>
      <c r="P3420" s="124"/>
      <c r="Q3420" s="125"/>
      <c r="R3420" s="75"/>
      <c r="S3420" s="76"/>
      <c r="T3420" s="21"/>
    </row>
    <row r="3421" s="18" customFormat="1" outlineLevel="1" spans="1:20">
      <c r="A3421" s="138" t="s">
        <v>7427</v>
      </c>
      <c r="B3421" s="149" t="s">
        <v>7428</v>
      </c>
      <c r="C3421" s="105" t="s">
        <v>356</v>
      </c>
      <c r="D3421" s="106"/>
      <c r="E3421" s="107">
        <v>0</v>
      </c>
      <c r="F3421" s="108">
        <f t="shared" si="815"/>
        <v>0</v>
      </c>
      <c r="G3421" s="108">
        <f t="shared" si="816"/>
        <v>0</v>
      </c>
      <c r="H3421" s="117"/>
      <c r="I3421" s="105"/>
      <c r="J3421" s="108" t="str">
        <f t="shared" si="808"/>
        <v/>
      </c>
      <c r="K3421" s="105"/>
      <c r="L3421" s="105"/>
      <c r="M3421" s="111" t="s">
        <v>357</v>
      </c>
      <c r="N3421" s="135" t="s">
        <v>5038</v>
      </c>
      <c r="O3421" s="186"/>
      <c r="P3421" s="124"/>
      <c r="Q3421" s="125"/>
      <c r="R3421" s="75"/>
      <c r="S3421" s="76"/>
      <c r="T3421" s="21"/>
    </row>
    <row r="3422" s="18" customFormat="1" outlineLevel="1" spans="1:20">
      <c r="A3422" s="138" t="s">
        <v>7429</v>
      </c>
      <c r="B3422" s="149" t="s">
        <v>7430</v>
      </c>
      <c r="C3422" s="105" t="s">
        <v>356</v>
      </c>
      <c r="D3422" s="106"/>
      <c r="E3422" s="107">
        <v>0</v>
      </c>
      <c r="F3422" s="108">
        <f t="shared" si="815"/>
        <v>0</v>
      </c>
      <c r="G3422" s="108">
        <f t="shared" si="816"/>
        <v>0</v>
      </c>
      <c r="H3422" s="117"/>
      <c r="I3422" s="105"/>
      <c r="J3422" s="108" t="str">
        <f t="shared" si="808"/>
        <v/>
      </c>
      <c r="K3422" s="105"/>
      <c r="L3422" s="105"/>
      <c r="M3422" s="111" t="s">
        <v>357</v>
      </c>
      <c r="N3422" s="135" t="s">
        <v>5038</v>
      </c>
      <c r="O3422" s="186"/>
      <c r="P3422" s="124"/>
      <c r="Q3422" s="125"/>
      <c r="R3422" s="75"/>
      <c r="S3422" s="76"/>
      <c r="T3422" s="21"/>
    </row>
    <row r="3423" s="18" customFormat="1" outlineLevel="1" spans="1:20">
      <c r="A3423" s="138" t="s">
        <v>7431</v>
      </c>
      <c r="B3423" s="149" t="s">
        <v>7432</v>
      </c>
      <c r="C3423" s="105" t="s">
        <v>356</v>
      </c>
      <c r="D3423" s="106"/>
      <c r="E3423" s="107">
        <v>0</v>
      </c>
      <c r="F3423" s="108">
        <f t="shared" si="815"/>
        <v>0</v>
      </c>
      <c r="G3423" s="108">
        <f t="shared" si="816"/>
        <v>0</v>
      </c>
      <c r="H3423" s="117"/>
      <c r="I3423" s="105"/>
      <c r="J3423" s="108" t="str">
        <f t="shared" si="808"/>
        <v/>
      </c>
      <c r="K3423" s="105"/>
      <c r="L3423" s="105"/>
      <c r="M3423" s="111" t="s">
        <v>357</v>
      </c>
      <c r="N3423" s="135" t="s">
        <v>5038</v>
      </c>
      <c r="O3423" s="186"/>
      <c r="P3423" s="124"/>
      <c r="Q3423" s="125"/>
      <c r="R3423" s="75"/>
      <c r="S3423" s="76"/>
      <c r="T3423" s="21"/>
    </row>
    <row r="3424" s="18" customFormat="1" outlineLevel="1" spans="1:20">
      <c r="A3424" s="138" t="s">
        <v>7433</v>
      </c>
      <c r="B3424" s="149" t="s">
        <v>7434</v>
      </c>
      <c r="C3424" s="105" t="s">
        <v>356</v>
      </c>
      <c r="D3424" s="106"/>
      <c r="E3424" s="107">
        <v>0</v>
      </c>
      <c r="F3424" s="108">
        <f t="shared" si="815"/>
        <v>0</v>
      </c>
      <c r="G3424" s="108">
        <f t="shared" si="816"/>
        <v>0</v>
      </c>
      <c r="H3424" s="117"/>
      <c r="I3424" s="105"/>
      <c r="J3424" s="108" t="str">
        <f t="shared" si="808"/>
        <v/>
      </c>
      <c r="K3424" s="105"/>
      <c r="L3424" s="105"/>
      <c r="M3424" s="111" t="s">
        <v>357</v>
      </c>
      <c r="N3424" s="135" t="s">
        <v>5038</v>
      </c>
      <c r="O3424" s="186"/>
      <c r="P3424" s="124"/>
      <c r="Q3424" s="125"/>
      <c r="R3424" s="75"/>
      <c r="S3424" s="76"/>
      <c r="T3424" s="21"/>
    </row>
    <row r="3425" ht="23.1" customHeight="1" spans="1:19">
      <c r="A3425" s="203" t="s">
        <v>7435</v>
      </c>
      <c r="B3425" s="204"/>
      <c r="C3425" s="205"/>
      <c r="D3425" s="106"/>
      <c r="E3425" s="206"/>
      <c r="F3425" s="207"/>
      <c r="G3425" s="207"/>
      <c r="H3425" s="95"/>
      <c r="I3425" s="98"/>
      <c r="J3425" s="98"/>
      <c r="K3425" s="105"/>
      <c r="L3425" s="105"/>
      <c r="M3425" s="135"/>
      <c r="N3425" s="135"/>
      <c r="O3425" s="105"/>
      <c r="P3425" s="124"/>
      <c r="Q3425" s="125"/>
      <c r="R3425" s="75"/>
      <c r="S3425" s="76"/>
    </row>
    <row r="3426" ht="3" customHeight="1" spans="1:19">
      <c r="A3426" s="103"/>
      <c r="B3426" s="104"/>
      <c r="C3426" s="105"/>
      <c r="D3426" s="186"/>
      <c r="E3426" s="108"/>
      <c r="F3426" s="108"/>
      <c r="G3426" s="108"/>
      <c r="H3426" s="95"/>
      <c r="I3426" s="98"/>
      <c r="J3426" s="98"/>
      <c r="K3426" s="105"/>
      <c r="L3426" s="105"/>
      <c r="M3426" s="135"/>
      <c r="N3426" s="135"/>
      <c r="O3426" s="105"/>
      <c r="P3426" s="124"/>
      <c r="Q3426" s="125"/>
      <c r="R3426" s="75"/>
      <c r="S3426" s="76"/>
    </row>
    <row r="3427" ht="18" customHeight="1" spans="1:19">
      <c r="A3427" s="208" t="s">
        <v>7436</v>
      </c>
      <c r="B3427" s="104"/>
      <c r="C3427" s="105"/>
      <c r="D3427" s="186"/>
      <c r="E3427" s="108"/>
      <c r="F3427" s="108"/>
      <c r="G3427" s="108"/>
      <c r="H3427" s="95"/>
      <c r="I3427" s="98"/>
      <c r="J3427" s="98"/>
      <c r="K3427" s="105"/>
      <c r="L3427" s="105"/>
      <c r="M3427" s="135"/>
      <c r="N3427" s="135"/>
      <c r="O3427" s="105"/>
      <c r="P3427" s="124"/>
      <c r="Q3427" s="125"/>
      <c r="R3427" s="75"/>
      <c r="S3427" s="76"/>
    </row>
    <row r="3428" spans="1:19">
      <c r="A3428" s="208" t="s">
        <v>7437</v>
      </c>
      <c r="B3428" s="209"/>
      <c r="C3428" s="209"/>
      <c r="D3428" s="210"/>
      <c r="E3428" s="211"/>
      <c r="F3428" s="212"/>
      <c r="G3428" s="212"/>
      <c r="H3428" s="209"/>
      <c r="I3428" s="209"/>
      <c r="J3428" s="209"/>
      <c r="K3428" s="209"/>
      <c r="L3428" s="209"/>
      <c r="M3428" s="209"/>
      <c r="N3428" s="209"/>
      <c r="O3428" s="209"/>
      <c r="P3428" s="209"/>
      <c r="Q3428" s="209"/>
      <c r="R3428" s="209"/>
      <c r="S3428" s="213"/>
    </row>
    <row r="3429" spans="1:19">
      <c r="A3429" s="208" t="s">
        <v>7438</v>
      </c>
      <c r="B3429" s="214"/>
      <c r="C3429" s="214"/>
      <c r="D3429" s="215"/>
      <c r="E3429" s="216"/>
      <c r="F3429" s="212"/>
      <c r="G3429" s="212"/>
      <c r="H3429" s="209"/>
      <c r="I3429" s="209"/>
      <c r="J3429" s="209"/>
      <c r="K3429" s="214"/>
      <c r="L3429" s="214"/>
      <c r="M3429" s="214"/>
      <c r="N3429" s="214"/>
      <c r="O3429" s="214"/>
      <c r="P3429" s="214"/>
      <c r="Q3429" s="214"/>
      <c r="R3429" s="214"/>
      <c r="S3429" s="217"/>
    </row>
    <row r="3430" spans="1:19">
      <c r="A3430" s="218" t="s">
        <v>7439</v>
      </c>
      <c r="B3430" s="219"/>
      <c r="C3430" s="219"/>
      <c r="D3430" s="220"/>
      <c r="E3430" s="221"/>
      <c r="F3430" s="222"/>
      <c r="G3430" s="222"/>
      <c r="H3430" s="223"/>
      <c r="I3430" s="223"/>
      <c r="J3430" s="223"/>
      <c r="K3430" s="219"/>
      <c r="L3430" s="219"/>
      <c r="M3430" s="219"/>
      <c r="N3430" s="219"/>
      <c r="O3430" s="219"/>
      <c r="P3430" s="219"/>
      <c r="Q3430" s="219"/>
      <c r="R3430" s="219"/>
      <c r="S3430" s="224"/>
    </row>
  </sheetData>
  <mergeCells count="25">
    <mergeCell ref="F1:H1"/>
    <mergeCell ref="J1:L1"/>
    <mergeCell ref="R1:S1"/>
    <mergeCell ref="G2:H2"/>
    <mergeCell ref="J2:L2"/>
    <mergeCell ref="R2:S2"/>
    <mergeCell ref="K3:L3"/>
    <mergeCell ref="A3:A4"/>
    <mergeCell ref="B3:B4"/>
    <mergeCell ref="C3:C4"/>
    <mergeCell ref="D3:D4"/>
    <mergeCell ref="E3:E4"/>
    <mergeCell ref="F3:F4"/>
    <mergeCell ref="G3:G4"/>
    <mergeCell ref="H3:H4"/>
    <mergeCell ref="I2:I4"/>
    <mergeCell ref="J3:J4"/>
    <mergeCell ref="M1:M4"/>
    <mergeCell ref="N1:N4"/>
    <mergeCell ref="O3:O4"/>
    <mergeCell ref="P3:P4"/>
    <mergeCell ref="Q3:Q4"/>
    <mergeCell ref="R3:R4"/>
    <mergeCell ref="S3:S4"/>
    <mergeCell ref="A1:E2"/>
  </mergeCells>
  <conditionalFormatting sqref="A13">
    <cfRule type="duplicateValues" dxfId="0" priority="5603"/>
    <cfRule type="duplicateValues" dxfId="1" priority="5604"/>
  </conditionalFormatting>
  <conditionalFormatting sqref="A16">
    <cfRule type="duplicateValues" dxfId="0" priority="5584"/>
    <cfRule type="duplicateValues" dxfId="1" priority="5585"/>
  </conditionalFormatting>
  <conditionalFormatting sqref="A19">
    <cfRule type="duplicateValues" dxfId="0" priority="5565"/>
    <cfRule type="duplicateValues" dxfId="1" priority="5566"/>
  </conditionalFormatting>
  <conditionalFormatting sqref="A26">
    <cfRule type="duplicateValues" dxfId="0" priority="5546"/>
    <cfRule type="duplicateValues" dxfId="1" priority="5547"/>
  </conditionalFormatting>
  <conditionalFormatting sqref="A32">
    <cfRule type="duplicateValues" dxfId="0" priority="5527"/>
    <cfRule type="duplicateValues" dxfId="1" priority="5528"/>
  </conditionalFormatting>
  <conditionalFormatting sqref="A37">
    <cfRule type="duplicateValues" dxfId="0" priority="5508"/>
    <cfRule type="duplicateValues" dxfId="1" priority="5509"/>
  </conditionalFormatting>
  <conditionalFormatting sqref="A39">
    <cfRule type="duplicateValues" dxfId="0" priority="5489"/>
    <cfRule type="duplicateValues" dxfId="1" priority="5490"/>
  </conditionalFormatting>
  <conditionalFormatting sqref="A41">
    <cfRule type="duplicateValues" dxfId="0" priority="5470"/>
    <cfRule type="duplicateValues" dxfId="1" priority="5471"/>
  </conditionalFormatting>
  <conditionalFormatting sqref="A50">
    <cfRule type="duplicateValues" dxfId="0" priority="5451"/>
    <cfRule type="duplicateValues" dxfId="1" priority="5452"/>
  </conditionalFormatting>
  <conditionalFormatting sqref="A59">
    <cfRule type="duplicateValues" dxfId="0" priority="5432"/>
    <cfRule type="duplicateValues" dxfId="1" priority="5433"/>
  </conditionalFormatting>
  <conditionalFormatting sqref="A71">
    <cfRule type="duplicateValues" dxfId="0" priority="5413"/>
    <cfRule type="duplicateValues" dxfId="1" priority="5414"/>
  </conditionalFormatting>
  <conditionalFormatting sqref="A85">
    <cfRule type="duplicateValues" dxfId="0" priority="5394"/>
    <cfRule type="duplicateValues" dxfId="1" priority="5395"/>
  </conditionalFormatting>
  <conditionalFormatting sqref="A96">
    <cfRule type="duplicateValues" dxfId="0" priority="5375"/>
    <cfRule type="duplicateValues" dxfId="1" priority="5376"/>
  </conditionalFormatting>
  <conditionalFormatting sqref="A103">
    <cfRule type="duplicateValues" dxfId="0" priority="5356"/>
    <cfRule type="duplicateValues" dxfId="1" priority="5357"/>
  </conditionalFormatting>
  <conditionalFormatting sqref="A114">
    <cfRule type="duplicateValues" dxfId="0" priority="5337"/>
    <cfRule type="duplicateValues" dxfId="1" priority="5338"/>
  </conditionalFormatting>
  <conditionalFormatting sqref="A137">
    <cfRule type="duplicateValues" dxfId="0" priority="5318"/>
    <cfRule type="duplicateValues" dxfId="1" priority="5319"/>
  </conditionalFormatting>
  <conditionalFormatting sqref="A160">
    <cfRule type="duplicateValues" dxfId="0" priority="5299"/>
    <cfRule type="duplicateValues" dxfId="1" priority="5300"/>
  </conditionalFormatting>
  <conditionalFormatting sqref="A173">
    <cfRule type="duplicateValues" dxfId="1" priority="200"/>
    <cfRule type="duplicateValues" dxfId="2" priority="214"/>
  </conditionalFormatting>
  <conditionalFormatting sqref="A182">
    <cfRule type="duplicateValues" dxfId="1" priority="166"/>
    <cfRule type="duplicateValues" dxfId="2" priority="175"/>
  </conditionalFormatting>
  <conditionalFormatting sqref="A190">
    <cfRule type="duplicateValues" dxfId="1" priority="150"/>
    <cfRule type="duplicateValues" dxfId="2" priority="159"/>
  </conditionalFormatting>
  <conditionalFormatting sqref="A194">
    <cfRule type="duplicateValues" dxfId="0" priority="5280"/>
    <cfRule type="duplicateValues" dxfId="1" priority="5281"/>
  </conditionalFormatting>
  <conditionalFormatting sqref="A201">
    <cfRule type="duplicateValues" dxfId="0" priority="5261"/>
    <cfRule type="duplicateValues" dxfId="1" priority="5262"/>
  </conditionalFormatting>
  <conditionalFormatting sqref="A225">
    <cfRule type="duplicateValues" dxfId="0" priority="5242"/>
    <cfRule type="duplicateValues" dxfId="1" priority="5243"/>
  </conditionalFormatting>
  <conditionalFormatting sqref="A248">
    <cfRule type="duplicateValues" dxfId="0" priority="5223"/>
    <cfRule type="duplicateValues" dxfId="1" priority="5224"/>
  </conditionalFormatting>
  <conditionalFormatting sqref="A262">
    <cfRule type="duplicateValues" dxfId="0" priority="5204"/>
    <cfRule type="duplicateValues" dxfId="1" priority="5205"/>
  </conditionalFormatting>
  <conditionalFormatting sqref="A275">
    <cfRule type="duplicateValues" dxfId="0" priority="5185"/>
    <cfRule type="duplicateValues" dxfId="1" priority="5186"/>
  </conditionalFormatting>
  <conditionalFormatting sqref="A281">
    <cfRule type="duplicateValues" dxfId="0" priority="5166"/>
    <cfRule type="duplicateValues" dxfId="1" priority="5167"/>
  </conditionalFormatting>
  <conditionalFormatting sqref="A288">
    <cfRule type="duplicateValues" dxfId="0" priority="5147"/>
    <cfRule type="duplicateValues" dxfId="1" priority="5148"/>
  </conditionalFormatting>
  <conditionalFormatting sqref="A295">
    <cfRule type="duplicateValues" dxfId="0" priority="5128"/>
    <cfRule type="duplicateValues" dxfId="1" priority="5129"/>
  </conditionalFormatting>
  <conditionalFormatting sqref="A323">
    <cfRule type="duplicateValues" dxfId="0" priority="5109"/>
    <cfRule type="duplicateValues" dxfId="1" priority="5110"/>
  </conditionalFormatting>
  <conditionalFormatting sqref="A334">
    <cfRule type="duplicateValues" dxfId="0" priority="5090"/>
    <cfRule type="duplicateValues" dxfId="1" priority="5091"/>
  </conditionalFormatting>
  <conditionalFormatting sqref="A343">
    <cfRule type="duplicateValues" dxfId="0" priority="5071"/>
    <cfRule type="duplicateValues" dxfId="1" priority="5072"/>
  </conditionalFormatting>
  <conditionalFormatting sqref="A347">
    <cfRule type="duplicateValues" dxfId="0" priority="5033"/>
    <cfRule type="duplicateValues" dxfId="1" priority="5034"/>
  </conditionalFormatting>
  <conditionalFormatting sqref="A356">
    <cfRule type="duplicateValues" dxfId="0" priority="5014"/>
    <cfRule type="duplicateValues" dxfId="1" priority="5015"/>
  </conditionalFormatting>
  <conditionalFormatting sqref="A360">
    <cfRule type="duplicateValues" dxfId="0" priority="4995"/>
    <cfRule type="duplicateValues" dxfId="1" priority="4996"/>
  </conditionalFormatting>
  <conditionalFormatting sqref="A365">
    <cfRule type="duplicateValues" dxfId="0" priority="4976"/>
    <cfRule type="duplicateValues" dxfId="1" priority="4977"/>
  </conditionalFormatting>
  <conditionalFormatting sqref="A369">
    <cfRule type="duplicateValues" dxfId="0" priority="4957"/>
    <cfRule type="duplicateValues" dxfId="1" priority="4958"/>
  </conditionalFormatting>
  <conditionalFormatting sqref="A377">
    <cfRule type="duplicateValues" dxfId="0" priority="4938"/>
    <cfRule type="duplicateValues" dxfId="1" priority="4939"/>
  </conditionalFormatting>
  <conditionalFormatting sqref="A385">
    <cfRule type="duplicateValues" dxfId="0" priority="4919"/>
    <cfRule type="duplicateValues" dxfId="1" priority="4920"/>
  </conditionalFormatting>
  <conditionalFormatting sqref="A391">
    <cfRule type="duplicateValues" dxfId="0" priority="4900"/>
    <cfRule type="duplicateValues" dxfId="1" priority="4901"/>
  </conditionalFormatting>
  <conditionalFormatting sqref="A400">
    <cfRule type="duplicateValues" dxfId="0" priority="4881"/>
    <cfRule type="duplicateValues" dxfId="1" priority="4882"/>
  </conditionalFormatting>
  <conditionalFormatting sqref="A404">
    <cfRule type="duplicateValues" dxfId="0" priority="4862"/>
    <cfRule type="duplicateValues" dxfId="1" priority="4863"/>
  </conditionalFormatting>
  <conditionalFormatting sqref="A414">
    <cfRule type="duplicateValues" dxfId="0" priority="4843"/>
    <cfRule type="duplicateValues" dxfId="1" priority="4844"/>
  </conditionalFormatting>
  <conditionalFormatting sqref="A426">
    <cfRule type="duplicateValues" dxfId="1" priority="14750"/>
    <cfRule type="duplicateValues" dxfId="0" priority="14754"/>
  </conditionalFormatting>
  <conditionalFormatting sqref="A428">
    <cfRule type="duplicateValues" dxfId="0" priority="4824"/>
    <cfRule type="duplicateValues" dxfId="1" priority="4825"/>
  </conditionalFormatting>
  <conditionalFormatting sqref="A433">
    <cfRule type="duplicateValues" dxfId="0" priority="4805"/>
    <cfRule type="duplicateValues" dxfId="1" priority="4806"/>
  </conditionalFormatting>
  <conditionalFormatting sqref="A439">
    <cfRule type="duplicateValues" dxfId="1" priority="661"/>
    <cfRule type="duplicateValues" dxfId="0" priority="662"/>
  </conditionalFormatting>
  <conditionalFormatting sqref="A448">
    <cfRule type="duplicateValues" dxfId="0" priority="4786"/>
    <cfRule type="duplicateValues" dxfId="1" priority="4787"/>
  </conditionalFormatting>
  <conditionalFormatting sqref="A474">
    <cfRule type="duplicateValues" dxfId="0" priority="4767"/>
    <cfRule type="duplicateValues" dxfId="1" priority="4768"/>
  </conditionalFormatting>
  <conditionalFormatting sqref="A482">
    <cfRule type="duplicateValues" dxfId="0" priority="4748"/>
    <cfRule type="duplicateValues" dxfId="1" priority="4749"/>
  </conditionalFormatting>
  <conditionalFormatting sqref="A493">
    <cfRule type="duplicateValues" dxfId="0" priority="4729"/>
    <cfRule type="duplicateValues" dxfId="1" priority="4730"/>
  </conditionalFormatting>
  <conditionalFormatting sqref="A499">
    <cfRule type="duplicateValues" dxfId="0" priority="4710"/>
    <cfRule type="duplicateValues" dxfId="1" priority="4711"/>
  </conditionalFormatting>
  <conditionalFormatting sqref="A502">
    <cfRule type="duplicateValues" dxfId="0" priority="4691"/>
    <cfRule type="duplicateValues" dxfId="1" priority="4692"/>
  </conditionalFormatting>
  <conditionalFormatting sqref="A506">
    <cfRule type="duplicateValues" dxfId="0" priority="4672"/>
    <cfRule type="duplicateValues" dxfId="1" priority="4673"/>
  </conditionalFormatting>
  <conditionalFormatting sqref="A516">
    <cfRule type="duplicateValues" dxfId="0" priority="4653"/>
    <cfRule type="duplicateValues" dxfId="1" priority="4654"/>
  </conditionalFormatting>
  <conditionalFormatting sqref="A523">
    <cfRule type="duplicateValues" dxfId="0" priority="4634"/>
    <cfRule type="duplicateValues" dxfId="1" priority="4635"/>
  </conditionalFormatting>
  <conditionalFormatting sqref="A525">
    <cfRule type="duplicateValues" dxfId="0" priority="4615"/>
    <cfRule type="duplicateValues" dxfId="1" priority="4616"/>
  </conditionalFormatting>
  <conditionalFormatting sqref="A547">
    <cfRule type="duplicateValues" dxfId="0" priority="4596"/>
    <cfRule type="duplicateValues" dxfId="1" priority="4597"/>
  </conditionalFormatting>
  <conditionalFormatting sqref="A559">
    <cfRule type="duplicateValues" dxfId="0" priority="4577"/>
    <cfRule type="duplicateValues" dxfId="1" priority="4578"/>
  </conditionalFormatting>
  <conditionalFormatting sqref="A569">
    <cfRule type="duplicateValues" dxfId="0" priority="4558"/>
    <cfRule type="duplicateValues" dxfId="1" priority="4559"/>
  </conditionalFormatting>
  <conditionalFormatting sqref="A579">
    <cfRule type="duplicateValues" dxfId="0" priority="4539"/>
    <cfRule type="duplicateValues" dxfId="1" priority="4540"/>
  </conditionalFormatting>
  <conditionalFormatting sqref="A595">
    <cfRule type="duplicateValues" dxfId="0" priority="4520"/>
    <cfRule type="duplicateValues" dxfId="1" priority="4521"/>
  </conditionalFormatting>
  <conditionalFormatting sqref="A629">
    <cfRule type="duplicateValues" dxfId="0" priority="4501"/>
    <cfRule type="duplicateValues" dxfId="1" priority="4502"/>
  </conditionalFormatting>
  <conditionalFormatting sqref="A643">
    <cfRule type="duplicateValues" dxfId="0" priority="4482"/>
    <cfRule type="duplicateValues" dxfId="1" priority="4483"/>
  </conditionalFormatting>
  <conditionalFormatting sqref="A655">
    <cfRule type="duplicateValues" dxfId="0" priority="4463"/>
    <cfRule type="duplicateValues" dxfId="1" priority="4464"/>
  </conditionalFormatting>
  <conditionalFormatting sqref="A669">
    <cfRule type="duplicateValues" dxfId="0" priority="4444"/>
    <cfRule type="duplicateValues" dxfId="1" priority="4445"/>
  </conditionalFormatting>
  <conditionalFormatting sqref="A678">
    <cfRule type="duplicateValues" dxfId="0" priority="4425"/>
    <cfRule type="duplicateValues" dxfId="1" priority="4426"/>
  </conditionalFormatting>
  <conditionalFormatting sqref="A687">
    <cfRule type="duplicateValues" dxfId="0" priority="4406"/>
    <cfRule type="duplicateValues" dxfId="1" priority="4407"/>
  </conditionalFormatting>
  <conditionalFormatting sqref="A701">
    <cfRule type="duplicateValues" dxfId="0" priority="4387"/>
    <cfRule type="duplicateValues" dxfId="1" priority="4388"/>
  </conditionalFormatting>
  <conditionalFormatting sqref="A710">
    <cfRule type="duplicateValues" dxfId="0" priority="4368"/>
    <cfRule type="duplicateValues" dxfId="1" priority="4369"/>
  </conditionalFormatting>
  <conditionalFormatting sqref="A721">
    <cfRule type="duplicateValues" dxfId="0" priority="4349"/>
    <cfRule type="duplicateValues" dxfId="1" priority="4350"/>
  </conditionalFormatting>
  <conditionalFormatting sqref="A728">
    <cfRule type="duplicateValues" dxfId="0" priority="242"/>
    <cfRule type="duplicateValues" dxfId="1" priority="243"/>
  </conditionalFormatting>
  <conditionalFormatting sqref="A735">
    <cfRule type="duplicateValues" dxfId="0" priority="4330"/>
    <cfRule type="duplicateValues" dxfId="1" priority="4331"/>
  </conditionalFormatting>
  <conditionalFormatting sqref="A741">
    <cfRule type="duplicateValues" dxfId="0" priority="4311"/>
    <cfRule type="duplicateValues" dxfId="1" priority="4312"/>
  </conditionalFormatting>
  <conditionalFormatting sqref="A748">
    <cfRule type="duplicateValues" dxfId="0" priority="4292"/>
    <cfRule type="duplicateValues" dxfId="1" priority="4293"/>
  </conditionalFormatting>
  <conditionalFormatting sqref="A750">
    <cfRule type="duplicateValues" dxfId="0" priority="4273"/>
    <cfRule type="duplicateValues" dxfId="1" priority="4274"/>
  </conditionalFormatting>
  <conditionalFormatting sqref="A758">
    <cfRule type="duplicateValues" dxfId="0" priority="4254"/>
    <cfRule type="duplicateValues" dxfId="1" priority="4255"/>
  </conditionalFormatting>
  <conditionalFormatting sqref="A766">
    <cfRule type="duplicateValues" dxfId="0" priority="4235"/>
    <cfRule type="duplicateValues" dxfId="1" priority="4236"/>
  </conditionalFormatting>
  <conditionalFormatting sqref="A771">
    <cfRule type="duplicateValues" dxfId="1" priority="521"/>
    <cfRule type="duplicateValues" dxfId="0" priority="522"/>
  </conditionalFormatting>
  <conditionalFormatting sqref="A772">
    <cfRule type="duplicateValues" dxfId="1" priority="463"/>
    <cfRule type="duplicateValues" dxfId="0" priority="466"/>
  </conditionalFormatting>
  <conditionalFormatting sqref="A773">
    <cfRule type="duplicateValues" dxfId="1" priority="462"/>
    <cfRule type="duplicateValues" dxfId="0" priority="465"/>
  </conditionalFormatting>
  <conditionalFormatting sqref="A774">
    <cfRule type="duplicateValues" dxfId="1" priority="461"/>
    <cfRule type="duplicateValues" dxfId="0" priority="464"/>
  </conditionalFormatting>
  <conditionalFormatting sqref="A783">
    <cfRule type="duplicateValues" dxfId="0" priority="4216"/>
    <cfRule type="duplicateValues" dxfId="1" priority="4217"/>
  </conditionalFormatting>
  <conditionalFormatting sqref="A796">
    <cfRule type="duplicateValues" dxfId="0" priority="4197"/>
    <cfRule type="duplicateValues" dxfId="1" priority="4198"/>
  </conditionalFormatting>
  <conditionalFormatting sqref="A853">
    <cfRule type="duplicateValues" dxfId="0" priority="4178"/>
    <cfRule type="duplicateValues" dxfId="1" priority="4179"/>
  </conditionalFormatting>
  <conditionalFormatting sqref="A918">
    <cfRule type="duplicateValues" dxfId="0" priority="4159"/>
    <cfRule type="duplicateValues" dxfId="1" priority="4160"/>
  </conditionalFormatting>
  <conditionalFormatting sqref="A926">
    <cfRule type="duplicateValues" dxfId="0" priority="4140"/>
    <cfRule type="duplicateValues" dxfId="1" priority="4141"/>
  </conditionalFormatting>
  <conditionalFormatting sqref="A934">
    <cfRule type="duplicateValues" dxfId="0" priority="4121"/>
    <cfRule type="duplicateValues" dxfId="1" priority="4122"/>
  </conditionalFormatting>
  <conditionalFormatting sqref="A942">
    <cfRule type="duplicateValues" dxfId="1" priority="1068"/>
    <cfRule type="duplicateValues" dxfId="0" priority="1708"/>
  </conditionalFormatting>
  <conditionalFormatting sqref="A950">
    <cfRule type="duplicateValues" dxfId="1" priority="759"/>
    <cfRule type="duplicateValues" dxfId="0" priority="769"/>
  </conditionalFormatting>
  <conditionalFormatting sqref="A954">
    <cfRule type="duplicateValues" dxfId="1" priority="906"/>
    <cfRule type="duplicateValues" dxfId="0" priority="1706"/>
  </conditionalFormatting>
  <conditionalFormatting sqref="A958">
    <cfRule type="duplicateValues" dxfId="1" priority="905"/>
    <cfRule type="duplicateValues" dxfId="0" priority="1705"/>
  </conditionalFormatting>
  <conditionalFormatting sqref="A963">
    <cfRule type="duplicateValues" dxfId="1" priority="904"/>
    <cfRule type="duplicateValues" dxfId="0" priority="1704"/>
  </conditionalFormatting>
  <conditionalFormatting sqref="A964">
    <cfRule type="duplicateValues" dxfId="1" priority="903"/>
    <cfRule type="duplicateValues" dxfId="0" priority="1703"/>
  </conditionalFormatting>
  <conditionalFormatting sqref="A1012">
    <cfRule type="duplicateValues" dxfId="1" priority="902"/>
    <cfRule type="duplicateValues" dxfId="0" priority="1702"/>
  </conditionalFormatting>
  <conditionalFormatting sqref="A1013">
    <cfRule type="duplicateValues" dxfId="1" priority="901"/>
    <cfRule type="duplicateValues" dxfId="0" priority="1701"/>
  </conditionalFormatting>
  <conditionalFormatting sqref="A1024">
    <cfRule type="duplicateValues" dxfId="1" priority="900"/>
    <cfRule type="duplicateValues" dxfId="0" priority="1700"/>
  </conditionalFormatting>
  <conditionalFormatting sqref="A1034">
    <cfRule type="duplicateValues" dxfId="1" priority="899"/>
    <cfRule type="duplicateValues" dxfId="0" priority="1699"/>
  </conditionalFormatting>
  <conditionalFormatting sqref="A1050">
    <cfRule type="duplicateValues" dxfId="1" priority="96"/>
    <cfRule type="duplicateValues" dxfId="0" priority="106"/>
  </conditionalFormatting>
  <conditionalFormatting sqref="A1056">
    <cfRule type="duplicateValues" dxfId="1" priority="67"/>
    <cfRule type="duplicateValues" dxfId="0" priority="77"/>
  </conditionalFormatting>
  <conditionalFormatting sqref="A1062">
    <cfRule type="duplicateValues" dxfId="1" priority="898"/>
    <cfRule type="duplicateValues" dxfId="0" priority="1698"/>
  </conditionalFormatting>
  <conditionalFormatting sqref="A1071">
    <cfRule type="duplicateValues" dxfId="1" priority="746"/>
    <cfRule type="duplicateValues" dxfId="0" priority="756"/>
  </conditionalFormatting>
  <conditionalFormatting sqref="A1090">
    <cfRule type="duplicateValues" dxfId="1" priority="896"/>
    <cfRule type="duplicateValues" dxfId="0" priority="1696"/>
  </conditionalFormatting>
  <conditionalFormatting sqref="A1096">
    <cfRule type="duplicateValues" dxfId="1" priority="895"/>
    <cfRule type="duplicateValues" dxfId="0" priority="1695"/>
  </conditionalFormatting>
  <conditionalFormatting sqref="A1107">
    <cfRule type="duplicateValues" dxfId="1" priority="894"/>
    <cfRule type="duplicateValues" dxfId="0" priority="1694"/>
  </conditionalFormatting>
  <conditionalFormatting sqref="A1115">
    <cfRule type="duplicateValues" dxfId="1" priority="893"/>
    <cfRule type="duplicateValues" dxfId="0" priority="1693"/>
  </conditionalFormatting>
  <conditionalFormatting sqref="A1120">
    <cfRule type="duplicateValues" dxfId="1" priority="892"/>
    <cfRule type="duplicateValues" dxfId="0" priority="1692"/>
  </conditionalFormatting>
  <conditionalFormatting sqref="A1125">
    <cfRule type="duplicateValues" dxfId="1" priority="371"/>
    <cfRule type="duplicateValues" dxfId="0" priority="382"/>
  </conditionalFormatting>
  <conditionalFormatting sqref="A1130">
    <cfRule type="duplicateValues" dxfId="1" priority="341"/>
    <cfRule type="duplicateValues" dxfId="0" priority="352"/>
  </conditionalFormatting>
  <conditionalFormatting sqref="A1134">
    <cfRule type="duplicateValues" dxfId="1" priority="311"/>
    <cfRule type="duplicateValues" dxfId="0" priority="322"/>
  </conditionalFormatting>
  <conditionalFormatting sqref="A1138">
    <cfRule type="duplicateValues" dxfId="1" priority="890"/>
    <cfRule type="duplicateValues" dxfId="0" priority="1690"/>
  </conditionalFormatting>
  <conditionalFormatting sqref="A1139">
    <cfRule type="duplicateValues" dxfId="1" priority="889"/>
    <cfRule type="duplicateValues" dxfId="0" priority="1689"/>
  </conditionalFormatting>
  <conditionalFormatting sqref="A1140">
    <cfRule type="duplicateValues" dxfId="1" priority="888"/>
    <cfRule type="duplicateValues" dxfId="0" priority="1688"/>
  </conditionalFormatting>
  <conditionalFormatting sqref="A1144">
    <cfRule type="duplicateValues" dxfId="1" priority="887"/>
    <cfRule type="duplicateValues" dxfId="0" priority="1687"/>
  </conditionalFormatting>
  <conditionalFormatting sqref="A1148">
    <cfRule type="duplicateValues" dxfId="1" priority="886"/>
    <cfRule type="duplicateValues" dxfId="0" priority="1686"/>
  </conditionalFormatting>
  <conditionalFormatting sqref="A1152">
    <cfRule type="duplicateValues" dxfId="1" priority="885"/>
    <cfRule type="duplicateValues" dxfId="0" priority="1685"/>
  </conditionalFormatting>
  <conditionalFormatting sqref="A1154">
    <cfRule type="duplicateValues" dxfId="1" priority="733"/>
    <cfRule type="duplicateValues" dxfId="0" priority="743"/>
  </conditionalFormatting>
  <conditionalFormatting sqref="A1155">
    <cfRule type="duplicateValues" dxfId="1" priority="883"/>
    <cfRule type="duplicateValues" dxfId="0" priority="1683"/>
  </conditionalFormatting>
  <conditionalFormatting sqref="A1156">
    <cfRule type="duplicateValues" dxfId="1" priority="882"/>
    <cfRule type="duplicateValues" dxfId="0" priority="1682"/>
  </conditionalFormatting>
  <conditionalFormatting sqref="A1158">
    <cfRule type="duplicateValues" dxfId="1" priority="881"/>
    <cfRule type="duplicateValues" dxfId="0" priority="1681"/>
  </conditionalFormatting>
  <conditionalFormatting sqref="A1162">
    <cfRule type="duplicateValues" dxfId="1" priority="281"/>
    <cfRule type="duplicateValues" dxfId="0" priority="292"/>
  </conditionalFormatting>
  <conditionalFormatting sqref="A1166">
    <cfRule type="duplicateValues" dxfId="1" priority="720"/>
    <cfRule type="duplicateValues" dxfId="0" priority="730"/>
  </conditionalFormatting>
  <conditionalFormatting sqref="A1171">
    <cfRule type="duplicateValues" dxfId="1" priority="879"/>
    <cfRule type="duplicateValues" dxfId="0" priority="1679"/>
  </conditionalFormatting>
  <conditionalFormatting sqref="A1176">
    <cfRule type="duplicateValues" dxfId="1" priority="878"/>
    <cfRule type="duplicateValues" dxfId="0" priority="1678"/>
  </conditionalFormatting>
  <conditionalFormatting sqref="A1179">
    <cfRule type="duplicateValues" dxfId="1" priority="877"/>
    <cfRule type="duplicateValues" dxfId="0" priority="1677"/>
  </conditionalFormatting>
  <conditionalFormatting sqref="A1186">
    <cfRule type="duplicateValues" dxfId="1" priority="876"/>
    <cfRule type="duplicateValues" dxfId="0" priority="1676"/>
  </conditionalFormatting>
  <conditionalFormatting sqref="A1193">
    <cfRule type="duplicateValues" dxfId="1" priority="431"/>
    <cfRule type="duplicateValues" dxfId="0" priority="442"/>
  </conditionalFormatting>
  <conditionalFormatting sqref="A1200">
    <cfRule type="duplicateValues" dxfId="1" priority="401"/>
    <cfRule type="duplicateValues" dxfId="0" priority="412"/>
  </conditionalFormatting>
  <conditionalFormatting sqref="A1207">
    <cfRule type="duplicateValues" dxfId="1" priority="3592"/>
    <cfRule type="duplicateValues" dxfId="0" priority="3605"/>
  </conditionalFormatting>
  <conditionalFormatting sqref="A1212">
    <cfRule type="duplicateValues" dxfId="1" priority="3475"/>
    <cfRule type="duplicateValues" dxfId="0" priority="3586"/>
  </conditionalFormatting>
  <conditionalFormatting sqref="A1217">
    <cfRule type="duplicateValues" dxfId="1" priority="3510"/>
    <cfRule type="duplicateValues" dxfId="0" priority="3567"/>
  </conditionalFormatting>
  <conditionalFormatting sqref="A1222">
    <cfRule type="duplicateValues" dxfId="1" priority="943"/>
    <cfRule type="duplicateValues" dxfId="0" priority="1743"/>
  </conditionalFormatting>
  <conditionalFormatting sqref="A1227">
    <cfRule type="duplicateValues" dxfId="0" priority="3513"/>
    <cfRule type="duplicateValues" dxfId="1" priority="3514"/>
  </conditionalFormatting>
  <conditionalFormatting sqref="A1230">
    <cfRule type="duplicateValues" dxfId="0" priority="3494"/>
    <cfRule type="duplicateValues" dxfId="1" priority="3495"/>
  </conditionalFormatting>
  <conditionalFormatting sqref="A1233">
    <cfRule type="duplicateValues" dxfId="0" priority="3437"/>
    <cfRule type="duplicateValues" dxfId="1" priority="3438"/>
  </conditionalFormatting>
  <conditionalFormatting sqref="A1248">
    <cfRule type="duplicateValues" dxfId="0" priority="3418"/>
    <cfRule type="duplicateValues" dxfId="1" priority="3419"/>
  </conditionalFormatting>
  <conditionalFormatting sqref="A1249">
    <cfRule type="duplicateValues" dxfId="1" priority="14848"/>
    <cfRule type="duplicateValues" dxfId="0" priority="14850"/>
  </conditionalFormatting>
  <conditionalFormatting sqref="A1274">
    <cfRule type="duplicateValues" dxfId="0" priority="3399"/>
    <cfRule type="duplicateValues" dxfId="1" priority="3400"/>
  </conditionalFormatting>
  <conditionalFormatting sqref="A1289">
    <cfRule type="duplicateValues" dxfId="0" priority="3380"/>
    <cfRule type="duplicateValues" dxfId="1" priority="3381"/>
  </conditionalFormatting>
  <conditionalFormatting sqref="A1295">
    <cfRule type="duplicateValues" dxfId="0" priority="3361"/>
    <cfRule type="duplicateValues" dxfId="1" priority="3362"/>
  </conditionalFormatting>
  <conditionalFormatting sqref="A1302">
    <cfRule type="duplicateValues" dxfId="0" priority="3342"/>
    <cfRule type="duplicateValues" dxfId="1" priority="3343"/>
  </conditionalFormatting>
  <conditionalFormatting sqref="A1307">
    <cfRule type="duplicateValues" dxfId="0" priority="3323"/>
    <cfRule type="duplicateValues" dxfId="1" priority="3324"/>
  </conditionalFormatting>
  <conditionalFormatting sqref="A1312">
    <cfRule type="duplicateValues" dxfId="0" priority="3304"/>
    <cfRule type="duplicateValues" dxfId="1" priority="3305"/>
  </conditionalFormatting>
  <conditionalFormatting sqref="A1313">
    <cfRule type="duplicateValues" dxfId="0" priority="14932"/>
    <cfRule type="duplicateValues" dxfId="1" priority="14946"/>
  </conditionalFormatting>
  <conditionalFormatting sqref="A1314">
    <cfRule type="duplicateValues" dxfId="0" priority="14931"/>
    <cfRule type="duplicateValues" dxfId="1" priority="14945"/>
  </conditionalFormatting>
  <conditionalFormatting sqref="A1318">
    <cfRule type="duplicateValues" dxfId="0" priority="14928"/>
    <cfRule type="duplicateValues" dxfId="1" priority="14942"/>
  </conditionalFormatting>
  <conditionalFormatting sqref="A1319">
    <cfRule type="duplicateValues" dxfId="0" priority="12840"/>
    <cfRule type="duplicateValues" dxfId="1" priority="12841"/>
  </conditionalFormatting>
  <conditionalFormatting sqref="A1324">
    <cfRule type="duplicateValues" dxfId="0" priority="14922"/>
    <cfRule type="duplicateValues" dxfId="1" priority="14936"/>
  </conditionalFormatting>
  <conditionalFormatting sqref="A1349">
    <cfRule type="duplicateValues" dxfId="0" priority="3285"/>
    <cfRule type="duplicateValues" dxfId="1" priority="3286"/>
  </conditionalFormatting>
  <conditionalFormatting sqref="A1350">
    <cfRule type="duplicateValues" dxfId="0" priority="14876"/>
    <cfRule type="duplicateValues" dxfId="1" priority="14897"/>
  </conditionalFormatting>
  <conditionalFormatting sqref="A1351">
    <cfRule type="duplicateValues" dxfId="0" priority="14875"/>
    <cfRule type="duplicateValues" dxfId="1" priority="14896"/>
  </conditionalFormatting>
  <conditionalFormatting sqref="A1355">
    <cfRule type="duplicateValues" dxfId="0" priority="14872"/>
    <cfRule type="duplicateValues" dxfId="1" priority="14893"/>
  </conditionalFormatting>
  <conditionalFormatting sqref="A1361">
    <cfRule type="duplicateValues" dxfId="0" priority="14866"/>
    <cfRule type="duplicateValues" dxfId="1" priority="14887"/>
  </conditionalFormatting>
  <conditionalFormatting sqref="A1362">
    <cfRule type="duplicateValues" dxfId="0" priority="12825"/>
    <cfRule type="duplicateValues" dxfId="1" priority="12826"/>
  </conditionalFormatting>
  <conditionalFormatting sqref="A1363">
    <cfRule type="duplicateValues" dxfId="0" priority="12858"/>
    <cfRule type="duplicateValues" dxfId="1" priority="12859"/>
  </conditionalFormatting>
  <conditionalFormatting sqref="A1366">
    <cfRule type="duplicateValues" dxfId="0" priority="12855"/>
    <cfRule type="duplicateValues" dxfId="1" priority="12856"/>
  </conditionalFormatting>
  <conditionalFormatting sqref="A1382">
    <cfRule type="duplicateValues" dxfId="0" priority="12846"/>
    <cfRule type="duplicateValues" dxfId="1" priority="12847"/>
  </conditionalFormatting>
  <conditionalFormatting sqref="A1385">
    <cfRule type="duplicateValues" dxfId="0" priority="3266"/>
    <cfRule type="duplicateValues" dxfId="1" priority="3267"/>
  </conditionalFormatting>
  <conditionalFormatting sqref="A1410">
    <cfRule type="duplicateValues" dxfId="0" priority="3247"/>
    <cfRule type="duplicateValues" dxfId="1" priority="3248"/>
  </conditionalFormatting>
  <conditionalFormatting sqref="A1435">
    <cfRule type="duplicateValues" dxfId="0" priority="3228"/>
    <cfRule type="duplicateValues" dxfId="1" priority="3229"/>
  </conditionalFormatting>
  <conditionalFormatting sqref="A1452">
    <cfRule type="duplicateValues" dxfId="0" priority="3209"/>
    <cfRule type="duplicateValues" dxfId="1" priority="3210"/>
  </conditionalFormatting>
  <conditionalFormatting sqref="A1465">
    <cfRule type="duplicateValues" dxfId="0" priority="3190"/>
    <cfRule type="duplicateValues" dxfId="1" priority="3191"/>
  </conditionalFormatting>
  <conditionalFormatting sqref="A1471">
    <cfRule type="duplicateValues" dxfId="0" priority="3171"/>
    <cfRule type="duplicateValues" dxfId="1" priority="3172"/>
  </conditionalFormatting>
  <conditionalFormatting sqref="A1478">
    <cfRule type="duplicateValues" dxfId="0" priority="3152"/>
    <cfRule type="duplicateValues" dxfId="1" priority="3153"/>
  </conditionalFormatting>
  <conditionalFormatting sqref="A1483">
    <cfRule type="duplicateValues" dxfId="0" priority="3133"/>
    <cfRule type="duplicateValues" dxfId="1" priority="3134"/>
  </conditionalFormatting>
  <conditionalFormatting sqref="A1487">
    <cfRule type="duplicateValues" dxfId="0" priority="3114"/>
    <cfRule type="duplicateValues" dxfId="1" priority="3115"/>
  </conditionalFormatting>
  <conditionalFormatting sqref="A1491">
    <cfRule type="duplicateValues" dxfId="0" priority="3095"/>
    <cfRule type="duplicateValues" dxfId="1" priority="3096"/>
  </conditionalFormatting>
  <conditionalFormatting sqref="A1495">
    <cfRule type="duplicateValues" dxfId="0" priority="3076"/>
    <cfRule type="duplicateValues" dxfId="1" priority="3077"/>
  </conditionalFormatting>
  <conditionalFormatting sqref="A1502">
    <cfRule type="duplicateValues" dxfId="0" priority="3057"/>
    <cfRule type="duplicateValues" dxfId="1" priority="3058"/>
  </conditionalFormatting>
  <conditionalFormatting sqref="A1507">
    <cfRule type="duplicateValues" dxfId="0" priority="3038"/>
    <cfRule type="duplicateValues" dxfId="1" priority="3039"/>
  </conditionalFormatting>
  <conditionalFormatting sqref="A1512">
    <cfRule type="duplicateValues" dxfId="0" priority="3019"/>
    <cfRule type="duplicateValues" dxfId="1" priority="3020"/>
  </conditionalFormatting>
  <conditionalFormatting sqref="A1531">
    <cfRule type="duplicateValues" dxfId="0" priority="3000"/>
    <cfRule type="duplicateValues" dxfId="1" priority="3001"/>
  </conditionalFormatting>
  <conditionalFormatting sqref="A1556">
    <cfRule type="duplicateValues" dxfId="0" priority="2981"/>
    <cfRule type="duplicateValues" dxfId="1" priority="2982"/>
  </conditionalFormatting>
  <conditionalFormatting sqref="A1579">
    <cfRule type="duplicateValues" dxfId="0" priority="2962"/>
    <cfRule type="duplicateValues" dxfId="1" priority="2963"/>
  </conditionalFormatting>
  <conditionalFormatting sqref="A1603">
    <cfRule type="duplicateValues" dxfId="0" priority="2943"/>
    <cfRule type="duplicateValues" dxfId="1" priority="2944"/>
  </conditionalFormatting>
  <conditionalFormatting sqref="A1633">
    <cfRule type="duplicateValues" dxfId="0" priority="2924"/>
    <cfRule type="duplicateValues" dxfId="1" priority="2925"/>
  </conditionalFormatting>
  <conditionalFormatting sqref="A1640">
    <cfRule type="duplicateValues" dxfId="0" priority="2905"/>
    <cfRule type="duplicateValues" dxfId="1" priority="2906"/>
  </conditionalFormatting>
  <conditionalFormatting sqref="A1651">
    <cfRule type="duplicateValues" dxfId="0" priority="2886"/>
    <cfRule type="duplicateValues" dxfId="1" priority="2887"/>
  </conditionalFormatting>
  <conditionalFormatting sqref="A1662">
    <cfRule type="duplicateValues" dxfId="0" priority="2867"/>
    <cfRule type="duplicateValues" dxfId="1" priority="2868"/>
  </conditionalFormatting>
  <conditionalFormatting sqref="A1667">
    <cfRule type="duplicateValues" dxfId="0" priority="2810"/>
    <cfRule type="duplicateValues" dxfId="1" priority="2811"/>
  </conditionalFormatting>
  <conditionalFormatting sqref="A1676">
    <cfRule type="duplicateValues" dxfId="0" priority="2848"/>
    <cfRule type="duplicateValues" dxfId="1" priority="2849"/>
  </conditionalFormatting>
  <conditionalFormatting sqref="A1679">
    <cfRule type="duplicateValues" dxfId="0" priority="2829"/>
    <cfRule type="duplicateValues" dxfId="1" priority="2830"/>
  </conditionalFormatting>
  <conditionalFormatting sqref="A1682">
    <cfRule type="duplicateValues" dxfId="0" priority="2791"/>
    <cfRule type="duplicateValues" dxfId="1" priority="2792"/>
  </conditionalFormatting>
  <conditionalFormatting sqref="A1687">
    <cfRule type="duplicateValues" dxfId="0" priority="2772"/>
    <cfRule type="duplicateValues" dxfId="1" priority="2773"/>
  </conditionalFormatting>
  <conditionalFormatting sqref="A1690">
    <cfRule type="duplicateValues" dxfId="0" priority="2753"/>
    <cfRule type="duplicateValues" dxfId="1" priority="2754"/>
  </conditionalFormatting>
  <conditionalFormatting sqref="A1828">
    <cfRule type="duplicateValues" dxfId="0" priority="2734"/>
    <cfRule type="duplicateValues" dxfId="1" priority="2735"/>
  </conditionalFormatting>
  <conditionalFormatting sqref="A1920">
    <cfRule type="duplicateValues" dxfId="0" priority="2715"/>
    <cfRule type="duplicateValues" dxfId="1" priority="2716"/>
  </conditionalFormatting>
  <conditionalFormatting sqref="A1921">
    <cfRule type="duplicateValues" dxfId="1" priority="14151"/>
    <cfRule type="duplicateValues" dxfId="0" priority="14351"/>
  </conditionalFormatting>
  <conditionalFormatting sqref="A1922">
    <cfRule type="duplicateValues" dxfId="1" priority="14150"/>
    <cfRule type="duplicateValues" dxfId="0" priority="14350"/>
  </conditionalFormatting>
  <conditionalFormatting sqref="A1923">
    <cfRule type="duplicateValues" dxfId="1" priority="14149"/>
    <cfRule type="duplicateValues" dxfId="0" priority="14349"/>
  </conditionalFormatting>
  <conditionalFormatting sqref="A1924">
    <cfRule type="duplicateValues" dxfId="1" priority="14148"/>
    <cfRule type="duplicateValues" dxfId="0" priority="14348"/>
  </conditionalFormatting>
  <conditionalFormatting sqref="A1925">
    <cfRule type="duplicateValues" dxfId="1" priority="14147"/>
    <cfRule type="duplicateValues" dxfId="0" priority="14347"/>
  </conditionalFormatting>
  <conditionalFormatting sqref="A2012">
    <cfRule type="duplicateValues" dxfId="0" priority="2696"/>
    <cfRule type="duplicateValues" dxfId="1" priority="2697"/>
  </conditionalFormatting>
  <conditionalFormatting sqref="A2024">
    <cfRule type="duplicateValues" dxfId="0" priority="2677"/>
    <cfRule type="duplicateValues" dxfId="1" priority="2678"/>
  </conditionalFormatting>
  <conditionalFormatting sqref="A2031">
    <cfRule type="duplicateValues" dxfId="0" priority="682"/>
    <cfRule type="duplicateValues" dxfId="1" priority="683"/>
  </conditionalFormatting>
  <conditionalFormatting sqref="A2075">
    <cfRule type="duplicateValues" dxfId="0" priority="2658"/>
    <cfRule type="duplicateValues" dxfId="1" priority="2659"/>
  </conditionalFormatting>
  <conditionalFormatting sqref="A2091">
    <cfRule type="duplicateValues" dxfId="0" priority="2639"/>
    <cfRule type="duplicateValues" dxfId="1" priority="2640"/>
  </conditionalFormatting>
  <conditionalFormatting sqref="A2092">
    <cfRule type="duplicateValues" dxfId="1" priority="13394"/>
    <cfRule type="duplicateValues" dxfId="0" priority="13576"/>
  </conditionalFormatting>
  <conditionalFormatting sqref="A2093">
    <cfRule type="duplicateValues" dxfId="1" priority="13393"/>
    <cfRule type="duplicateValues" dxfId="0" priority="13575"/>
  </conditionalFormatting>
  <conditionalFormatting sqref="A2094">
    <cfRule type="duplicateValues" dxfId="1" priority="13392"/>
    <cfRule type="duplicateValues" dxfId="0" priority="13574"/>
  </conditionalFormatting>
  <conditionalFormatting sqref="A2095">
    <cfRule type="duplicateValues" dxfId="1" priority="13391"/>
    <cfRule type="duplicateValues" dxfId="0" priority="13573"/>
  </conditionalFormatting>
  <conditionalFormatting sqref="A2096">
    <cfRule type="duplicateValues" dxfId="1" priority="13390"/>
    <cfRule type="duplicateValues" dxfId="0" priority="13572"/>
  </conditionalFormatting>
  <conditionalFormatting sqref="A2097">
    <cfRule type="duplicateValues" dxfId="1" priority="13389"/>
    <cfRule type="duplicateValues" dxfId="0" priority="13571"/>
  </conditionalFormatting>
  <conditionalFormatting sqref="A2098">
    <cfRule type="duplicateValues" dxfId="1" priority="13388"/>
    <cfRule type="duplicateValues" dxfId="0" priority="13570"/>
  </conditionalFormatting>
  <conditionalFormatting sqref="A2099">
    <cfRule type="duplicateValues" dxfId="1" priority="13387"/>
    <cfRule type="duplicateValues" dxfId="0" priority="13569"/>
  </conditionalFormatting>
  <conditionalFormatting sqref="A2100">
    <cfRule type="duplicateValues" dxfId="1" priority="13386"/>
    <cfRule type="duplicateValues" dxfId="0" priority="13568"/>
  </conditionalFormatting>
  <conditionalFormatting sqref="A2101">
    <cfRule type="duplicateValues" dxfId="1" priority="13385"/>
    <cfRule type="duplicateValues" dxfId="0" priority="13567"/>
  </conditionalFormatting>
  <conditionalFormatting sqref="A2102">
    <cfRule type="duplicateValues" dxfId="1" priority="13384"/>
    <cfRule type="duplicateValues" dxfId="0" priority="13566"/>
  </conditionalFormatting>
  <conditionalFormatting sqref="A2103">
    <cfRule type="duplicateValues" dxfId="1" priority="13383"/>
    <cfRule type="duplicateValues" dxfId="0" priority="13565"/>
  </conditionalFormatting>
  <conditionalFormatting sqref="A2104">
    <cfRule type="duplicateValues" dxfId="1" priority="13382"/>
    <cfRule type="duplicateValues" dxfId="0" priority="13564"/>
  </conditionalFormatting>
  <conditionalFormatting sqref="A2105">
    <cfRule type="duplicateValues" dxfId="1" priority="13381"/>
    <cfRule type="duplicateValues" dxfId="0" priority="13563"/>
  </conditionalFormatting>
  <conditionalFormatting sqref="A2106">
    <cfRule type="duplicateValues" dxfId="0" priority="2620"/>
    <cfRule type="duplicateValues" dxfId="1" priority="2621"/>
  </conditionalFormatting>
  <conditionalFormatting sqref="A2107">
    <cfRule type="duplicateValues" dxfId="1" priority="14117"/>
    <cfRule type="duplicateValues" dxfId="0" priority="14128"/>
  </conditionalFormatting>
  <conditionalFormatting sqref="A2116">
    <cfRule type="duplicateValues" dxfId="0" priority="2601"/>
    <cfRule type="duplicateValues" dxfId="1" priority="2602"/>
  </conditionalFormatting>
  <conditionalFormatting sqref="A2126">
    <cfRule type="duplicateValues" dxfId="0" priority="2582"/>
    <cfRule type="duplicateValues" dxfId="1" priority="2583"/>
  </conditionalFormatting>
  <conditionalFormatting sqref="A2145">
    <cfRule type="duplicateValues" dxfId="0" priority="2563"/>
    <cfRule type="duplicateValues" dxfId="1" priority="2564"/>
  </conditionalFormatting>
  <conditionalFormatting sqref="A2161">
    <cfRule type="duplicateValues" dxfId="1" priority="641"/>
    <cfRule type="duplicateValues" dxfId="0" priority="642"/>
  </conditionalFormatting>
  <conditionalFormatting sqref="A2173">
    <cfRule type="duplicateValues" dxfId="1" priority="621"/>
    <cfRule type="duplicateValues" dxfId="0" priority="622"/>
  </conditionalFormatting>
  <conditionalFormatting sqref="A2185">
    <cfRule type="duplicateValues" dxfId="1" priority="601"/>
    <cfRule type="duplicateValues" dxfId="0" priority="602"/>
  </conditionalFormatting>
  <conditionalFormatting sqref="A2196">
    <cfRule type="duplicateValues" dxfId="1" priority="581"/>
    <cfRule type="duplicateValues" dxfId="0" priority="582"/>
  </conditionalFormatting>
  <conditionalFormatting sqref="A2207">
    <cfRule type="duplicateValues" dxfId="0" priority="2544"/>
    <cfRule type="duplicateValues" dxfId="1" priority="2545"/>
  </conditionalFormatting>
  <conditionalFormatting sqref="A2220">
    <cfRule type="duplicateValues" dxfId="0" priority="5698"/>
    <cfRule type="duplicateValues" dxfId="1" priority="5699"/>
  </conditionalFormatting>
  <conditionalFormatting sqref="A2221">
    <cfRule type="duplicateValues" dxfId="0" priority="2525"/>
    <cfRule type="duplicateValues" dxfId="1" priority="2526"/>
  </conditionalFormatting>
  <conditionalFormatting sqref="A2227">
    <cfRule type="duplicateValues" dxfId="0" priority="2506"/>
    <cfRule type="duplicateValues" dxfId="1" priority="2507"/>
  </conditionalFormatting>
  <conditionalFormatting sqref="A2233">
    <cfRule type="duplicateValues" dxfId="0" priority="2487"/>
    <cfRule type="duplicateValues" dxfId="1" priority="2488"/>
  </conditionalFormatting>
  <conditionalFormatting sqref="A2237">
    <cfRule type="duplicateValues" dxfId="0" priority="2449"/>
    <cfRule type="duplicateValues" dxfId="1" priority="2450"/>
  </conditionalFormatting>
  <conditionalFormatting sqref="A2241">
    <cfRule type="duplicateValues" dxfId="0" priority="2468"/>
    <cfRule type="duplicateValues" dxfId="1" priority="2469"/>
  </conditionalFormatting>
  <conditionalFormatting sqref="A2242">
    <cfRule type="duplicateValues" dxfId="1" priority="11400"/>
    <cfRule type="duplicateValues" dxfId="0" priority="11415"/>
  </conditionalFormatting>
  <conditionalFormatting sqref="A2270">
    <cfRule type="duplicateValues" dxfId="0" priority="2430"/>
    <cfRule type="duplicateValues" dxfId="1" priority="2431"/>
  </conditionalFormatting>
  <conditionalFormatting sqref="A2282">
    <cfRule type="duplicateValues" dxfId="0" priority="2411"/>
    <cfRule type="duplicateValues" dxfId="1" priority="2412"/>
  </conditionalFormatting>
  <conditionalFormatting sqref="A2296">
    <cfRule type="duplicateValues" dxfId="0" priority="2392"/>
    <cfRule type="duplicateValues" dxfId="1" priority="2393"/>
  </conditionalFormatting>
  <conditionalFormatting sqref="A2307">
    <cfRule type="duplicateValues" dxfId="0" priority="2373"/>
    <cfRule type="duplicateValues" dxfId="1" priority="2374"/>
  </conditionalFormatting>
  <conditionalFormatting sqref="A2313">
    <cfRule type="duplicateValues" dxfId="0" priority="2354"/>
    <cfRule type="duplicateValues" dxfId="1" priority="2355"/>
  </conditionalFormatting>
  <conditionalFormatting sqref="A2326">
    <cfRule type="duplicateValues" dxfId="0" priority="2335"/>
    <cfRule type="duplicateValues" dxfId="1" priority="2336"/>
  </conditionalFormatting>
  <conditionalFormatting sqref="A2340">
    <cfRule type="duplicateValues" dxfId="0" priority="2316"/>
    <cfRule type="duplicateValues" dxfId="1" priority="2317"/>
  </conditionalFormatting>
  <conditionalFormatting sqref="A2351">
    <cfRule type="duplicateValues" dxfId="0" priority="2297"/>
    <cfRule type="duplicateValues" dxfId="1" priority="2298"/>
  </conditionalFormatting>
  <conditionalFormatting sqref="A2361">
    <cfRule type="duplicateValues" dxfId="0" priority="2278"/>
    <cfRule type="duplicateValues" dxfId="1" priority="2279"/>
  </conditionalFormatting>
  <conditionalFormatting sqref="A2369">
    <cfRule type="duplicateValues" dxfId="0" priority="2259"/>
    <cfRule type="duplicateValues" dxfId="1" priority="2260"/>
  </conditionalFormatting>
  <conditionalFormatting sqref="A2382">
    <cfRule type="duplicateValues" dxfId="0" priority="2240"/>
    <cfRule type="duplicateValues" dxfId="1" priority="2241"/>
  </conditionalFormatting>
  <conditionalFormatting sqref="A2392">
    <cfRule type="duplicateValues" dxfId="0" priority="2221"/>
    <cfRule type="duplicateValues" dxfId="1" priority="2222"/>
  </conditionalFormatting>
  <conditionalFormatting sqref="A2405">
    <cfRule type="duplicateValues" dxfId="0" priority="2202"/>
    <cfRule type="duplicateValues" dxfId="1" priority="2203"/>
  </conditionalFormatting>
  <conditionalFormatting sqref="A2415">
    <cfRule type="duplicateValues" dxfId="0" priority="2183"/>
    <cfRule type="duplicateValues" dxfId="1" priority="2184"/>
  </conditionalFormatting>
  <conditionalFormatting sqref="A2422">
    <cfRule type="duplicateValues" dxfId="0" priority="2164"/>
    <cfRule type="duplicateValues" dxfId="1" priority="2165"/>
  </conditionalFormatting>
  <conditionalFormatting sqref="A2431">
    <cfRule type="duplicateValues" dxfId="0" priority="2145"/>
    <cfRule type="duplicateValues" dxfId="1" priority="2146"/>
  </conditionalFormatting>
  <conditionalFormatting sqref="A2432">
    <cfRule type="duplicateValues" dxfId="1" priority="12533"/>
    <cfRule type="duplicateValues" dxfId="0" priority="12578"/>
  </conditionalFormatting>
  <conditionalFormatting sqref="A2433">
    <cfRule type="duplicateValues" dxfId="1" priority="12532"/>
    <cfRule type="duplicateValues" dxfId="0" priority="12577"/>
  </conditionalFormatting>
  <conditionalFormatting sqref="A2434">
    <cfRule type="duplicateValues" dxfId="1" priority="12531"/>
    <cfRule type="duplicateValues" dxfId="0" priority="12576"/>
  </conditionalFormatting>
  <conditionalFormatting sqref="A2435">
    <cfRule type="duplicateValues" dxfId="0" priority="2126"/>
    <cfRule type="duplicateValues" dxfId="1" priority="2127"/>
  </conditionalFormatting>
  <conditionalFormatting sqref="A2436">
    <cfRule type="duplicateValues" dxfId="1" priority="12631"/>
    <cfRule type="duplicateValues" dxfId="0" priority="12715"/>
  </conditionalFormatting>
  <conditionalFormatting sqref="A2437">
    <cfRule type="duplicateValues" dxfId="1" priority="12630"/>
    <cfRule type="duplicateValues" dxfId="0" priority="12714"/>
  </conditionalFormatting>
  <conditionalFormatting sqref="A2438">
    <cfRule type="duplicateValues" dxfId="1" priority="12629"/>
    <cfRule type="duplicateValues" dxfId="0" priority="12713"/>
  </conditionalFormatting>
  <conditionalFormatting sqref="A2439">
    <cfRule type="duplicateValues" dxfId="1" priority="12628"/>
    <cfRule type="duplicateValues" dxfId="0" priority="12712"/>
  </conditionalFormatting>
  <conditionalFormatting sqref="A2440">
    <cfRule type="duplicateValues" dxfId="1" priority="12627"/>
    <cfRule type="duplicateValues" dxfId="0" priority="12711"/>
  </conditionalFormatting>
  <conditionalFormatting sqref="A2441">
    <cfRule type="duplicateValues" dxfId="1" priority="12626"/>
    <cfRule type="duplicateValues" dxfId="0" priority="12710"/>
  </conditionalFormatting>
  <conditionalFormatting sqref="A2442">
    <cfRule type="duplicateValues" dxfId="0" priority="2107"/>
    <cfRule type="duplicateValues" dxfId="1" priority="2108"/>
  </conditionalFormatting>
  <conditionalFormatting sqref="A2446">
    <cfRule type="duplicateValues" dxfId="0" priority="2088"/>
    <cfRule type="duplicateValues" dxfId="1" priority="2089"/>
  </conditionalFormatting>
  <conditionalFormatting sqref="A2449">
    <cfRule type="duplicateValues" dxfId="0" priority="2069"/>
    <cfRule type="duplicateValues" dxfId="1" priority="2070"/>
  </conditionalFormatting>
  <conditionalFormatting sqref="A2453">
    <cfRule type="duplicateValues" dxfId="0" priority="2050"/>
    <cfRule type="duplicateValues" dxfId="1" priority="2051"/>
  </conditionalFormatting>
  <conditionalFormatting sqref="A2457">
    <cfRule type="duplicateValues" dxfId="0" priority="2031"/>
    <cfRule type="duplicateValues" dxfId="1" priority="2032"/>
  </conditionalFormatting>
  <conditionalFormatting sqref="A2464">
    <cfRule type="duplicateValues" dxfId="0" priority="2012"/>
    <cfRule type="duplicateValues" dxfId="1" priority="2013"/>
  </conditionalFormatting>
  <conditionalFormatting sqref="A2468">
    <cfRule type="duplicateValues" dxfId="0" priority="1993"/>
    <cfRule type="duplicateValues" dxfId="1" priority="1994"/>
  </conditionalFormatting>
  <conditionalFormatting sqref="A2474">
    <cfRule type="duplicateValues" dxfId="1" priority="6802"/>
    <cfRule type="duplicateValues" dxfId="0" priority="6817"/>
  </conditionalFormatting>
  <conditionalFormatting sqref="A2478">
    <cfRule type="duplicateValues" dxfId="0" priority="1974"/>
    <cfRule type="duplicateValues" dxfId="1" priority="1975"/>
  </conditionalFormatting>
  <conditionalFormatting sqref="A2482">
    <cfRule type="duplicateValues" dxfId="0" priority="1955"/>
    <cfRule type="duplicateValues" dxfId="1" priority="1956"/>
  </conditionalFormatting>
  <conditionalFormatting sqref="A2486">
    <cfRule type="duplicateValues" dxfId="0" priority="1936"/>
    <cfRule type="duplicateValues" dxfId="1" priority="1937"/>
  </conditionalFormatting>
  <conditionalFormatting sqref="A2495">
    <cfRule type="duplicateValues" dxfId="1" priority="541"/>
    <cfRule type="duplicateValues" dxfId="0" priority="542"/>
  </conditionalFormatting>
  <conditionalFormatting sqref="A2536">
    <cfRule type="duplicateValues" dxfId="1" priority="8"/>
    <cfRule type="duplicateValues" dxfId="0" priority="7"/>
  </conditionalFormatting>
  <conditionalFormatting sqref="A2570">
    <cfRule type="duplicateValues" dxfId="0" priority="5"/>
    <cfRule type="duplicateValues" dxfId="1" priority="6"/>
  </conditionalFormatting>
  <conditionalFormatting sqref="A2585">
    <cfRule type="duplicateValues" dxfId="0" priority="3"/>
    <cfRule type="duplicateValues" dxfId="1" priority="4"/>
  </conditionalFormatting>
  <conditionalFormatting sqref="A2593">
    <cfRule type="duplicateValues" dxfId="0" priority="1917"/>
    <cfRule type="duplicateValues" dxfId="1" priority="1918"/>
  </conditionalFormatting>
  <conditionalFormatting sqref="A2604">
    <cfRule type="duplicateValues" dxfId="0" priority="1898"/>
    <cfRule type="duplicateValues" dxfId="1" priority="1899"/>
  </conditionalFormatting>
  <conditionalFormatting sqref="A2611">
    <cfRule type="duplicateValues" dxfId="0" priority="5679"/>
    <cfRule type="duplicateValues" dxfId="1" priority="5680"/>
  </conditionalFormatting>
  <conditionalFormatting sqref="A2612">
    <cfRule type="duplicateValues" dxfId="0" priority="1879"/>
    <cfRule type="duplicateValues" dxfId="1" priority="1880"/>
  </conditionalFormatting>
  <conditionalFormatting sqref="A2623">
    <cfRule type="duplicateValues" dxfId="1" priority="1867"/>
    <cfRule type="duplicateValues" dxfId="0" priority="1876"/>
  </conditionalFormatting>
  <conditionalFormatting sqref="A2634">
    <cfRule type="duplicateValues" dxfId="1" priority="1844"/>
    <cfRule type="duplicateValues" dxfId="0" priority="1857"/>
  </conditionalFormatting>
  <conditionalFormatting sqref="A2644">
    <cfRule type="duplicateValues" dxfId="0" priority="1822"/>
    <cfRule type="duplicateValues" dxfId="1" priority="1824"/>
  </conditionalFormatting>
  <conditionalFormatting sqref="A2651">
    <cfRule type="duplicateValues" dxfId="0" priority="1803"/>
    <cfRule type="duplicateValues" dxfId="1" priority="1804"/>
  </conditionalFormatting>
  <conditionalFormatting sqref="A2658">
    <cfRule type="duplicateValues" dxfId="1" priority="1787"/>
    <cfRule type="duplicateValues" dxfId="0" priority="1800"/>
  </conditionalFormatting>
  <conditionalFormatting sqref="A2665">
    <cfRule type="duplicateValues" dxfId="1" priority="1777"/>
    <cfRule type="duplicateValues" dxfId="0" priority="14966"/>
  </conditionalFormatting>
  <conditionalFormatting sqref="A2667">
    <cfRule type="duplicateValues" dxfId="0" priority="1746"/>
    <cfRule type="duplicateValues" dxfId="1" priority="1747"/>
  </conditionalFormatting>
  <conditionalFormatting sqref="A2672">
    <cfRule type="duplicateValues" dxfId="0" priority="1727"/>
    <cfRule type="duplicateValues" dxfId="1" priority="1728"/>
  </conditionalFormatting>
  <conditionalFormatting sqref="A2682">
    <cfRule type="duplicateValues" dxfId="1" priority="1709"/>
    <cfRule type="duplicateValues" dxfId="0" priority="1724"/>
  </conditionalFormatting>
  <conditionalFormatting sqref="A2692">
    <cfRule type="duplicateValues" dxfId="1" priority="1697"/>
    <cfRule type="duplicateValues" dxfId="0" priority="14970"/>
  </conditionalFormatting>
  <conditionalFormatting sqref="A2701">
    <cfRule type="duplicateValues" dxfId="0" priority="1670"/>
    <cfRule type="duplicateValues" dxfId="1" priority="1671"/>
  </conditionalFormatting>
  <conditionalFormatting sqref="A2708">
    <cfRule type="duplicateValues" dxfId="0" priority="30"/>
    <cfRule type="duplicateValues" dxfId="1" priority="31"/>
  </conditionalFormatting>
  <conditionalFormatting sqref="A2709">
    <cfRule type="duplicateValues" dxfId="0" priority="46"/>
    <cfRule type="duplicateValues" dxfId="1" priority="47"/>
  </conditionalFormatting>
  <conditionalFormatting sqref="A2716">
    <cfRule type="duplicateValues" dxfId="0" priority="28"/>
    <cfRule type="duplicateValues" dxfId="1" priority="29"/>
  </conditionalFormatting>
  <conditionalFormatting sqref="A2720">
    <cfRule type="duplicateValues" dxfId="0" priority="5660"/>
    <cfRule type="duplicateValues" dxfId="1" priority="5661"/>
  </conditionalFormatting>
  <conditionalFormatting sqref="A2721">
    <cfRule type="duplicateValues" dxfId="0" priority="1632"/>
    <cfRule type="duplicateValues" dxfId="1" priority="1633"/>
  </conditionalFormatting>
  <conditionalFormatting sqref="A2725">
    <cfRule type="duplicateValues" dxfId="1" priority="1617"/>
    <cfRule type="duplicateValues" dxfId="0" priority="1629"/>
  </conditionalFormatting>
  <conditionalFormatting sqref="A2730">
    <cfRule type="duplicateValues" dxfId="0" priority="1594"/>
    <cfRule type="duplicateValues" dxfId="1" priority="1595"/>
  </conditionalFormatting>
  <conditionalFormatting sqref="A2737">
    <cfRule type="duplicateValues" dxfId="0" priority="1575"/>
    <cfRule type="duplicateValues" dxfId="1" priority="1576"/>
  </conditionalFormatting>
  <conditionalFormatting sqref="A2744">
    <cfRule type="duplicateValues" dxfId="0" priority="1556"/>
    <cfRule type="duplicateValues" dxfId="1" priority="1557"/>
  </conditionalFormatting>
  <conditionalFormatting sqref="A2750">
    <cfRule type="duplicateValues" dxfId="0" priority="1537"/>
    <cfRule type="duplicateValues" dxfId="1" priority="1547"/>
  </conditionalFormatting>
  <conditionalFormatting sqref="A2755">
    <cfRule type="duplicateValues" dxfId="1" priority="1520"/>
    <cfRule type="duplicateValues" dxfId="0" priority="14977"/>
  </conditionalFormatting>
  <conditionalFormatting sqref="A2768">
    <cfRule type="duplicateValues" dxfId="0" priority="1499"/>
    <cfRule type="duplicateValues" dxfId="1" priority="1500"/>
  </conditionalFormatting>
  <conditionalFormatting sqref="A2775">
    <cfRule type="duplicateValues" dxfId="1" priority="5647"/>
    <cfRule type="duplicateValues" dxfId="0" priority="5657"/>
  </conditionalFormatting>
  <conditionalFormatting sqref="A2776">
    <cfRule type="duplicateValues" dxfId="0" priority="1480"/>
    <cfRule type="duplicateValues" dxfId="1" priority="1481"/>
  </conditionalFormatting>
  <conditionalFormatting sqref="A2806">
    <cfRule type="duplicateValues" dxfId="1" priority="1467"/>
    <cfRule type="duplicateValues" dxfId="0" priority="1477"/>
  </conditionalFormatting>
  <conditionalFormatting sqref="A2816">
    <cfRule type="duplicateValues" dxfId="1" priority="1444"/>
    <cfRule type="duplicateValues" dxfId="0" priority="14981"/>
  </conditionalFormatting>
  <conditionalFormatting sqref="A2821">
    <cfRule type="duplicateValues" dxfId="0" priority="2"/>
    <cfRule type="duplicateValues" dxfId="1" priority="1"/>
  </conditionalFormatting>
  <conditionalFormatting sqref="A2826">
    <cfRule type="duplicateValues" dxfId="1" priority="1424"/>
    <cfRule type="duplicateValues" dxfId="0" priority="14982"/>
  </conditionalFormatting>
  <conditionalFormatting sqref="A2833">
    <cfRule type="duplicateValues" dxfId="0" priority="1404"/>
    <cfRule type="duplicateValues" dxfId="1" priority="1405"/>
  </conditionalFormatting>
  <conditionalFormatting sqref="A2840">
    <cfRule type="duplicateValues" dxfId="1" priority="1387"/>
    <cfRule type="duplicateValues" dxfId="0" priority="1401"/>
  </conditionalFormatting>
  <conditionalFormatting sqref="A2851">
    <cfRule type="duplicateValues" dxfId="1" priority="1377"/>
    <cfRule type="duplicateValues" dxfId="0" priority="14984"/>
  </conditionalFormatting>
  <conditionalFormatting sqref="A2865">
    <cfRule type="duplicateValues" dxfId="0" priority="1347"/>
    <cfRule type="duplicateValues" dxfId="1" priority="1348"/>
  </conditionalFormatting>
  <conditionalFormatting sqref="A2885">
    <cfRule type="duplicateValues" dxfId="0" priority="1328"/>
    <cfRule type="duplicateValues" dxfId="1" priority="1329"/>
  </conditionalFormatting>
  <conditionalFormatting sqref="A2890">
    <cfRule type="duplicateValues" dxfId="0" priority="1309"/>
    <cfRule type="duplicateValues" dxfId="1" priority="1310"/>
  </conditionalFormatting>
  <conditionalFormatting sqref="A2898">
    <cfRule type="duplicateValues" dxfId="1" priority="1297"/>
    <cfRule type="duplicateValues" dxfId="0" priority="14987"/>
  </conditionalFormatting>
  <conditionalFormatting sqref="A2901">
    <cfRule type="duplicateValues" dxfId="0" priority="1271"/>
    <cfRule type="duplicateValues" dxfId="1" priority="1272"/>
  </conditionalFormatting>
  <conditionalFormatting sqref="A2906">
    <cfRule type="duplicateValues" dxfId="0" priority="1252"/>
    <cfRule type="duplicateValues" dxfId="1" priority="1253"/>
  </conditionalFormatting>
  <conditionalFormatting sqref="A2917">
    <cfRule type="duplicateValues" dxfId="0" priority="1233"/>
    <cfRule type="duplicateValues" dxfId="1" priority="1234"/>
  </conditionalFormatting>
  <conditionalFormatting sqref="A2930">
    <cfRule type="duplicateValues" dxfId="1" priority="1217"/>
    <cfRule type="duplicateValues" dxfId="0" priority="1230"/>
  </conditionalFormatting>
  <conditionalFormatting sqref="A2943">
    <cfRule type="duplicateValues" dxfId="0" priority="1195"/>
    <cfRule type="duplicateValues" dxfId="1" priority="1200"/>
  </conditionalFormatting>
  <conditionalFormatting sqref="A2950">
    <cfRule type="duplicateValues" dxfId="0" priority="1176"/>
    <cfRule type="duplicateValues" dxfId="1" priority="1177"/>
  </conditionalFormatting>
  <conditionalFormatting sqref="A2957">
    <cfRule type="duplicateValues" dxfId="0" priority="1157"/>
    <cfRule type="duplicateValues" dxfId="1" priority="1158"/>
  </conditionalFormatting>
  <conditionalFormatting sqref="A2967">
    <cfRule type="duplicateValues" dxfId="1" priority="1147"/>
    <cfRule type="duplicateValues" dxfId="0" priority="1154"/>
  </conditionalFormatting>
  <conditionalFormatting sqref="A2971">
    <cfRule type="duplicateValues" dxfId="1" priority="561"/>
    <cfRule type="duplicateValues" dxfId="0" priority="568"/>
  </conditionalFormatting>
  <conditionalFormatting sqref="A3122">
    <cfRule type="duplicateValues" dxfId="1" priority="1120"/>
    <cfRule type="duplicateValues" dxfId="0" priority="14994"/>
  </conditionalFormatting>
  <conditionalFormatting sqref="A3130">
    <cfRule type="duplicateValues" dxfId="1" priority="5845"/>
    <cfRule type="duplicateValues" dxfId="0" priority="5860"/>
  </conditionalFormatting>
  <conditionalFormatting sqref="A3131">
    <cfRule type="duplicateValues" dxfId="0" priority="1100"/>
    <cfRule type="duplicateValues" dxfId="1" priority="1101"/>
  </conditionalFormatting>
  <conditionalFormatting sqref="A3202">
    <cfRule type="duplicateValues" dxfId="0" priority="1081"/>
    <cfRule type="duplicateValues" dxfId="1" priority="1082"/>
  </conditionalFormatting>
  <conditionalFormatting sqref="A3208">
    <cfRule type="duplicateValues" dxfId="1" priority="1067"/>
    <cfRule type="duplicateValues" dxfId="0" priority="1078"/>
  </conditionalFormatting>
  <conditionalFormatting sqref="A3210">
    <cfRule type="duplicateValues" dxfId="1" priority="1044"/>
    <cfRule type="duplicateValues" dxfId="0" priority="14997"/>
  </conditionalFormatting>
  <conditionalFormatting sqref="A3219">
    <cfRule type="duplicateValues" dxfId="0" priority="1024"/>
    <cfRule type="duplicateValues" dxfId="1" priority="1025"/>
  </conditionalFormatting>
  <conditionalFormatting sqref="A3232">
    <cfRule type="duplicateValues" dxfId="0" priority="1005"/>
    <cfRule type="duplicateValues" dxfId="1" priority="1006"/>
  </conditionalFormatting>
  <conditionalFormatting sqref="A3242">
    <cfRule type="duplicateValues" dxfId="1" priority="987"/>
    <cfRule type="duplicateValues" dxfId="0" priority="1002"/>
  </conditionalFormatting>
  <conditionalFormatting sqref="A3281">
    <cfRule type="duplicateValues" dxfId="1" priority="977"/>
    <cfRule type="duplicateValues" dxfId="0" priority="15001"/>
  </conditionalFormatting>
  <conditionalFormatting sqref="A3298">
    <cfRule type="duplicateValues" dxfId="0" priority="48"/>
    <cfRule type="duplicateValues" dxfId="1" priority="49"/>
  </conditionalFormatting>
  <conditionalFormatting sqref="A3323">
    <cfRule type="duplicateValues" dxfId="0" priority="5622"/>
    <cfRule type="duplicateValues" dxfId="1" priority="5623"/>
  </conditionalFormatting>
  <conditionalFormatting sqref="A3324">
    <cfRule type="duplicateValues" dxfId="0" priority="948"/>
    <cfRule type="duplicateValues" dxfId="1" priority="949"/>
  </conditionalFormatting>
  <conditionalFormatting sqref="A3332">
    <cfRule type="duplicateValues" dxfId="1" priority="897"/>
    <cfRule type="duplicateValues" dxfId="0" priority="907"/>
  </conditionalFormatting>
  <conditionalFormatting sqref="A3337">
    <cfRule type="duplicateValues" dxfId="0" priority="872"/>
    <cfRule type="duplicateValues" dxfId="1" priority="873"/>
  </conditionalFormatting>
  <conditionalFormatting sqref="A3342">
    <cfRule type="duplicateValues" dxfId="0" priority="853"/>
    <cfRule type="duplicateValues" dxfId="1" priority="854"/>
  </conditionalFormatting>
  <conditionalFormatting sqref="A3344">
    <cfRule type="duplicateValues" dxfId="0" priority="834"/>
    <cfRule type="duplicateValues" dxfId="1" priority="835"/>
  </conditionalFormatting>
  <conditionalFormatting sqref="A3347">
    <cfRule type="duplicateValues" dxfId="0" priority="815"/>
    <cfRule type="duplicateValues" dxfId="1" priority="816"/>
  </conditionalFormatting>
  <conditionalFormatting sqref="A3350">
    <cfRule type="duplicateValues" dxfId="0" priority="796"/>
    <cfRule type="duplicateValues" dxfId="1" priority="797"/>
  </conditionalFormatting>
  <conditionalFormatting sqref="A3353">
    <cfRule type="duplicateValues" dxfId="0" priority="777"/>
    <cfRule type="duplicateValues" dxfId="1" priority="778"/>
  </conditionalFormatting>
  <conditionalFormatting sqref="A3369">
    <cfRule type="duplicateValues" dxfId="1" priority="772"/>
    <cfRule type="duplicateValues" dxfId="0" priority="774"/>
  </conditionalFormatting>
  <conditionalFormatting sqref="A3379">
    <cfRule type="duplicateValues" dxfId="0" priority="929"/>
    <cfRule type="duplicateValues" dxfId="1" priority="930"/>
  </conditionalFormatting>
  <conditionalFormatting sqref="A3387">
    <cfRule type="duplicateValues" dxfId="0" priority="910"/>
    <cfRule type="duplicateValues" dxfId="1" priority="911"/>
  </conditionalFormatting>
  <conditionalFormatting sqref="A3390">
    <cfRule type="duplicateValues" dxfId="0" priority="15008"/>
    <cfRule type="duplicateValues" dxfId="1" priority="15008"/>
  </conditionalFormatting>
  <conditionalFormatting sqref="A3397">
    <cfRule type="duplicateValues" dxfId="0" priority="26"/>
    <cfRule type="duplicateValues" dxfId="1" priority="27"/>
  </conditionalFormatting>
  <conditionalFormatting sqref="A3405">
    <cfRule type="duplicateValues" dxfId="0" priority="15009"/>
    <cfRule type="duplicateValues" dxfId="1" priority="15009"/>
  </conditionalFormatting>
  <conditionalFormatting sqref="A3415">
    <cfRule type="duplicateValues" dxfId="0" priority="701"/>
    <cfRule type="duplicateValues" dxfId="1" priority="702"/>
  </conditionalFormatting>
  <conditionalFormatting sqref="A3427">
    <cfRule type="duplicateValues" dxfId="1" priority="12088"/>
    <cfRule type="duplicateValues" dxfId="0" priority="12096"/>
  </conditionalFormatting>
  <conditionalFormatting sqref="A42:A49">
    <cfRule type="duplicateValues" dxfId="1" priority="14532"/>
    <cfRule type="duplicateValues" dxfId="0" priority="14540"/>
  </conditionalFormatting>
  <conditionalFormatting sqref="A104:A113">
    <cfRule type="duplicateValues" dxfId="1" priority="13219"/>
    <cfRule type="duplicateValues" dxfId="2" priority="13221"/>
  </conditionalFormatting>
  <conditionalFormatting sqref="A173:A181">
    <cfRule type="duplicateValues" dxfId="1" priority="198"/>
  </conditionalFormatting>
  <conditionalFormatting sqref="A173:A193">
    <cfRule type="duplicateValues" dxfId="1" priority="149"/>
  </conditionalFormatting>
  <conditionalFormatting sqref="A174:A181">
    <cfRule type="duplicateValues" dxfId="1" priority="221"/>
    <cfRule type="duplicateValues" dxfId="2" priority="235"/>
  </conditionalFormatting>
  <conditionalFormatting sqref="A276:A280">
    <cfRule type="duplicateValues" dxfId="1" priority="13795"/>
    <cfRule type="duplicateValues" dxfId="0" priority="13807"/>
  </conditionalFormatting>
  <conditionalFormatting sqref="A282:A287">
    <cfRule type="duplicateValues" dxfId="1" priority="13765"/>
    <cfRule type="duplicateValues" dxfId="0" priority="13777"/>
  </conditionalFormatting>
  <conditionalFormatting sqref="A324:A333">
    <cfRule type="duplicateValues" dxfId="1" priority="14510"/>
    <cfRule type="duplicateValues" dxfId="0" priority="14518"/>
  </conditionalFormatting>
  <conditionalFormatting sqref="A366:A368">
    <cfRule type="duplicateValues" dxfId="1" priority="10513"/>
    <cfRule type="duplicateValues" dxfId="2" priority="10521"/>
  </conditionalFormatting>
  <conditionalFormatting sqref="A392:A399">
    <cfRule type="duplicateValues" dxfId="1" priority="13271"/>
    <cfRule type="duplicateValues" dxfId="2" priority="13273"/>
  </conditionalFormatting>
  <conditionalFormatting sqref="A405:A413">
    <cfRule type="duplicateValues" dxfId="1" priority="14488"/>
    <cfRule type="duplicateValues" dxfId="0" priority="14496"/>
  </conditionalFormatting>
  <conditionalFormatting sqref="A415:A422">
    <cfRule type="duplicateValues" dxfId="1" priority="14757"/>
    <cfRule type="duplicateValues" dxfId="0" priority="14761"/>
  </conditionalFormatting>
  <conditionalFormatting sqref="A429:A432">
    <cfRule type="duplicateValues" dxfId="1" priority="12478"/>
    <cfRule type="duplicateValues" dxfId="0" priority="12492"/>
  </conditionalFormatting>
  <conditionalFormatting sqref="A854:A917">
    <cfRule type="duplicateValues" dxfId="1" priority="12957"/>
    <cfRule type="duplicateValues" dxfId="2" priority="12960"/>
  </conditionalFormatting>
  <conditionalFormatting sqref="A955:A957">
    <cfRule type="duplicateValues" dxfId="1" priority="12182"/>
    <cfRule type="duplicateValues" dxfId="0" priority="12194"/>
  </conditionalFormatting>
  <conditionalFormatting sqref="A1044:A1049">
    <cfRule type="duplicateValues" dxfId="1" priority="125"/>
    <cfRule type="duplicateValues" dxfId="2" priority="142"/>
  </conditionalFormatting>
  <conditionalFormatting sqref="A1072:A1089">
    <cfRule type="duplicateValues" dxfId="1" priority="14444"/>
    <cfRule type="duplicateValues" dxfId="0" priority="14452"/>
  </conditionalFormatting>
  <conditionalFormatting sqref="A1234:A1247">
    <cfRule type="duplicateValues" dxfId="1" priority="13714"/>
  </conditionalFormatting>
  <conditionalFormatting sqref="A1296:A1301">
    <cfRule type="duplicateValues" dxfId="1" priority="14033"/>
  </conditionalFormatting>
  <conditionalFormatting sqref="A1308:A1311">
    <cfRule type="duplicateValues" dxfId="1" priority="14405"/>
    <cfRule type="duplicateValues" dxfId="0" priority="14415"/>
  </conditionalFormatting>
  <conditionalFormatting sqref="A1315:A1317">
    <cfRule type="duplicateValues" dxfId="0" priority="12843"/>
    <cfRule type="duplicateValues" dxfId="1" priority="12844"/>
  </conditionalFormatting>
  <conditionalFormatting sqref="A1320:A1323">
    <cfRule type="duplicateValues" dxfId="0" priority="12837"/>
    <cfRule type="duplicateValues" dxfId="1" priority="12838"/>
  </conditionalFormatting>
  <conditionalFormatting sqref="A1325:A1328">
    <cfRule type="duplicateValues" dxfId="0" priority="12834"/>
    <cfRule type="duplicateValues" dxfId="1" priority="12835"/>
  </conditionalFormatting>
  <conditionalFormatting sqref="A1352:A1354">
    <cfRule type="duplicateValues" dxfId="0" priority="12831"/>
    <cfRule type="duplicateValues" dxfId="1" priority="12832"/>
  </conditionalFormatting>
  <conditionalFormatting sqref="A1356:A1360">
    <cfRule type="duplicateValues" dxfId="0" priority="12828"/>
    <cfRule type="duplicateValues" dxfId="1" priority="12829"/>
  </conditionalFormatting>
  <conditionalFormatting sqref="A1364:A1365">
    <cfRule type="duplicateValues" dxfId="0" priority="12822"/>
    <cfRule type="duplicateValues" dxfId="1" priority="12823"/>
  </conditionalFormatting>
  <conditionalFormatting sqref="A1367:A1370">
    <cfRule type="duplicateValues" dxfId="0" priority="12852"/>
    <cfRule type="duplicateValues" dxfId="1" priority="12853"/>
  </conditionalFormatting>
  <conditionalFormatting sqref="A1372:A1376">
    <cfRule type="duplicateValues" dxfId="0" priority="12849"/>
    <cfRule type="duplicateValues" dxfId="1" priority="12850"/>
  </conditionalFormatting>
  <conditionalFormatting sqref="A1532:A1555">
    <cfRule type="duplicateValues" dxfId="1" priority="12150"/>
    <cfRule type="duplicateValues" dxfId="0" priority="12164"/>
  </conditionalFormatting>
  <conditionalFormatting sqref="A1683:A1686">
    <cfRule type="duplicateValues" dxfId="1" priority="12133"/>
    <cfRule type="duplicateValues" dxfId="0" priority="12147"/>
  </conditionalFormatting>
  <conditionalFormatting sqref="A1688:A1689">
    <cfRule type="duplicateValues" dxfId="1" priority="12116"/>
    <cfRule type="duplicateValues" dxfId="0" priority="12130"/>
  </conditionalFormatting>
  <conditionalFormatting sqref="A1926:A1933">
    <cfRule type="duplicateValues" dxfId="1" priority="14146"/>
    <cfRule type="duplicateValues" dxfId="0" priority="14346"/>
  </conditionalFormatting>
  <conditionalFormatting sqref="A2013:A2022">
    <cfRule type="duplicateValues" dxfId="2" priority="13680"/>
  </conditionalFormatting>
  <conditionalFormatting sqref="A2416:A2421">
    <cfRule type="duplicateValues" dxfId="1" priority="12861"/>
    <cfRule type="duplicateValues" dxfId="2" priority="12866"/>
  </conditionalFormatting>
  <conditionalFormatting sqref="A2469:A2473">
    <cfRule type="duplicateValues" dxfId="1" priority="13974"/>
    <cfRule type="duplicateValues" dxfId="2" priority="13983"/>
  </conditionalFormatting>
  <conditionalFormatting sqref="A2475:A2477">
    <cfRule type="duplicateValues" dxfId="2" priority="13831"/>
  </conditionalFormatting>
  <conditionalFormatting sqref="A2756:A2761">
    <cfRule type="duplicateValues" dxfId="1" priority="11007"/>
    <cfRule type="duplicateValues" dxfId="2" priority="11027"/>
  </conditionalFormatting>
  <conditionalFormatting sqref="A2762:A2767">
    <cfRule type="duplicateValues" dxfId="1" priority="10992"/>
    <cfRule type="duplicateValues" dxfId="2" priority="11000"/>
  </conditionalFormatting>
  <conditionalFormatting sqref="A3416:A3424">
    <cfRule type="duplicateValues" dxfId="1" priority="5881"/>
    <cfRule type="duplicateValues" dxfId="2" priority="5900"/>
  </conditionalFormatting>
  <conditionalFormatting sqref="A3428:A3430">
    <cfRule type="duplicateValues" dxfId="1" priority="14577"/>
    <cfRule type="duplicateValues" dxfId="0" priority="14585"/>
  </conditionalFormatting>
  <conditionalFormatting sqref="A1 A3:A12 A1014:A1023 A40 A440:A447 A97:A102 A560:A568 A138:A159 A919:A925 A161:A172 A427 A115:A136 A401:A403 A51:A58 A797:A852 A60:A70 A503:A505 A202:A224 A483:A492 A195:A200 A784:A795 A226:A247 A348:A355 A524 A475:A481 A357:A359 A344:A346 A548:A558 A959:A962 A500:A501 A449:A473 A494:A498 A386:A390 A517:A522 A943:A949 A507:A515 A596:A628 A526:A546 A378:A384 A656:A668 A580:A594 A670:A677 A767:A770 A14:A15 A927:A933 A335:A342 A17:A18 A289:A294 A27:A31 A759:A765 A20:A25 A296:A322 A33:A36 A751:A757 A72:A84 A570:A578 A38 A775:A782 A86:A95 A434:A438 A965:A1003 A1005:A1011 A361:A364 A679:A686 A370:A376 A688:A700 A423:A425 A1025:A1033 A711:A720 A951:A953 A1177:A1178 A644:A654 A935:A941 A1153 A1194:A1199 A630:A642 A1228:A1229 A1141:A1143 A1187:A1192 A1213:A1216 A1180:A1185 A1163:A1165 A1172:A1175 A1097:A1106 A1159:A1161 A1201:A1206 A1167:A1170 A1108:A1114 A1116:A1119 A1149:A1151 A1208:A1211 A1091:A1095 A1121:A1123 A1145:A1147 A1231:A1232 A1157 A1223:A1226 A1218:A1221 A1250:A1273 A1303:A1306 A1290:A1294 A1350:A1384 A1275:A1288 A1386:A1409 A1313:A1348 A1484:A1486 A1466:A1470 A1479:A1482 A1411:A1434 A1472:A1477 A1453:A1464 A1436:A1451 A2243:A2269 A1934:A2011 A1829:A1919 A2025:A2030 A1691:A1827 A2162:A2172 A2487:A2494 A2023 A2483:A2485 A2479:A2481 A2352:A2360 A2341:A2350 A2327:A2339 A2496:A2535 A2537:A2569 A2450:A2452 A2297:A2306 A2314:A2325 A2308:A2312 A2222:A2226 A2447:A2448 A2228:A2232 A2197:A2206 A2454:A2456 A2362:A2368 A2283:A2295 A2443:A2445 A2458:A2463 A2117:A2125 A2108:A2115 A2076:A2090 A2271:A2281 A2234:A2236 A2146:A2160 A2465:A2467 A2174:A2184 A2127:A2144 A2032:A2074 A2238:A2240 A2186:A2195 A2423:A2430 A2208:A2219 A2722:A2724 A2586:A2592 A2769:A2774 A2726:A2729 A2745:A2749 A2751:A2754 A2738:A2743 A2731:A2736 A2702:A2707 A2717:A2719 A2710:A2715 A2693:A2700 A2683:A2691 A2652:A2657 A2635:A2643 A2613:A2622 A2605:A2610 A2659:A2664 A2645:A2650 A2666 A2668:A2671 A2624:A2633 A2673:A2681 A2594:A2603 A2571:A2584 A3431:A65987">
    <cfRule type="duplicateValues" dxfId="1" priority="14853"/>
  </conditionalFormatting>
  <conditionalFormatting sqref="A1 A3:A12 A1014:A1023 A72:A84 A348:A355 A17:A18 A919:A925 A20:A25 A401:A403 A161:A172 A344:A346 A38 A797:A852 A27:A31 A440:A447 A33:A36 A357:A359 A226:A247 A475:A481 A14:A15 A370:A376 A767:A770 A40 A751:A757 A138:A159 A361:A364 A51:A58 A759:A765 A97:A102 A335:A342 A60:A70 A775:A782 A86:A95 A483:A492 A115:A136 A927:A933 A964:A1003 A1005:A1011 A526:A546 A202:A224 A434:A438 A195:A200 A378:A384 A570:A578 A935:A941 A415:A427 A386:A390 A517:A522 A289:A294 A524 A296:A322 A503:A505 A959:A962 A494:A498 A548:A558 A500:A501 A560:A568 A656:A668 A784:A795 A679:A686 A507:A515 A688:A700 A449:A473 A644:A654 A580:A594 A670:A677 A943:A949 A1025:A1033 A630:A642 A596:A628 A711:A720 A951:A953 A1172:A1175 A1223:A1226 A1180:A1185 A1145:A1147 A1153 A1201:A1206 A1194:A1199 A1097:A1106 A1218:A1221 A1167:A1170 A1149:A1151 A1187:A1192 A1091:A1095 A1177:A1178 A1116:A1119 A1141:A1143 A1208:A1211 A1231:A1232 A1121:A1123 A1228:A1229 A1157 A1108:A1114 A1159:A1161 A1213:A1216 A1163:A1165 A1249:A1273 A1386:A1409 A1275:A1288 A1290:A1294 A1313:A1348 A1411:A1434 A1472:A1477 A1303:A1306 A1350:A1384 A1479:A1482 A1484:A1486 A1453:A1464 A1436:A1451 A1466:A1470 A2076:A2090 A2222:A2226 A2032:A2074 A2197:A2206 A1829:A1919 A2108:A2115 A2327:A2339 A2117:A2125 A2458:A2463 A2454:A2456 A2162:A2172 A2487:A2494 A2443:A2445 A2496:A2535 A2537:A2569 A2341:A2350 A2186:A2195 A2271:A2281 A2308:A2312 A2450:A2452 A2465:A2467 A1934:A2011 A2352:A2360 A1691:A1827 A2423:A2430 A2483:A2485 A2243:A2269 A2238:A2240 A2228:A2232 A2025:A2030 A2479:A2481 A2023 A2362:A2368 A2234:A2236 A2146:A2160 A2127:A2144 A2174:A2184 A2314:A2325 A2297:A2306 A2208:A2219 A2447:A2448 A2283:A2295 A2738:A2743 A2586:A2592 A2726:A2729 A2745:A2749 A2722:A2724 A2751:A2754 A2769:A2774 A2731:A2736 A2702:A2707 A2693:A2700 A2717:A2719 A2710:A2715 A2683:A2691 A2645:A2650 A2613:A2622 A2673:A2681 A2668:A2671 A2635:A2643 A2652:A2657 A2666 A2659:A2664 A2605:A2610 A2624:A2633 A2594:A2603 A2571:A2584 A3431:A65987">
    <cfRule type="duplicateValues" dxfId="1" priority="14679"/>
  </conditionalFormatting>
  <conditionalFormatting sqref="A1 A3:A12 A1014:A1023 A60:A70 A423:A425 A17:A18 A361:A364 A161:A172 A919:A925 A72:A84 A483:A492 A138:A159 A378:A384 A20:A25 A784:A795 A115:A136 A357:A359 A202:A224 A475:A481 A195:A200 A959:A962 A226:A247 A386:A390 A548:A558 A449:A473 A503:A505 A927:A933 A570:A578 A14:A15 A767:A770 A86:A95 A434:A438 A27:A31 A751:A757 A97:A102 A440:A447 A33:A36 A759:A765 A51:A58 A427 A38 A775:A782 A40 A370:A376 A965:A1003 A1005:A1011 A951:A953 A517:A522 A344:A346 A524 A348:A355 A507:A515 A335:A342 A596:A628 A797:A852 A560:A568 A401:A403 A644:A654 A494:A498 A656:A668 A526:A546 A670:A677 A580:A594 A711:A720 A935:A941 A630:A642 A289:A294 A1025:A1033 A679:A686 A943:A949 A688:A700 A500:A501 A296:A322 A1187:A1192 A1223:A1226 A1141:A1143 A1172:A1175 A1149:A1151 A1177:A1178 A1180:A1185 A1157 A1218:A1221 A1201:A1206 A1163:A1165 A1121:A1123 A1116:A1119 A1194:A1199 A1208:A1211 A1159:A1161 A1167:A1170 A1213:A1216 A1097:A1106 A1145:A1147 A1153 A1108:A1114 A1231:A1232 A1228:A1229 A1091:A1095 A1350:A1384 A1313:A1348 A1249:A1273 A1290:A1294 A1275:A1288 A1303:A1306 A1453:A1464 A1386:A1409 A1484:A1486 A1411:A1434 A1436:A1451 A1466:A1470 A1472:A1477 A1479:A1482 A2479:A2481 A2117:A2125 A2162:A2172 A2283:A2295 A1934:A2011 A1829:A1919 A2023 A2025:A2030 A2186:A2195 A2465:A2467 A2487:A2494 A2496:A2535 A2537:A2569 A2308:A2312 A2314:A2325 A2032:A2074 A2222:A2226 A2208:A2219 A2228:A2232 A2076:A2090 A2458:A2463 A2127:A2144 A2454:A2456 A2362:A2368 A2352:A2360 A2197:A2206 A2271:A2281 A2108:A2115 A2297:A2306 A2146:A2160 A1691:A1827 A2243:A2269 A2443:A2445 A2234:A2236 A2450:A2452 A2447:A2448 A2238:A2240 A2423:A2430 A2174:A2184 A2483:A2485 A2327:A2339 A2341:A2350 A2722:A2724 A2586:A2592 A2751:A2754 A2726:A2729 A2745:A2749 A2769:A2774 A2738:A2743 A2731:A2736 A2702:A2707 A2717:A2719 A2710:A2715 A2693:A2700 A2683:A2691 A2659:A2664 A2666 A2668:A2671 A2624:A2633 A2673:A2681 A2605:A2610 A2613:A2622 A2645:A2650 A2652:A2657 A2594:A2603 A2635:A2643 A2571:A2584 A3431:A65987">
    <cfRule type="duplicateValues" dxfId="1" priority="14834"/>
  </conditionalFormatting>
  <conditionalFormatting sqref="A1 A3:A12 A1025:A1033 A60:A70 A475:A481 A51:A58 A348:A355 A17:A18 A943:A949 A72:A84 A548:A558 A20:A25 A449:A473 A138:A159 A784:A795 A161:A172 A386:A390 A202:A224 A344:A346 A195:A200 A919:A925 A226:A247 A335:A342 A580:A594 A401:A403 A296:A322 A959:A962 A517:A522 A415:A427 A507:A515 A500:A501 A526:A546 A440:A447 A524 A951:A953 A711:A720 A434:A438 A679:A686 A596:A628 A688:A700 A797:A852 A656:A668 A357:A359 A670:A677 A560:A568 A630:A642 A935:A941 A644:A654 A494:A498 A289:A294 A927:A933 A767:A770 A14:A15 A378:A384 A27:A31 A751:A757 A33:A36 A503:A505 A38 A759:A765 A40 A370:A376 A86:A95 A775:A782 A115:A136 A483:A492 A97:A102 A361:A364 A964:A1003 A1005:A1011 A570:A578 A1187:A1192 A1194:A1199 A1180:A1185 A1201:A1206 A1167:A1170 A1149:A1151 A1153 A1157 A1177:A1178 A1091:A1095 A1014:A1023 A1145:A1147 A1172:A1175 A1223:A1226 A1163:A1165 A1228:A1229 A1231:A1232 A1159:A1161 A1208:A1211 A1116:A1119 A1218:A1221 A1213:A1216 A1141:A1143 A1097:A1106 A1121:A1123 A1108:A1114 A1313:A1348 A1275:A1288 A1249:A1273 A1386:A1409 A1303:A1306 A1290:A1294 A1466:A1470 A1350:A1384 A1453:A1464 A1484:A1486 A1436:A1451 A1411:A1434 A1472:A1477 A1479:A1482 A2450:A2452 A2108:A2115 A2447:A2448 A2117:A2125 A2308:A2312 A2174:A2184 A2162:A2172 A2487:A2494 A2496:A2535 A2537:A2569 A2243:A2269 A2483:A2485 A2465:A2467 A2271:A2281 A2297:A2306 A2234:A2236 A2023 A2222:A2226 A1829:A1919 A2283:A2295 A1691:A1827 A2479:A2481 A2208:A2219 A2197:A2206 A2443:A2445 A2076:A2090 A2025:A2030 A1934:A2011 A2327:A2339 A2423:A2430 A2458:A2463 A2454:A2456 A2186:A2195 A2362:A2368 A2228:A2232 A2032:A2074 A2127:A2144 A2146:A2160 A2314:A2325 A2341:A2350 A2238:A2240 A2352:A2360 A2731:A2736 A2586:A2592 A2722:A2724 A2769:A2774 A2738:A2743 A2751:A2754 A2745:A2749 A2726:A2729 A2702:A2707 A2717:A2719 A2710:A2715 A2693:A2700 A2683:A2691 A2613:A2622 A2635:A2643 A2668:A2671 A2645:A2650 A2666 A2652:A2657 A2673:A2681 A2659:A2664 A2605:A2610 A2594:A2603 A2624:A2633 A2571:A2584 A3431:A65987">
    <cfRule type="duplicateValues" dxfId="1" priority="14749"/>
  </conditionalFormatting>
  <conditionalFormatting sqref="A1 A3:A12 A1057:A1061 A378:A384 A483:A492 A33:A36 A370:A376 A507:A515 A475:A481 A38 A919:A925 A749 A14:A15 A357:A359 A775:A782 A40 A434:A438 A42:A49 A440:A447 A51:A58 A138:A159 A751:A757 A20:A25 A935:A941 A415:A427 A161:A172 A60:A70 A927:A933 A17:A18 A361:A364 A226:A247 A797:A852 A202:A224 A711:A720 A195:A200 A959:A962 A526:A546 A656:A668 A742:A747 A702:A709 A784:A795 A503:A505 A115:A136 A401:A403 A97:A102 A943:A949 A86:A95 A386:A390 A72:A84 A405:A413 A27:A31 A951:A953 A964:A1003 A1005:A1011 A630:A642 A517:A522 A348:A355 A524 A344:A346 A449:A473 A759:A765 A548:A558 A335:A342 A570:A578 A324:A333 A596:A628 A296:A322 A580:A594 A767:A770 A560:A568 A289:A294 A679:A686 A494:A498 A688:A700 A500:A501 A644:A654 A670:A677 A1187:A1192 A1025:A1033 A1180:A1185 A1231:A1232 A1141:A1143 A1149:A1151 A1153 A1194:A1199 A1145:A1147 A1163:A1165 A1159:A1161 A1157 A1218:A1221 A1223:A1226 A1121:A1123 A1177:A1178 A1228:A1229 A1167:A1170 A1172:A1175 A1201:A1206 A1208:A1211 A1213:A1216 A1116:A1119 A1051:A1055 A1072:A1089 A1035:A1043 A1014:A1023 A1097:A1106 A1108:A1114 A1063:A1070 A1091:A1095 A1249:A1273 A1411:A1434 A1290:A1294 A1275:A1288 A2443:A2445 A1436:A1451 A1453:A1464 A2208:A2219 A1466:A1470 A1386:A1409 A1691:A1827 A1472:A1477 A1479:A1482 A2297:A2306 A1484:A1486 A2341:A2350 A2352:A2360 A2025:A2030 A1350:A1384 A2450:A2452 A1313:A1348 A2447:A2448 A2487:A2494 A1829:A1919 A2496:A2535 A2537:A2569 A2234:A2236 A2362:A2368 A2174:A2184 A2023 A2423:A2430 A2162:A2172 A2197:A2206 A2314:A2325 A2238:A2240 A2222:A2226 A2186:A2195 A2454:A2456 A2076:A2090 A2107:A2115 A2127:A2144 A2117:A2125 A2308:A2312 A1921:A2011 A1296:A1301 A2327:A2339 A2465:A2467 A2283:A2295 A2243:A2269 A2271:A2281 A2458:A2463 A2228:A2232 A2479:A2481 A1308:A1311 A1303:A1306 A2483:A2485 A2032:A2074 A2146:A2160 A2726:A2729 A2586:A2592 A2571:A2584 A2673:A2681 A2645:A2650 A2652:A2657 A2605:A2610 A2668:A2671 A2666 A2613:A2622 A2624:A2633 A2594:A2603 A2635:A2643 A2683:A2691 A2659:A2664 A2710:A2715 A2717:A2719 A2702:A2707 A2693:A2700 A2722:A2724 A2731:A2736 A2745:A2749 A2738:A2743 A2751:A2754 A2777:A2805 A2769:A2774 A2827:A2832 A2834:A2839 A2841:A2850 A2852:A2864 A3388:A3389 A3354:A3368 A3338:A3341 A3345:A3346 A3343 A3380:A3386 A3351:A3352 A3370:A3378 A3348:A3349 A3325:A3331 A2951:A2956 A2972:A3121 A2944:A2949 A2899:A2900 A2902:A2905 A2931:A2942 A2918:A2929 A3333:A3336 A3398:A3404 A2907:A2916 A3391:A3396 A2886:A2889 A2958:A2966 A3123:A3129 A2968:A2970 A3406:A3414 A2891:A2897 A2866:A2884 A3425:A65987">
    <cfRule type="duplicateValues" dxfId="1" priority="14032"/>
  </conditionalFormatting>
  <conditionalFormatting sqref="A1 A3:A12 A1025:A1033 A60:A70 A289:A294 A86:A95 A670:A677 A115:A136 A775:A782 A27:A31 A656:A668 A33:A36 A361:A364 A38 A951:A953 A40 A711:A720 A226:A247 A423:A425 A202:A224 A784:A795 A195:A200 A370:A376 A440:A447 A434:A438 A296:A322 A943:A949 A548:A558 A378:A384 A580:A594 A919:A925 A596:A628 A427 A524 A959:A962 A517:A522 A797:A852 A507:A515 A935:A941 A494:A498 A386:A390 A449:A473 A767:A770 A751:A757 A14:A15 A483:A492 A138:A159 A344:A346 A97:A102 A401:A403 A161:A172 A348:A355 A72:A84 A475:A481 A17:A18 A759:A765 A51:A58 A335:A342 A20:A25 A560:A568 A965:A1003 A1005:A1011 A1187:A1192 A1177:A1178 A644:A654 A1172:A1175 A1149:A1151 A1180:A1185 A570:A578 A357:A359 A1163:A1165 A500:A501 A1159:A1161 A1223:A1226 A927:A933 A1141:A1143 A526:A546 A1208:A1211 A1121:A1123 A688:A700 A1097:A1106 A503:A505 A679:A686 A1091:A1095 A1231:A1232 A630:A642 A1108:A1114 A1153 A1145:A1147 A1157 A1014:A1023 A1167:A1170 A1218:A1221 A1201:A1206 A1194:A1199 A1228:A1229 A1213:A1216 A1116:A1119 A1290:A1294 A1303:A1306 A1329:A1348 A1275:A1288 A1383:A1384 A1377:A1381 A1250:A1273 A1436:A1451 A1484:A1486 A1466:A1470 A1411:A1434 A1371 A1453:A1464 A1479:A1482 A1386:A1409 A2423:A2430 A1472:A1477 A2238:A2240 A2450:A2452 A2127:A2144 A2447:A2448 A2327:A2339 A2222:A2226 A2117:A2125 A2108:A2115 A2197:A2206 A2186:A2195 A2228:A2232 A2174:A2184 A2162:A2172 A2465:A2467 A2297:A2306 A2308:A2312 A2271:A2281 A2283:A2295 A2362:A2368 A2243:A2269 A2454:A2456 A2352:A2360 A2458:A2463 A2208:A2219 A2479:A2481 A2483:A2485 A2314:A2325 A1691:A1827 A2032:A2074 A2025:A2030 A2234:A2236 A1934:A2011 A2443:A2445 A2146:A2160 A2341:A2350 A2076:A2090 A2496:A2535 A2537:A2569 A2487:A2494 A2023 A1829:A1919 A2693:A2700 A2586:A2592 A2717:A2719 A2710:A2715 A2702:A2707 A2683:A2691 A2613:A2622 A2605:A2610 A2668:A2671 A2666 A2673:A2681 A2635:A2643 A2624:A2633 A2645:A2650 A2659:A2664 A2594:A2603 A2652:A2657 A2571:A2584 A3431:A65987">
    <cfRule type="duplicateValues" dxfId="0" priority="15010"/>
  </conditionalFormatting>
  <conditionalFormatting sqref="A1 A3:A12 A1025:A1033 A38 A423:A425 A40 A386:A390 A51:A58 A919:A925 A60:A70 A427 A115:A136 A296:A322 A17:A18 A959:A962 A20:A25 A570:A578 A226:A247 A507:A515 A202:A224 A784:A795 A195:A200 A378:A384 A526:A546 A483:A492 A344:A346 A935:A941 A503:A505 A370:A376 A500:A501 A475:A481 A494:A498 A361:A364 A524 A927:A933 A560:A568 A14:A15 A767:A770 A138:A159 A434:A438 A86:A95 A751:A757 A161:A172 A440:A447 A72:A84 A759:A765 A97:A102 A289:A294 A27:A31 A775:A782 A33:A36 A401:A403 A965:A1003 A1005:A1011 A797:A852 A517:A522 A449:A473 A679:A686 A357:A359 A688:A700 A580:A594 A656:A668 A335:A342 A670:A677 A951:A953 A630:A642 A596:A628 A1014:A1023 A644:A654 A943:A949 A711:A720 A348:A355 A548:A558 A1177:A1178 A1194:A1199 A1163:A1165 A1223:A1226 A1159:A1161 A1180:A1185 A1167:A1170 A1145:A1147 A1228:A1229 A1172:A1175 A1091:A1095 A1153 A1157 A1187:A1192 A1201:A1206 A1141:A1143 A1108:A1114 A1231:A1232 A1149:A1151 A1208:A1211 A1116:A1119 A1097:A1106 A1213:A1216 A1218:A1221 A1121:A1123 A1313:A1348 A1249:A1273 A1303:A1306 A1275:A1288 A1290:A1294 A1350:A1384 A1386:A1409 A1453:A1464 A1411:A1434 A1436:A1451 A1484:A1486 A1479:A1482 A1472:A1477 A1466:A1470 A2076:A2090 A2487:A2494 A2496:A2535 A2537:A2569 A2297:A2306 A2352:A2360 A2271:A2281 A2341:A2350 A2314:A2325 A2327:A2339 A2483:A2485 A2458:A2463 A2479:A2481 A2283:A2295 A2423:A2430 A2222:A2226 A2197:A2206 A2234:A2236 A2108:A2115 A2465:A2467 A1691:A1827 A2117:A2125 A2243:A2269 A2025:A2030 A2023 A2443:A2445 A2308:A2312 A2450:A2452 A2447:A2448 A2228:A2232 A2186:A2195 A1829:A1919 A2174:A2184 A2162:A2172 A2362:A2368 A2146:A2160 A2238:A2240 A1934:A2011 A2208:A2219 A2454:A2456 A2127:A2144 A2032:A2074 A2722:A2724 A2586:A2592 A2726:A2729 A2751:A2754 A2731:A2736 A2745:A2749 A2769:A2774 A2738:A2743 A2693:A2700 A2717:A2719 A2710:A2715 A2702:A2707 A2683:A2691 A2668:A2671 A2635:A2643 A2645:A2650 A2673:A2681 A2624:A2633 A2652:A2657 A2605:A2610 A2613:A2622 A2659:A2664 A2666 A2594:A2603 A2571:A2584 A3431:A65987">
    <cfRule type="duplicateValues" dxfId="1" priority="14847"/>
  </conditionalFormatting>
  <conditionalFormatting sqref="A1 A3:A12 A1025:A1033 A161:A172 A335:A342 A115:A136 A943:A949 A51:A58 A386:A390 A60:A70 A296:A322 A97:A102 A959:A962 A17:A18 A503:A505 A20:A25 A500:A501 A226:A247 A401:A403 A767:A770 A14:A15 A434:A438 A86:A95 A751:A757 A138:A159 A440:A447 A27:A31 A759:A765 A33:A36 A289:A294 A38 A775:A782 A40 A415:A427 A72:A84 A784:A795 A964:A1003 A1005:A1011 A357:A359 A202:A224 A483:A492 A195:A200 A378:A384 A560:A568 A927:A933 A507:A515 A475:A481 A494:A498 A370:A376 A526:A546 A449:A473 A524 A797:A852 A517:A522 A361:A364 A679:A686 A548:A558 A711:A720 A935:A941 A656:A668 A348:A355 A670:A677 A596:A628 A630:A642 A344:A346 A644:A654 A951:A953 A1014:A1023 A688:A700 A580:A594 A570:A578 A919:A925 A1231:A1232 A1223:A1226 A1187:A1192 A1149:A1151 A1097:A1106 A1180:A1185 A1163:A1165 A1172:A1175 A1159:A1161 A1201:A1206 A1121:A1123 A1177:A1178 A1145:A1147 A1167:A1170 A1228:A1229 A1157 A1208:A1211 A1194:A1199 A1153 A1108:A1114 A1141:A1143 A1091:A1095 A1213:A1216 A1218:A1221 A1116:A1119 A1350:A1384 A1313:A1348 A1290:A1294 A1386:A1409 A1303:A1306 A1453:A1464 A1275:A1288 A1411:A1434 A1249:A1273 A1484:A1486 A1436:A1451 A1466:A1470 A1479:A1482 A1472:A1477 A2186:A2195 A2243:A2269 A2483:A2485 A2146:A2160 A2162:A2172 A2308:A2312 A2228:A2232 A2327:A2339 A2076:A2090 A2032:A2074 A2174:A2184 A2423:A2430 A2222:A2226 A2238:A2240 A2197:A2206 A2127:A2144 A2447:A2448 A2108:A2115 A2208:A2219 A2450:A2452 A2454:A2456 A2443:A2445 A2283:A2295 A2117:A2125 A2458:A2463 A2297:A2306 A2271:A2281 A2479:A2481 A2352:A2360 A2341:A2350 A2496:A2535 A2537:A2569 A2465:A2467 A2023 A1934:A2011 A2025:A2030 A1829:A1919 A2487:A2494 A1691:A1827 A2314:A2325 A2234:A2236 A2362:A2368 A2738:A2743 A2586:A2592 A2731:A2736 A2751:A2754 A2722:A2724 A2769:A2774 A2745:A2749 A2726:A2729 A2702:A2707 A2693:A2700 A2717:A2719 A2710:A2715 A2683:A2691 A2645:A2650 A2668:A2671 A2652:A2657 A2605:A2610 A2659:A2664 A2624:A2633 A2635:A2643 A2666 A2613:A2622 A2673:A2681 A2594:A2603 A2571:A2584 A3431:A65987">
    <cfRule type="duplicateValues" dxfId="1" priority="14716"/>
  </conditionalFormatting>
  <conditionalFormatting sqref="A1 A5:A12 A3 A1025:A1033 A60:A70 A344:A346 A51:A58 A767:A770 A97:A102 A475:A481 A40 A348:A355 A20:A25 A775:A782 A17:A18 A296:A322 A38 A335:A342 A27:A31 A959:A962 A202:A224 A401:A403 A195:A200 A483:A492 A226:A247 A797:A852 A423:A425 A784:A795 A289:A294 A919:A925 A524 A670:A677 A548:A558 A935:A941 A503:A505 A656:A668 A580:A594 A943:A949 A570:A578 A951:A953 A560:A568 A927:A933 A500:A501 A688:A700 A596:A628 A679:A686 A507:A515 A386:A390 A427 A370:A376 A14:A15 A378:A384 A138:A159 A434:A438 A161:A172 A361:A364 A33:A36 A751:A757 A72:A84 A440:A447 A115:A136 A357:A359 A1218:A1221 A86:A95 A759:A765 A965:A1003 A1187:A1192 A1005:A1011 A1177:A1178 A1159:A1161 A1167:A1170 A494:A498 A526:A546 A1149:A1151 A1153 A1097:A1106 A711:A720 A1108:A1114 A517:A522 A1121:A1123 A644:A654 A449:A473 A1116:A1119 A630:A642 A1213:A1216 A1231:A1232 A1014:A1023 A1194:A1199 A1145:A1147 A1163:A1165 A1208:A1211 A1157 A1172:A1175 A1141:A1143 A1223:A1226 A1201:A1206 A1228:A1229 A1180:A1185 A1091:A1095 A1371 A1383:A1384 A1250:A1273 A1329:A1348 A1275:A1288 A1453:A1464 A1386:A1409 A1436:A1451 A1377:A1381 A1303:A1306 A1466:A1470 A1411:A1434 A1484:A1486 A1290:A1294 A2443:A2445 A2483:A2485 A2479:A2481 A2283:A2295 A2208:A2219 A2271:A2281 A2465:A2467 A2076:A2090 A2117:A2125 A2127:A2144 A2341:A2350 A2197:A2206 A2186:A2195 A1479:A1482 A2174:A2184 A2162:A2172 A2297:A2306 A2234:A2236 A2362:A2368 A2146:A2160 A1691:A1827 A2108:A2115 A2025:A2030 A2238:A2240 A1829:A1919 A2423:A2430 A2447:A2448 A2314:A2325 A2032:A2074 A2454:A2456 A2352:A2360 A2458:A2463 A2487:A2494 A2327:A2339 A2496:A2535 A2537:A2569 A2222:A2226 A2308:A2312 A2023 A2228:A2232 A2243:A2269 A1472:A1477 A1934:A2011 A2450:A2452 A2693:A2700 A2586:A2592 A2717:A2719 A2710:A2715 A2683:A2691 A2659:A2664 A2624:A2633 A2613:A2622 A2652:A2657 A2645:A2650 A2668:A2671 A2605:A2610 A2673:A2681 A2635:A2643 A2666 A2702:A2707 A2594:A2603 A2571:A2584 A3431:A65987">
    <cfRule type="duplicateValues" dxfId="1" priority="15011"/>
  </conditionalFormatting>
  <conditionalFormatting sqref="A1 A3:A12 A1014:A1023 A630:A642 A17:A18 A483:A492 A560:A568 A711:A720 A20:A25 A767:A770 A138:A159 A344:A346 A161:A172 A348:A355 A742:A747 A14:A15 A97:A102 A749 A27:A31 A401:A403 A702:A709 A86:A95 A386:A390 A33:A36 A72:A84 A670:A677 A775:A782 A38 A115:A136 A405:A413 A226:A247 A378:A384 A202:A224 A943:A949 A195:A200 A570:A578 A524 A370:A376 A688:A700 A656:A668 A959:A962 A503:A505 A40 A751:A757 A42:A49 A679:A686 A51:A58 A644:A654 A60:A70 A759:A765 A964:A1003 A1005:A1011 A335:A342 A475:A481 A361:A364 A526:A546 A935:A941 A494:A498 A517:A522 A507:A515 A927:A933 A449:A473 A357:A359 A500:A501 A548:A558 A289:A294 A596:A628 A296:A322 A797:A852 A580:A594 A951:A953 A440:A447 A415:A427 A434:A438 A784:A795 A324:A333 A919:A925 A1187:A1192 A1180:A1185 A1025:A1033 A1194:A1199 A1149:A1151 A1157 A1153 A1141:A1143 A1145:A1147 A1163:A1165 A1159:A1161 A1116:A1119 A1231:A1232 A1167:A1170 A1218:A1221 A1108:A1114 A1201:A1206 A1223:A1226 A1172:A1175 A1208:A1211 A1228:A1229 A1072:A1089 A1091:A1095 A1213:A1216 A1177:A1178 A1121:A1123 A1097:A1106 A1308:A1311 A1313:A1348 A1484:A1486 A1453:A1464 A2496:A2535 A2537:A2569 A2197:A2206 A2186:A2195 A2174:A2184 A1921:A2011 A2162:A2172 A1829:A1919 A2127:A2144 A2297:A2306 A2271:A2281 A2222:A2226 A2243:A2269 A2076:A2090 A2454:A2456 A2327:A2339 A2238:A2240 A2117:A2125 A2458:A2463 A1303:A1306 A1411:A1434 A1436:A1451 A2025:A2030 A1691:A1827 A2023 A2487:A2494 A1466:A1470 A2283:A2295 A2032:A2074 A1472:A1477 A2443:A2445 A2483:A2485 A2479:A2481 A1350:A1384 A1479:A1482 A2423:A2430 A1249:A1273 A2450:A2452 A2447:A2448 A2314:A2325 A2465:A2467 A2308:A2312 A2234:A2236 A2208:A2219 A2352:A2360 A1386:A1409 A2228:A2232 A1290:A1294 A2341:A2350 A1275:A1288 A2108:A2115 A2146:A2160 A2362:A2368 A2777:A2805 A2586:A2592 A2571:A2584 A2635:A2643 A2645:A2650 A2673:A2681 A2652:A2657 A2624:A2633 A2605:A2610 A2668:A2671 A2659:A2664 A2683:A2691 A2666 A2702:A2707 A2613:A2622 A2693:A2700 A2710:A2715 A2717:A2719 A2726:A2729 A2745:A2749 A2751:A2754 A2738:A2743 A2769:A2774 A2722:A2724 A2731:A2736 A2594:A2603 A2827:A2832 A2841:A2850 A2834:A2839 A2852:A2864 A3380:A3386 A3343 A3348:A3349 A3351:A3352 A3370:A3378 A3333:A3336 A3345:A3346 A3388:A3389 A3338:A3341 A2944:A2949 A2907:A2916 A2931:A2942 A2958:A2966 A2902:A2905 A3354:A3368 A3123:A3129 A2886:A2889 A2891:A2897 A2918:A2929 A3325:A3331 A3398:A3404 A2899:A2900 A2972:A3121 A3391:A3396 A3406:A3414 A2866:A2884 A2968:A2970 A2951:A2956 A3425:A65987">
    <cfRule type="duplicateValues" dxfId="1" priority="14131"/>
  </conditionalFormatting>
  <conditionalFormatting sqref="A1 A3:A12 A1025:A1033 A751:A757 A483:A492 A386:A390 A33:A36 A688:A700 A138:A159 A348:A355 A27:A31 A475:A481 A749 A927:A933 A161:A172 A570:A578 A401:A403 A711:A720 A494:A498 A97:A102 A797:A852 A767:A770 A86:A95 A670:A677 A517:A522 A72:A84 A702:A709 A344:A346 A115:A136 A775:A782 A226:A247 A679:A686 A202:A224 A548:A558 A195:A200 A784:A795 A449:A473 A596:A628 A630:A642 A524 A560:A568 A503:A505 A935:A941 A500:A501 A580:A594 A507:A515 A951:A953 A440:A447 A526:A546 A434:A438 A959:A962 A289:A294 A415:A427 A296:A322 A919:A925 A324:A333 A943:A949 A378:A384 A14:A15 A742:A747 A60:A70 A644:A654 A17:A18 A370:A376 A20:A25 A405:A413 A51:A58 A759:A765 A42:A49 A361:A364 A40 A656:A668 A38 A357:A359 A964:A1003 A1005:A1011 A335:A342 A1213:A1216 A1218:A1221 A1167:A1170 A1172:A1175 A1180:A1185 A1187:A1192 A1014:A1023 A1145:A1147 A1157 A1141:A1143 A1153 A1163:A1165 A1159:A1161 A1149:A1151 A1072:A1089 A1223:A1226 A1201:A1206 A1177:A1178 A1228:A1229 A1194:A1199 A1121:A1123 A1231:A1232 A1091:A1095 A1097:A1106 A1108:A1114 A1116:A1119 A1208:A1211 A1350:A1384 A1436:A1451 A1411:A1434 A1466:A1470 A1472:A1477 A1313:A1348 A1479:A1482 A1453:A1464 A1484:A1486 A2076:A2090 A2032:A2074 A1275:A1288 A1249:A1273 A2341:A2350 A2458:A2463 A2327:A2339 A1386:A1409 A2479:A2481 A2314:A2325 A1934:A2011 A2443:A2445 A1829:A1919 A1303:A1306 A2228:A2232 A1691:A1827 A2483:A2485 A2362:A2368 A2447:A2448 A2454:A2456 A2023 A2450:A2452 A1290:A1294 A2025:A2030 A2308:A2312 A2297:A2306 A2208:A2219 A2283:A2295 A2108:A2115 A2146:A2160 A2162:A2172 A2465:A2467 A2174:A2184 A2352:A2360 A2186:A2195 A2222:A2226 A2197:A2206 A2243:A2269 A2423:A2430 A2238:A2240 A2127:A2144 A2117:A2125 A2234:A2236 A2271:A2281 A2496:A2535 A2537:A2569 A2487:A2494 A2726:A2729 A2571:A2584 A2586:A2592 A2668:A2671 A2673:A2681 A2624:A2633 A2635:A2643 A2605:A2610 A2645:A2650 A2613:A2622 A2652:A2657 A2683:A2691 A2659:A2664 A2693:A2700 A2666 A2594:A2603 A2710:A2715 A2717:A2719 A2702:A2707 A2769:A2774 A2722:A2724 A2738:A2743 A2751:A2754 A2745:A2749 A2731:A2736 A2777:A2805 A2852:A2864 A2827:A2832 A2834:A2839 A2841:A2850 A3351:A3352 A3380:A3386 A3333:A3336 A3338:A3341 A3345:A3346 A3348:A3349 A3370:A3378 A3343 A3354:A3368 A2918:A2929 A2944:A2949 A2902:A2905 A2951:A2956 A2931:A2942 A3388:A3389 A2899:A2900 A3123:A3129 A2886:A2889 A2958:A2966 A3325:A3331 A2907:A2916 A2891:A2897 A3398:A3404 A3391:A3396 A2866:A2884 A3425:A65987 A2968:A2970 A2972:A3121 A3406:A3414">
    <cfRule type="duplicateValues" dxfId="1" priority="14431"/>
  </conditionalFormatting>
  <conditionalFormatting sqref="A1 A3:A12 A1014:A1023 A767:A770 A20:A25 A97:A102 A775:A782 A138:A159 A935:A941 A440:A447 A72:A84 A161:A172 A644:A654 A670:A677 A86:A95 A115:A136 A344:A346 A202:A224 A415:A427 A51:A58 A751:A757 A27:A31 A959:A962 A195:A200 A401:A403 A14:A15 A335:A342 A226:A247 A434:A438 A964:A1003 A1005:A1011 A507:A515 A33:A36 A688:A700 A38 A357:A359 A40 A759:A765 A60:A70 A679:A686 A17:A18 A348:A355 A951:A953 A500:A501 A386:A390 A656:A668 A378:A384 A570:A578 A784:A795 A475:A481 A630:A642 A483:A492 A927:A933 A449:A473 A711:A720 A503:A505 A596:A628 A524 A797:A852 A296:A322 A580:A594 A526:A546 A919:A925 A560:A568 A370:A376 A494:A498 A548:A558 A517:A522 A361:A364 A289:A294 A943:A949 A1223:A1226 A1025:A1033 A1180:A1185 A1213:A1216 A1208:A1211 A1187:A1192 A1172:A1175 A1194:A1199 A1177:A1178 A1167:A1170 A1157 A1201:A1206 A1163:A1165 A1159:A1161 A1149:A1151 A1141:A1143 A1218:A1221 A1121:A1123 A1153 A1145:A1147 A1116:A1119 A1108:A1114 A1231:A1232 A1228:A1229 A1097:A1106 A1091:A1095 A2314:A2325 A2362:A2368 A2308:A2312 A2465:A2467 A1453:A1464 A1411:A1434 A2423:A2430 A1479:A1482 A2271:A2281 A2487:A2494 A1472:A1477 A2496:A2535 A2537:A2569 A2450:A2452 A2127:A2144 A2479:A2481 A1275:A1288 A2454:A2456 A2283:A2295 A2146:A2160 A2447:A2448 A2243:A2269 A2327:A2339 A2197:A2206 A1691:A1827 A2174:A2184 A2341:A2350 A2162:A2172 A2186:A2195 A2352:A2360 A1466:A1470 A1436:A1451 A1350:A1384 A2297:A2306 A2228:A2232 A1829:A1919 A2032:A2074 A1934:A2011 A2025:A2030 A2108:A2115 A1313:A1348 A2023 A2234:A2236 A2076:A2090 A2238:A2240 A2458:A2463 A1386:A1409 A2117:A2125 A2222:A2226 A2208:A2219 A1303:A1306 A1290:A1294 A1484:A1486 A2443:A2445 A2483:A2485 A1249:A1273 A2738:A2743 A2586:A2592 A2571:A2584 A2645:A2650 A2605:A2610 A2652:A2657 A2594:A2603 A2659:A2664 A2635:A2643 A2673:A2681 A2683:A2691 A2666 A2710:A2715 A2624:A2633 A2717:A2719 A2613:A2622 A2702:A2707 A2668:A2671 A2693:A2700 A2726:A2729 A2777:A2805 A2751:A2754 A2769:A2774 A2722:A2724 A2731:A2736 A2745:A2749 A2834:A2839 A2852:A2864 A2827:A2832 A2841:A2850 A3343 A3388:A3389 A3351:A3352 A3338:A3341 A3348:A3349 A3370:A3378 A3380:A3386 A3391:A3396 A3398:A3404 A2958:A2966 A2918:A2929 A2886:A2889 A2907:A2916 A2891:A2897 A2866:A2884 A3333:A3336 A2972:A3121 A3123:A3129 A2899:A2900 A2944:A2949 A3345:A3346 A3354:A3368 A2931:A2942 A2968:A2970 A2951:A2956 A3406:A3414 A3425:A65987 A2902:A2905 A3325:A3331">
    <cfRule type="duplicateValues" dxfId="1" priority="14565"/>
  </conditionalFormatting>
  <conditionalFormatting sqref="A1 A3:A12 A1025:A1033 A630:A642 A596:A628 A51:A58 A20:A25 A767:A770 A27:A31 A386:A390 A33:A36 A711:A720 A751:A757 A60:A70 A38 A370:A376 A72:A84 A759:A765 A749 A86:A95 A580:A594 A97:A102 A415:A427 A115:A136 A40 A378:A384 A42:A49 A775:A782 A138:A159 A405:A413 A429:A432 A161:A172 A919:A925 A226:A247 A560:A568 A202:A224 A927:A933 A195:A200 A440:A447 A282:A287 A401:A403 A14:A15 A742:A747 A17:A18 A964:A1003 A1005:A1011 A344:A346 A276:A280 A434:A438 A263:A274 A784:A795 A249:A261 A644:A654 A526:A546 A670:A677 A702:A709 A951:A953 A507:A515 A656:A668 A483:A492 A797:A852 A524 A688:A700 A475:A481 A959:A962 A503:A505 A679:A686 A570:A578 A548:A558 A500:A501 A935:A941 A289:A294 A361:A364 A296:A322 A517:A522 A324:A333 A357:A359 A494:A498 A943:A949 A335:A342 A348:A355 A449:A473 A1231:A1232 A1035:A1043 A1180:A1185 A1213:A1216 A1208:A1211 A1187:A1192 A1218:A1221 A1223:A1226 A1228:A1229 A1172:A1175 A1194:A1199 A1201:A1206 A1167:A1170 A1177:A1178 A1163:A1165 A1159:A1161 A1155:A1157 A1149:A1151 A1145:A1147 A1153 A1141:A1143 A1121:A1123 A1091:A1095 A1063:A1070 A1108:A1114 A1072:A1089 A1116:A1119 A1097:A1106 A1051:A1055 A1014:A1023 A1057:A1061 A2271:A2281 A1350:A1384 A2406:A2414 A1472:A1477 A1641:A1650 A1634:A1639 A1691:A1827 A1479:A1482 A2222:A2226 A2025:A2030 A1466:A1470 A1484:A1486 A1436:A1451 A1411:A1434 A2383:A2391 A2117:A2125 A1453:A1464 A1604:A1632 A1829:A1919 A2327:A2339 A1308:A1311 A1652:A1661 A1303:A1306 A2127:A2144 A2107:A2115 A2076:A2090 A1296:A1301 A1921:A2011 A2197:A2206 A2013:A2023 A2186:A2195 A1313:A1348 A2469:A2473 A1386:A1409 A1290:A1294 A1580:A1602 A2475:A2477 A1234:A1247 A2174:A2184 A1275:A1288 A2458:A2463 A2162:A2172 A2146:A2160 A2032:A2074 A1249:A1273 A2465:A2467 A2423:A2430 A2479:A2481 A2370:A2381 A2483:A2485 A2297:A2306 A2362:A2368 A2341:A2350 A2352:A2360 A1557:A1578 A2243:A2269 A2208:A2219 A2228:A2232 A2450:A2452 A2238:A2240 A2393:A2404 A2314:A2325 A2447:A2448 A2496:A2535 A2537:A2569 A2308:A2312 A2234:A2236 A2283:A2295 A2487:A2494 A2454:A2456 A2443:A2445 A2731:A2736 A2586:A2592 A2571:A2584 A2605:A2610 A2594:A2603 A2673:A2681 A2668:A2671 A2635:A2643 A2645:A2650 A2666 A2613:A2622 A2624:A2633 A2652:A2657 A2659:A2664 A2683:A2691 A2710:A2715 A2717:A2719 A2702:A2707 A2693:A2700 A2722:A2724 A2745:A2749 A2769:A2774 A2751:A2754 A2817:A2820 A2822:A2825 A2777:A2805 A2807:A2815 A2738:A2743 A2726:A2729 A2841:A2850 A2834:A2839 A2852:A2864 A2827:A2832 A3348:A3349 A3333:A3336 A3345:A3346 A3354:A3368 A3338:A3341 A3351:A3352 A3370:A3378 A3388:A3389 A3380:A3386 A3343 A2866:A2884 A2899:A2900 A2891:A2897 A2972:A3121 A3123:A3129 A2951:A2956 A3398:A3404 A2958:A2966 A2944:A2949 A2931:A2942 A3391:A3396 A2918:A2929 A2886:A2889 A3406:A3414 A3325:A3331 A2907:A2916 A2968:A2970 A3425:A65987 A2902:A2905">
    <cfRule type="duplicateValues" dxfId="1" priority="13621"/>
  </conditionalFormatting>
  <conditionalFormatting sqref="A1 A3:A12 A1025:A1033 A742:A747 A357:A359 A27:A31 A344:A346 A33:A36 A115:A136 A348:A355 A335:A342 A964:A1003 A38 A1005:A1011 A775:A782 A483:A492 A40 A60:A70 A688:A700 A282:A287 A959:A962 A324:A333 A42:A49 A276:A280 A784:A795 A386:A390 A51:A58 A679:A686 A138:A159 A751:A757 A14:A15 A263:A274 A749 A72:A84 A378:A384 A86:A95 A759:A765 A97:A102 A370:A376 A17:A18 A361:A364 A20:A25 A767:A770 A161:A172 A702:A709 A249:A261 A927:A933 A226:A247 A440:A447 A202:A224 A935:A941 A195:A200 A434:A438 A560:A568 A943:A949 A644:A654 A296:A322 A596:A628 A401:A403 A570:A578 A919:A925 A548:A558 A429:A432 A580:A594 A289:A294 A526:A546 A797:A852 A507:A515 A449:A473 A517:A522 A405:A413 A656:A668 A951:A953 A670:A677 A500:A501 A630:A642 A503:A505 A494:A498 A415:A427 A711:A720 A524 A475:A481 A1213:A1216 A1035:A1043 A1231:A1232 A1167:A1170 A1177:A1178 A1228:A1229 A1223:A1226 A1201:A1206 A1208:A1211 A1194:A1199 A1172:A1175 A1145:A1147 A1187:A1192 A1163:A1165 A1180:A1185 A1159:A1161 A1155:A1157 A1149:A1151 A1218:A1221 A1153 A1141:A1143 A1091:A1095 A1097:A1106 A1072:A1089 A1121:A1123 A1116:A1119 A1063:A1070 A1108:A1114 A1051:A1055 A1014:A1023 A1057:A1061 A2092:A2105 A1557:A1578 A1604:A1632 A2025:A2030 A1411:A1434 A2454:A2456 A1453:A1464 A2450:A2452 A1580:A1602 A2341:A2350 A1436:A1451 A1921:A2011 A1829:A1919 A1484:A1486 A1466:A1470 A2013:A2023 A1479:A1482 A1472:A1477 A2447:A2448 A2352:A2360 A2283:A2295 A1691:A1827 A1308:A1311 A2271:A2281 A1290:A1294 A1296:A1301 A2076:A2090 A2117:A2125 A2197:A2206 A2327:A2339 A2186:A2195 A2297:A2306 A1275:A1288 A2174:A2184 A2107:A2115 A2162:A2172 A1249:A1273 A1313:A1348 A1350:A1384 A1303:A1306 A1234:A1247 A2146:A2160 A2127:A2144 A2032:A2074 A1386:A1409 A2443:A2445 A2314:A2325 A2238:A2240 A2393:A2404 A2228:A2232 A1634:A1639 A2208:A2219 A1652:A1661 A2243:A2269 A2487:A2494 A2234:A2236 A1641:A1650 A2383:A2391 A2222:A2226 A2362:A2368 A2475:A2477 A2406:A2414 A2469:A2473 A2479:A2481 A2423:A2430 A2483:A2485 A2465:A2467 A2370:A2381 A2308:A2312 A2496:A2535 A2537:A2569 A2458:A2463 A2769:A2774 A2571:A2584 A2586:A2592 A2594:A2603 A2666 A2659:A2664 A2624:A2633 A2605:A2610 A2652:A2657 A2668:A2671 A2645:A2650 A2673:A2681 A2635:A2643 A2613:A2622 A2683:A2691 A2710:A2715 A2717:A2719 A2693:A2700 A2702:A2707 A2738:A2743 A2807:A2815 A2777:A2805 A2731:A2736 A2726:A2729 A2722:A2724 A2751:A2754 A2745:A2749 A2817:A2820 A2822:A2825 A2834:A2839 A2852:A2864 A2841:A2850 A2827:A2832 A3333:A3336 A3354:A3368 A3348:A3349 A3351:A3352 A3343 A3380:A3386 A3406:A3414 A3338:A3341 A2958:A2966 A2944:A2949 A2918:A2929 A2891:A2897 A2886:A2889 A2972:A3121 A2931:A2942 A3370:A3378 A3388:A3389 A3345:A3346 A2951:A2956 A3123:A3129 A2968:A2970 A2907:A2916 A2899:A2900 A2866:A2884 A3391:A3396 A3398:A3404 A2902:A2905 A3425:A65987 A3325:A3331">
    <cfRule type="duplicateValues" dxfId="1" priority="13314"/>
  </conditionalFormatting>
  <conditionalFormatting sqref="A1 A3:A172 A1050:A1124 A1005:A1043 A440:A770 A194:A438 A1163:A1192 A1194:A1199 A1126:A1129 A1131:A1133 A775:A1003 A1201:A2160 A1135:A1161 A2162:A2172 A2496:A2970 A2174:A2184 A2197:A2494 A2186:A2195 A2972:A65987">
    <cfRule type="duplicateValues" dxfId="1" priority="681"/>
  </conditionalFormatting>
  <conditionalFormatting sqref="A1 A3:A12 A1057:A1061 A115:A136 A570:A578 A72:A84 A20:A25 A959:A962 A784:A795 A86:A95 A429:A432 A97:A102 A854:A917 A27:A31 A104:A113 A759:A765 A33:A36 A751:A757 A14:A15 A775:A782 A767:A770 A415:A427 A742:A747 A17:A18 A964:A1003 A202:A224 A1005:A1011 A797:A852 A226:A247 A548:A558 A503:A505 A38 A749 A40 A434:A438 A42:A49 A943:A949 A51:A58 A440:A447 A60:A70 A927:A933 A138:A159 A580:A594 A161:A172 A249:A261 A935:A941 A282:A287 A405:A413 A276:A280 A951:A953 A195:A200 A688:A700 A263:A274 A401:A403 A596:A628 A702:A709 A679:A686 A392:A399 A483:A492 A711:A720 A507:A515 A630:A642 A475:A481 A644:A654 A449:A473 A670:A677 A289:A294 A656:A668 A526:A546 A494:A498 A296:A322 A386:A390 A560:A568 A500:A501 A324:A333 A378:A384 A335:A342 A370:A376 A344:A346 A361:A364 A517:A522 A524 A348:A355 A357:A359 A1231:A1232 A1228:A1229 A1194:A1199 A1213:A1216 A1167:A1170 A1201:A1206 A1177:A1178 A1223:A1226 A1172:A1175 A1180:A1185 A1208:A1211 A1218:A1221 A1187:A1192 A1097:A1106 A1139 A1141:A1143 A1145:A1147 A1091:A1095 A1163:A1165 A1159:A1161 A1153 A1116:A1119 A1155:A1157 A1072:A1089 A1149:A1151 A1063:A1070 A919:A925 A1108:A1114 A1135:A1137 A1131:A1133 A1126:A1129 A1121:A1124 A1014:A1023 A1035:A1043 A1025:A1033 A1051:A1055 A1668:A1675 A2013:A2023 A2423:A2430 A1691:A1827 A2174:A2184 A2162:A2172 A1921:A2011 A2416:A2421 A2146:A2160 A1503:A1506 A1453:A1464 A2406:A2414 A2107:A2115 A1492:A1494 A1411:A1434 A2393:A2404 A1479:A1482 A2092:A2105 A1508:A1511 A2383:A2391 A1513:A1530 A2076:A2090 A2370:A2381 A2127:A2144 A2032:A2074 A2362:A2368 A1496:A1501 A2469:A2473 A2314:A2325 A2479:A2481 A1680:A1681 A1677:A1678 A2025:A2030 A2271:A2281 A1472:A1477 A2483:A2485 A1436:A1451 A2308:A2312 A1484:A1486 A1829:A1919 A1488:A1490 A1308:A1311 A1466:A1470 A2297:A2306 A1290:A1294 A1275:A1288 A2341:A2350 A1249:A1273 A1303:A1306 A2238:A2240 A2487:A2494 A1234:A1247 A2496:A2535 A2537:A2569 A1557:A1578 A1663:A1666 A1532:A1555 A1688:A1689 A1386:A1409 A2465:A2467 A2283:A2295 A2234:A2236 A2443:A2445 A2228:A2232 A2243:A2269 A2436:A2441 A1350:A1384 A2454:A2456 A2327:A2339 A2117:A2125 A1296:A1301 A1634:A1639 A2352:A2360 A1641:A1650 A1313:A1348 A1652:A1661 A2475:A2477 A1580:A1602 A2447:A2448 A1683:A1686 A2186:A2195 A2450:A2452 A2222:A2226 A2197:A2206 A2208:A2219 A1604:A1632 A2458:A2463 A2586:A2592 A2571:A2584 A2769:A2774 A2594:A2603 A2605:A2610 A2624:A2633 A2635:A2643 A2645:A2650 A2652:A2657 A2659:A2664 A2666 A2673:A2681 A2613:A2622 A2668:A2671 A2683:A2691 A2710:A2715 A2717:A2719 A2702:A2707 A2693:A2700 A2777:A2805 A2751:A2754 A2807:A2815 A2745:A2749 A2738:A2743 A2731:A2736 A2722:A2724 A2726:A2729 A2817:A2820 A2822:A2825 A2827:A2832 A2852:A2864 A2841:A2850 A2834:A2839 A3370:A3378 A3348:A3349 A3343 A3380:A3386 A3351:A3352 A3388:A3389 A3338:A3341 A3333:A3336 A3354:A3368 A3345:A3346 A2899:A2900 A2886:A2889 A2866:A2884 A2944:A2949 A3425:A65987 A2907:A2916 A2968:A2970 A2931:A2942 A2958:A2966 A3398:A3404 A2891:A2897 A2902:A2905 A3123:A3129 A2972:A3121 A3391:A3396 A2951:A2956 A3325:A3331 A2918:A2929 A3406:A3414">
    <cfRule type="duplicateValues" dxfId="1" priority="12625"/>
  </conditionalFormatting>
  <conditionalFormatting sqref="A1 A3:A12 A1035:A1043 A27:A31 A749 A33:A36 A854:A917 A51:A58 A38 A919:A925 A60:A70 A742:A747 A40 A729:A734 A722:A727 A72:A84 A42:A49 A927:A933 A86:A95 A711:A720 A964:A1003 A97:A102 A1005:A1011 A935:A941 A104:A113 A702:A709 A115:A136 A943:A949 A138:A159 A688:A700 A161:A172 A324:A333 A951:A953 A195:A200 A679:A686 A202:A224 A955:A957 A282:A287 A226:A247 A630:A642 A670:A677 A524 A736:A740 A249:A261 A959:A962 A263:A274 A656:A668 A276:A280 A767:A770 A775:A782 A14:A15 A759:A765 A17:A18 A784:A795 A20:A25 A644:A654 A449:A473 A440:A447 A797:A852 A434:A438 A596:A628 A429:A432 A580:A594 A415:A427 A570:A578 A405:A413 A560:A568 A401:A403 A548:A558 A392:A399 A526:A546 A386:A390 A751:A757 A517:A522 A378:A384 A507:A515 A370:A376 A503:A505 A366:A368 A500:A501 A361:A364 A494:A498 A357:A359 A483:A492 A348:A355 A475:A481 A344:A346 A289:A294 A335:A342 A296:A322 A1231:A1232 A1228:A1229 A1223:A1226 A1218:A1221 A1177:A1178 A1208:A1211 A1180:A1185 A1172:A1175 A1201:A1206 A1194:A1199 A1167:A1170 A1141:A1143 A1163:A1165 A1213:A1216 A1159:A1161 A1155:A1157 A1153 A1187:A1192 A1149:A1151 A1145:A1147 A1139 A1135:A1137 A1131:A1133 A1126:A1129 A1121:A1124 A1116:A1119 A1108:A1114 A1097:A1106 A1091:A1095 A1072:A1089 A1063:A1070 A1014:A1023 A1025:A1033 A1057:A1061 A1051:A1055 A1668:A1675 A2469:A2477 A1513:A1530 A2479:A2481 A1532:A1555 A2483:A2485 A1557:A1578 A2487:A2494 A1580:A1602 A2496:A2535 A2537:A2569 A2362:A2368 A2283:A2295 A1663:A1666 A2352:A2360 A2341:A2350 A2436:A2441 A2393:A2404 A1634:A1639 A2383:A2391 A1249:A1273 A2370:A2381 A1275:A1288 A2314:A2325 A2297:A2306 A2406:A2414 A1234:A1247 A2308:A2312 A2465:A2467 A2458:A2463 A2454:A2456 A2450:A2452 A1308:A1311 A2327:A2339 A2197:A2206 A2186:A2195 A1313:A1348 A1508:A1511 A2174:A2184 A1503:A1506 A2162:A2172 A1496:A1501 A2146:A2160 A1492:A1494 A2127:A2144 A1488:A1490 A2117:A2125 A1484:A1486 A1604:A1632 A1479:A1482 A1472:A1477 A2107:A2115 A1466:A1470 A2092:A2105 A1453:A1464 A2032:A2074 A2076:A2090 A1680:A1681 A1677:A1678 A2423:A2430 A1411:A1434 A2208:A2219 A1436:A1451 A2222:A2226 A2228:A2232 A2013:A2023 A1386:A1409 A2234:A2236 A1350:A1384 A2025:A2030 A1303:A1306 A2238:A2240 A1296:A1301 A2416:A2421 A1290:A1294 A2242:A2269 A2432:A2434 A1691:A1827 A1829:A1919 A1921:A2011 A1652:A1661 A1641:A1650 A1688:A1689 A1683:A1686 A2443:A2445 A2271:A2281 A2447:A2448 A2586:A2592 A2571:A2584 A2624:A2633 A2635:A2643 A2613:A2622 A2645:A2650 A2652:A2657 A2659:A2664 A2605:A2610 A2666 A2668:A2671 A2673:A2681 A2594:A2603 A2817:A2820 A2822:A2825 A2769:A2774 A2683:A2691 A2693:A2700 A2702:A2707 A2710:A2715 A2717:A2719 A2756:A2767 A2751:A2754 A2745:A2749 A2738:A2743 A2731:A2736 A2726:A2729 A2807:A2815 A2777:A2805 A2722:A2724 A2852:A2864 A2827:A2832 A2834:A2839 A2841:A2850 A3351:A3352 A3416:A65987 A3348:A3349 A3345:A3346 A3343 A3338:A3341 A3333:A3336 A3388:A3389 A3380:A3386 A2931:A2942 A2944:A2949 A2951:A2956 A3203:A3207 A2958:A2966 A3209 A3354:A3368 A2968:A2970 A2972:A3121 A2918:A2929 A3391:A3396 A3398:A3404 A3370:A3378 A2907:A2916 A2902:A2905 A3243:A3280 A3211:A3218 A3132:A3201 A3325:A3331 A3282:A3297 A3299:A3322 A2866:A2884 A2886:A2889 A3220:A3231 A3233:A3241 A2891:A2897 A3123:A3130 A2899:A2900 A3406:A3414">
    <cfRule type="duplicateValues" dxfId="0" priority="5772"/>
  </conditionalFormatting>
  <conditionalFormatting sqref="A183:A189 A191:A193">
    <cfRule type="duplicateValues" dxfId="1" priority="182"/>
    <cfRule type="duplicateValues" dxfId="2" priority="191"/>
  </conditionalFormatting>
  <conditionalFormatting sqref="A249:A261 A263:A274">
    <cfRule type="duplicateValues" dxfId="2" priority="13824"/>
  </conditionalFormatting>
  <conditionalFormatting sqref="A263:A274 A249:A261">
    <cfRule type="duplicateValues" dxfId="2" priority="13825"/>
  </conditionalFormatting>
  <conditionalFormatting sqref="A702:A709 A749 A742:A747">
    <cfRule type="duplicateValues" dxfId="1" priority="14466"/>
    <cfRule type="duplicateValues" dxfId="0" priority="14474"/>
  </conditionalFormatting>
  <conditionalFormatting sqref="A722:A727 A736:A740 A729:A734">
    <cfRule type="duplicateValues" dxfId="1" priority="10498"/>
    <cfRule type="duplicateValues" dxfId="2" priority="10506"/>
  </conditionalFormatting>
  <conditionalFormatting sqref="A1035:A1043 A1057:A1061 A1063:A1070 A1051:A1055">
    <cfRule type="duplicateValues" dxfId="1" priority="14054"/>
    <cfRule type="duplicateValues" dxfId="2" priority="14057"/>
  </conditionalFormatting>
  <conditionalFormatting sqref="A1124 A1131:A1133 A1135:A1137 A1126:A1129">
    <cfRule type="duplicateValues" dxfId="1" priority="891"/>
    <cfRule type="duplicateValues" dxfId="0" priority="1691"/>
  </conditionalFormatting>
  <conditionalFormatting sqref="A1488:A1490 A1492:A1494 A1503:A1506 A1496:A1501">
    <cfRule type="duplicateValues" dxfId="1" priority="12994"/>
    <cfRule type="duplicateValues" dxfId="2" priority="12997"/>
  </conditionalFormatting>
  <conditionalFormatting sqref="A1508:A1511 A1513:A1530">
    <cfRule type="duplicateValues" dxfId="1" priority="13193"/>
    <cfRule type="duplicateValues" dxfId="0" priority="13207"/>
  </conditionalFormatting>
  <conditionalFormatting sqref="A1557:A1578 A1652:A1661 A1580:A1602 A1641:A1650 A1604:A1632 A1634:A1639">
    <cfRule type="duplicateValues" dxfId="2" priority="13707"/>
  </conditionalFormatting>
  <conditionalFormatting sqref="A1663:A1666 A1680:A1681 A1677:A1678 A1668:A1675">
    <cfRule type="duplicateValues" dxfId="1" priority="12099"/>
    <cfRule type="duplicateValues" dxfId="0" priority="12113"/>
  </conditionalFormatting>
  <conditionalFormatting sqref="A2370:A2381 A2406:A2414 A2393:A2404 A2383:A2391">
    <cfRule type="duplicateValues" dxfId="1" priority="13891"/>
    <cfRule type="duplicateValues" dxfId="0" priority="13904"/>
  </conditionalFormatting>
  <conditionalFormatting sqref="A2777:A2805 A2852:A2864 A2841:A2850 A2834:A2839 A2827:A2832 A2958:A2966 A2931:A2942 A2902:A2905 A3406:A3414 A2891:A2897 A2944:A2949 A2907:A2916 A2918:A2929 A2968:A2970 A3398:A3404 A3391:A3396 A3343 A3388:A3389 A3351:A3352 A3338:A3341 A3333:A3336 A3354:A3368 A3345:A3346 A3380:A3386 A3370:A3378 A3348:A3349 A3123:A3129 A3325:A3331 A2972:A3121 A3425:A3426 A2899:A2900 A2866:A2884 A2886:A2889 A2951:A2956">
    <cfRule type="duplicateValues" dxfId="1" priority="14661"/>
  </conditionalFormatting>
  <conditionalFormatting sqref="A2777:A2805 A2852:A2864 A2834:A2839 A2841:A2850 A2827:A2832 A2968:A2970 A2891:A2897 A2918:A2929 A2866:A2884 A3425:A3426 A2886:A2889 A2907:A2916 A2944:A2949 A2972:A3121 A3345:A3346 A3343 A3351:A3352 A3380:A3386 A3338:A3341 A3348:A3349 A3333:A3336 A3354:A3368 A3370:A3378 A3388:A3389 A3123:A3129 A3398:A3404 A3391:A3396 A3325:A3331 A2958:A2966 A3406:A3414 A2899:A2900 A2931:A2942 A2902:A2905 A2951:A2956">
    <cfRule type="duplicateValues" dxfId="1" priority="14610"/>
  </conditionalFormatting>
  <conditionalFormatting sqref="A2777:A2805 A2834:A2839 A2852:A2864 A2841:A2850 A2827:A2832 A2899:A2900 A2931:A2942 A2902:A2905 A2958:A2966 A2891:A2897 A2944:A2949 A3406:A3414 A2918:A2929 A2968:A2970 A3398:A3404 A3391:A3396 A3351:A3352 A3343 A3338:A3341 A3333:A3336 A3345:A3346 A3388:A3389 A3354:A3368 A3380:A3386 A3370:A3378 A3348:A3349 A3123:A3129 A3325:A3331 A2972:A3121 A3425:A3426 A2907:A2916 A2951:A2956 A2886:A2889 A2866:A2884">
    <cfRule type="duplicateValues" dxfId="1" priority="14662"/>
  </conditionalFormatting>
  <conditionalFormatting sqref="A2807:A2815 A2817:A2820 A2822:A2825">
    <cfRule type="duplicateValues" dxfId="2" priority="13673"/>
    <cfRule type="expression" dxfId="3" priority="15012">
      <formula>#VALUE!</formula>
    </cfRule>
  </conditionalFormatting>
  <conditionalFormatting sqref="A3132:A3201 A3299:A3322 A3282:A3297 A3233:A3241 A3220:A3231 A3203:A3207 A3211:A3218 A3243:A3280 A3209">
    <cfRule type="duplicateValues" dxfId="4" priority="15013" stopIfTrue="1"/>
  </conditionalFormatting>
  <dataValidations count="1">
    <dataValidation allowBlank="1" showInputMessage="1" showErrorMessage="1" promptTitle="Прайс" sqref="D1120 D1134 B174:B181 D8:D1115 D1125:D1130 D1138:D1148 D1151:D1171 D1176:D1186 D1193:D3425 A2:D7"/>
  </dataValidations>
  <hyperlinks>
    <hyperlink ref="M7" r:id="rId4" display="Ссылка"/>
    <hyperlink ref="M8" r:id="rId5" display="Ссылка"/>
    <hyperlink ref="M9" r:id="rId6" display="Ссылка"/>
    <hyperlink ref="M10" r:id="rId7" display="Ссылка"/>
    <hyperlink ref="M11" r:id="rId8" display="Ссылка"/>
    <hyperlink ref="M12" r:id="rId9" display="Ссылка"/>
    <hyperlink ref="M14" r:id="rId10" display="Ссылка"/>
    <hyperlink ref="M15" r:id="rId11" display="Ссылка"/>
    <hyperlink ref="M17" r:id="rId12" display="Ссылка"/>
    <hyperlink ref="M18" r:id="rId13" display="Ссылка"/>
    <hyperlink ref="M20" r:id="rId14" display="Ссылка"/>
    <hyperlink ref="M21" r:id="rId15" display="Ссылка"/>
    <hyperlink ref="M22" r:id="rId16" display="Ссылка"/>
    <hyperlink ref="M23" r:id="rId17" display="Ссылка"/>
    <hyperlink ref="M24" r:id="rId18" display="Ссылка"/>
    <hyperlink ref="M25" r:id="rId19" display="Ссылка"/>
    <hyperlink ref="M27" r:id="rId20" display="Ссылка"/>
    <hyperlink ref="M28" r:id="rId21" display="Ссылка"/>
    <hyperlink ref="M29" r:id="rId22" display="Ссылка"/>
    <hyperlink ref="M30" r:id="rId23" display="Ссылка"/>
    <hyperlink ref="M31" r:id="rId24" display="Ссылка"/>
    <hyperlink ref="M33" r:id="rId25" display="Ссылка"/>
    <hyperlink ref="M34" r:id="rId26" display="Ссылка"/>
    <hyperlink ref="M35" r:id="rId27" display="Ссылка"/>
    <hyperlink ref="M36" r:id="rId28" display="Ссылка"/>
    <hyperlink ref="M38" r:id="rId29" display="Ссылка"/>
    <hyperlink ref="M40" r:id="rId30" display="Ссылка"/>
    <hyperlink ref="M42" r:id="rId31" display="Ссылка"/>
    <hyperlink ref="M43" r:id="rId32" display="Ссылка"/>
    <hyperlink ref="M44" r:id="rId33" display="Ссылка"/>
    <hyperlink ref="M45" r:id="rId34" display="Ссылка"/>
    <hyperlink ref="M46" r:id="rId35" display="Ссылка"/>
    <hyperlink ref="M47" r:id="rId36" display="Ссылка"/>
    <hyperlink ref="M48" r:id="rId37" display="Ссылка"/>
    <hyperlink ref="M49" r:id="rId38" display="Ссылка"/>
    <hyperlink ref="M440" r:id="rId39" display="Ссылка"/>
    <hyperlink ref="M441" r:id="rId40" display="Ссылка"/>
    <hyperlink ref="M442" r:id="rId41" display="Ссылка"/>
    <hyperlink ref="M443" r:id="rId42" display="Ссылка"/>
    <hyperlink ref="M444" r:id="rId43" display="Ссылка"/>
    <hyperlink ref="M445" r:id="rId44" display="Ссылка"/>
    <hyperlink ref="M446" r:id="rId45" display="Ссылка"/>
    <hyperlink ref="M447" r:id="rId46" display="Ссылка"/>
    <hyperlink ref="M2162" r:id="rId47" display="Ссылка"/>
    <hyperlink ref="M2163" r:id="rId48" display="Ссылка"/>
    <hyperlink ref="M2164" r:id="rId49" display="Ссылка"/>
    <hyperlink ref="M2165" r:id="rId50" display="Ссылка"/>
    <hyperlink ref="M2166" r:id="rId51" display="Ссылка"/>
    <hyperlink ref="M2167" r:id="rId52" display="Ссылка"/>
    <hyperlink ref="M2168" r:id="rId53" display="Ссылка"/>
    <hyperlink ref="M2169" r:id="rId54" display="Ссылка"/>
    <hyperlink ref="M2170" r:id="rId55" display="Ссылка"/>
    <hyperlink ref="M2171" r:id="rId56" display="Ссылка"/>
    <hyperlink ref="M2172" r:id="rId57" display="Ссылка"/>
    <hyperlink ref="M2174" r:id="rId58" display="Ссылка"/>
    <hyperlink ref="M2175" r:id="rId59" display="Ссылка"/>
    <hyperlink ref="M2176" r:id="rId60" display="Ссылка"/>
    <hyperlink ref="M2177" r:id="rId61" display="Ссылка"/>
    <hyperlink ref="M2178" r:id="rId62" display="Ссылка"/>
    <hyperlink ref="M2179" r:id="rId63" display="Ссылка"/>
    <hyperlink ref="M2180" r:id="rId64" display="Ссылка"/>
    <hyperlink ref="M2181" r:id="rId65" display="Ссылка"/>
    <hyperlink ref="M2182" r:id="rId66" display="Ссылка"/>
    <hyperlink ref="M2183" r:id="rId67" display="Ссылка"/>
    <hyperlink ref="M2184" r:id="rId68" display="Ссылка"/>
    <hyperlink ref="M2186" r:id="rId69" display="Ссылка"/>
    <hyperlink ref="M2187" r:id="rId70" display="Ссылка"/>
    <hyperlink ref="M2188" r:id="rId71" display="Ссылка"/>
    <hyperlink ref="M2189" r:id="rId72" display="Ссылка"/>
    <hyperlink ref="M2190" r:id="rId73" display="Ссылка"/>
    <hyperlink ref="M2191" r:id="rId74" display="Ссылка"/>
    <hyperlink ref="M2192" r:id="rId75" display="Ссылка"/>
    <hyperlink ref="M2193" r:id="rId76" display="Ссылка"/>
    <hyperlink ref="M2194" r:id="rId77" display="Ссылка"/>
    <hyperlink ref="M2195" r:id="rId78" display="Ссылка"/>
    <hyperlink ref="M2197" r:id="rId79" display="Ссылка"/>
    <hyperlink ref="M2198" r:id="rId80" display="Ссылка"/>
    <hyperlink ref="M2199" r:id="rId81" display="Ссылка"/>
    <hyperlink ref="M2200" r:id="rId82" display="Ссылка"/>
    <hyperlink ref="M2201" r:id="rId83" display="Ссылка"/>
    <hyperlink ref="M2202" r:id="rId84" display="Ссылка"/>
    <hyperlink ref="M2203" r:id="rId85" display="Ссылка"/>
    <hyperlink ref="M2204" r:id="rId86" display="Ссылка"/>
    <hyperlink ref="M2205" r:id="rId87" display="Ссылка"/>
    <hyperlink ref="M2206" r:id="rId88" display="Ссылка"/>
    <hyperlink ref="M51" r:id="rId89" display="Ссылка"/>
    <hyperlink ref="M52" r:id="rId90" display="Ссылка"/>
    <hyperlink ref="M53" r:id="rId91" display="Ссылка"/>
    <hyperlink ref="M54" r:id="rId92" display="Ссылка"/>
    <hyperlink ref="M55" r:id="rId93" display="Ссылка"/>
    <hyperlink ref="M56" r:id="rId94" display="Ссылка"/>
    <hyperlink ref="M57" r:id="rId95" display="Ссылка"/>
    <hyperlink ref="M58" r:id="rId96" display="Ссылка"/>
    <hyperlink ref="M60" r:id="rId97" display="Ссылка"/>
    <hyperlink ref="M61" r:id="rId98" display="Ссылка"/>
    <hyperlink ref="M62" r:id="rId99" display="Ссылка"/>
    <hyperlink ref="M63" r:id="rId100" display="Ссылка"/>
    <hyperlink ref="M64" r:id="rId101" display="Ссылка"/>
    <hyperlink ref="M65" r:id="rId102" display="Ссылка"/>
    <hyperlink ref="M66" r:id="rId103" display="Ссылка"/>
    <hyperlink ref="M67" r:id="rId104" display="Ссылка"/>
    <hyperlink ref="M69" r:id="rId105" display="Ссылка"/>
    <hyperlink ref="M68" r:id="rId106" display="Ссылка"/>
    <hyperlink ref="M70" r:id="rId107" display="Ссылка"/>
    <hyperlink ref="M72" r:id="rId108" display="Ссылка"/>
    <hyperlink ref="M73" r:id="rId109" display="Ссылка"/>
    <hyperlink ref="M74" r:id="rId110" display="Ссылка"/>
    <hyperlink ref="M75" r:id="rId111" display="Ссылка"/>
    <hyperlink ref="M76" r:id="rId112" display="Ссылка"/>
    <hyperlink ref="M77" r:id="rId113" display="Ссылка"/>
    <hyperlink ref="M78" r:id="rId114" display="Ссылка"/>
    <hyperlink ref="M79" r:id="rId115" display="Ссылка"/>
    <hyperlink ref="M80" r:id="rId116" display="Ссылка"/>
    <hyperlink ref="M81" r:id="rId117" display="Ссылка"/>
    <hyperlink ref="M82" r:id="rId118" display="Ссылка"/>
    <hyperlink ref="M83" r:id="rId119" display="Ссылка"/>
    <hyperlink ref="M84" r:id="rId120" display="Ссылка"/>
    <hyperlink ref="M86" r:id="rId121" display="Ссылка"/>
    <hyperlink ref="M87" r:id="rId122" display="Ссылка"/>
    <hyperlink ref="M88" r:id="rId123" display="Ссылка"/>
    <hyperlink ref="M89" r:id="rId124" display="Ссылка"/>
    <hyperlink ref="M90" r:id="rId125" display="Ссылка"/>
    <hyperlink ref="M91" r:id="rId126" display="Ссылка"/>
    <hyperlink ref="M92" r:id="rId127" display="Ссылка"/>
    <hyperlink ref="M93" r:id="rId128" display="Ссылка"/>
    <hyperlink ref="M94" r:id="rId129" display="Ссылка"/>
    <hyperlink ref="M95" r:id="rId130" display="Ссылка"/>
    <hyperlink ref="M97" r:id="rId131" display="Ссылка"/>
    <hyperlink ref="M98" r:id="rId132" display="Ссылка"/>
    <hyperlink ref="M99" r:id="rId133" display="Ссылка"/>
    <hyperlink ref="M100" r:id="rId134" display="Ссылка"/>
    <hyperlink ref="M101" r:id="rId135" display="Ссылка"/>
    <hyperlink ref="M102" r:id="rId136" display="Ссылка"/>
    <hyperlink ref="M104" r:id="rId137" display="Ссылка"/>
    <hyperlink ref="M105" r:id="rId138" display="Ссылка"/>
    <hyperlink ref="M106" r:id="rId139" display="Ссылка"/>
    <hyperlink ref="M107" r:id="rId140" display="Ссылка"/>
    <hyperlink ref="M108" r:id="rId141" display="Ссылка"/>
    <hyperlink ref="M109" r:id="rId142" display="Ссылка"/>
    <hyperlink ref="M110" r:id="rId143" display="Ссылка"/>
    <hyperlink ref="M111" r:id="rId144" display="Ссылка"/>
    <hyperlink ref="M112" r:id="rId145" display="Ссылка"/>
    <hyperlink ref="M113" r:id="rId146" display="Ссылка"/>
    <hyperlink ref="M115" r:id="rId147" display="Ссылка"/>
    <hyperlink ref="M116" r:id="rId148" display="Ссылка"/>
    <hyperlink ref="M117" r:id="rId149" display="Ссылка"/>
    <hyperlink ref="M118" r:id="rId150" display="Ссылка"/>
    <hyperlink ref="M119" r:id="rId151" display="Ссылка"/>
    <hyperlink ref="M120" r:id="rId152" display="Ссылка"/>
    <hyperlink ref="M121" r:id="rId153" display="Ссылка"/>
    <hyperlink ref="M122" r:id="rId154" display="Ссылка"/>
    <hyperlink ref="M123" r:id="rId155" display="Ссылка"/>
    <hyperlink ref="M124" r:id="rId156" display="Ссылка"/>
    <hyperlink ref="M125" r:id="rId157" display="Ссылка"/>
    <hyperlink ref="M126" r:id="rId158" display="Ссылка"/>
    <hyperlink ref="M127" r:id="rId159" display="Ссылка"/>
    <hyperlink ref="M128" r:id="rId160" display="Ссылка"/>
    <hyperlink ref="M129" r:id="rId161" display="Ссылка"/>
    <hyperlink ref="M130" r:id="rId162" display="Ссылка"/>
    <hyperlink ref="M131" r:id="rId163" display="Ссылка"/>
    <hyperlink ref="M132" r:id="rId164" display="Ссылка"/>
    <hyperlink ref="M133" r:id="rId165" display="Ссылка"/>
    <hyperlink ref="M134" r:id="rId166" display="Ссылка"/>
    <hyperlink ref="M135" r:id="rId167" display="Ссылка"/>
    <hyperlink ref="M136" r:id="rId168" display="Ссылка"/>
    <hyperlink ref="M138" r:id="rId169" display="Ссылка"/>
    <hyperlink ref="M139" r:id="rId170" display="Ссылка"/>
    <hyperlink ref="M140" r:id="rId171" display="Ссылка"/>
    <hyperlink ref="M141" r:id="rId172" display="Ссылка"/>
    <hyperlink ref="M142" r:id="rId173" display="Ссылка"/>
    <hyperlink ref="M143" r:id="rId174" display="Ссылка"/>
    <hyperlink ref="M144" r:id="rId175" display="Ссылка"/>
    <hyperlink ref="M145" r:id="rId176" display="Ссылка"/>
    <hyperlink ref="M146" r:id="rId177" display="Ссылка"/>
    <hyperlink ref="M147" r:id="rId178" display="Ссылка"/>
    <hyperlink ref="M148" r:id="rId179" display="Ссылка"/>
    <hyperlink ref="M149" r:id="rId180" display="Ссылка"/>
    <hyperlink ref="M150" r:id="rId181" display="Ссылка"/>
    <hyperlink ref="M151" r:id="rId182" display="Ссылка"/>
    <hyperlink ref="M152" r:id="rId183" display="Ссылка"/>
    <hyperlink ref="M153" r:id="rId184" display="Ссылка"/>
    <hyperlink ref="M154" r:id="rId185" display="Ссылка"/>
    <hyperlink ref="M155" r:id="rId186" display="Ссылка"/>
    <hyperlink ref="M156" r:id="rId187" display="Ссылка"/>
    <hyperlink ref="M157" r:id="rId188" display="Ссылка"/>
    <hyperlink ref="M158" r:id="rId189" display="Ссылка"/>
    <hyperlink ref="M159" r:id="rId190" display="Ссылка"/>
    <hyperlink ref="M161" r:id="rId191" display="Ссылка"/>
    <hyperlink ref="M162" r:id="rId192" display="Ссылка"/>
    <hyperlink ref="M163" r:id="rId193" display="Ссылка"/>
    <hyperlink ref="M164" r:id="rId194" display="Ссылка"/>
    <hyperlink ref="M165" r:id="rId195" display="Ссылка"/>
    <hyperlink ref="M166" r:id="rId196" display="Ссылка"/>
    <hyperlink ref="M167" r:id="rId197" display="Ссылка"/>
    <hyperlink ref="M168" r:id="rId198" display="Ссылка"/>
    <hyperlink ref="M169" r:id="rId199" display="Ссылка"/>
    <hyperlink ref="M170" r:id="rId200" display="Ссылка"/>
    <hyperlink ref="M171" r:id="rId201" display="Ссылка"/>
    <hyperlink ref="M172" r:id="rId202" display="Ссылка"/>
    <hyperlink ref="M195" r:id="rId203" display="Ссылка"/>
    <hyperlink ref="M196" r:id="rId204" display="Ссылка"/>
    <hyperlink ref="M197" r:id="rId205" display="Ссылка"/>
    <hyperlink ref="M198" r:id="rId206" display="Ссылка"/>
    <hyperlink ref="M199" r:id="rId207" display="Ссылка"/>
    <hyperlink ref="M200" r:id="rId208" display="Ссылка"/>
    <hyperlink ref="M202" r:id="rId209" display="Ссылка"/>
    <hyperlink ref="M203" r:id="rId210" display="Ссылка"/>
    <hyperlink ref="M204" r:id="rId211" display="Ссылка"/>
    <hyperlink ref="M205" r:id="rId212" display="Ссылка"/>
    <hyperlink ref="M206" r:id="rId213" display="Ссылка"/>
    <hyperlink ref="M207" r:id="rId214" display="Ссылка"/>
    <hyperlink ref="M208" r:id="rId215" display="Ссылка"/>
    <hyperlink ref="M209" r:id="rId216" display="Ссылка"/>
    <hyperlink ref="M210" r:id="rId217" display="Ссылка"/>
    <hyperlink ref="M211" r:id="rId218" display="Ссылка"/>
    <hyperlink ref="M212" r:id="rId219" display="Ссылка"/>
    <hyperlink ref="M213" r:id="rId220" display="Ссылка"/>
    <hyperlink ref="M214" r:id="rId221" display="Ссылка"/>
    <hyperlink ref="M215" r:id="rId222" display="Ссылка"/>
    <hyperlink ref="M216" r:id="rId223" display="Ссылка"/>
    <hyperlink ref="M217" r:id="rId224" display="Ссылка"/>
    <hyperlink ref="M218" r:id="rId225" display="Ссылка"/>
    <hyperlink ref="M219" r:id="rId226" display="Ссылка"/>
    <hyperlink ref="M220" r:id="rId227" display="Ссылка"/>
    <hyperlink ref="M221" r:id="rId228" display="Ссылка"/>
    <hyperlink ref="M222" r:id="rId229" display="Ссылка"/>
    <hyperlink ref="M223" r:id="rId230" display="Ссылка"/>
    <hyperlink ref="M224" r:id="rId231" display="Ссылка"/>
    <hyperlink ref="M226" r:id="rId232" display="Ссылка"/>
    <hyperlink ref="M227" r:id="rId233" display="Ссылка"/>
    <hyperlink ref="M228" r:id="rId234" display="Ссылка"/>
    <hyperlink ref="M229" r:id="rId235" display="Ссылка"/>
    <hyperlink ref="M230" r:id="rId236" display="Ссылка"/>
    <hyperlink ref="M231" r:id="rId237" display="Ссылка"/>
    <hyperlink ref="M232" r:id="rId238" display="Ссылка"/>
    <hyperlink ref="M233" r:id="rId239" display="Ссылка"/>
    <hyperlink ref="M234" r:id="rId240" display="Ссылка"/>
    <hyperlink ref="M235" r:id="rId241" display="Ссылка"/>
    <hyperlink ref="M236" r:id="rId242" display="Ссылка"/>
    <hyperlink ref="M237" r:id="rId243" display="Ссылка"/>
    <hyperlink ref="M238" r:id="rId244" display="Ссылка"/>
    <hyperlink ref="M239" r:id="rId245" display="Ссылка"/>
    <hyperlink ref="M240" r:id="rId246" display="Ссылка"/>
    <hyperlink ref="M241" r:id="rId247" display="Ссылка"/>
    <hyperlink ref="M242" r:id="rId248" display="Ссылка"/>
    <hyperlink ref="M243" r:id="rId249" display="Ссылка"/>
    <hyperlink ref="M244" r:id="rId250" display="Ссылка"/>
    <hyperlink ref="M245" r:id="rId251" display="Ссылка"/>
    <hyperlink ref="M246" r:id="rId252" display="Ссылка"/>
    <hyperlink ref="M247" r:id="rId253" display="Ссылка"/>
    <hyperlink ref="M249" r:id="rId254" display="Ссылка"/>
    <hyperlink ref="M250" r:id="rId255" display="Ссылка"/>
    <hyperlink ref="M251" r:id="rId256" display="Ссылка"/>
    <hyperlink ref="M252" r:id="rId257" display="Ссылка"/>
    <hyperlink ref="M253" r:id="rId258" display="Ссылка"/>
    <hyperlink ref="M254" r:id="rId259" display="Ссылка"/>
    <hyperlink ref="M255" r:id="rId260" display="Ссылка"/>
    <hyperlink ref="M256" r:id="rId261" display="Ссылка"/>
    <hyperlink ref="M257" r:id="rId262" display="Ссылка"/>
    <hyperlink ref="M258" r:id="rId263" display="Ссылка"/>
    <hyperlink ref="M259" r:id="rId264" display="Ссылка"/>
    <hyperlink ref="M260" r:id="rId265" display="Ссылка"/>
    <hyperlink ref="M261" r:id="rId266" display="Ссылка"/>
    <hyperlink ref="M263" r:id="rId267" display="Ссылка"/>
    <hyperlink ref="M264" r:id="rId268" display="Ссылка"/>
    <hyperlink ref="M265" r:id="rId269" display="Ссылка"/>
    <hyperlink ref="M266" r:id="rId270" display="Ссылка"/>
    <hyperlink ref="M267" r:id="rId271" display="Ссылка"/>
    <hyperlink ref="M268" r:id="rId272" display="Ссылка"/>
    <hyperlink ref="M269" r:id="rId273" display="Ссылка"/>
    <hyperlink ref="M270" r:id="rId274" display="Ссылка"/>
    <hyperlink ref="M271" r:id="rId275" display="Ссылка"/>
    <hyperlink ref="M272" r:id="rId276" display="Ссылка"/>
    <hyperlink ref="M273" r:id="rId277" display="Ссылка"/>
    <hyperlink ref="M274" r:id="rId278" display="Ссылка"/>
    <hyperlink ref="M276" r:id="rId279" display="Ссылка"/>
    <hyperlink ref="M282" r:id="rId280" display="Ссылка"/>
    <hyperlink ref="M283" r:id="rId281" display="Ссылка"/>
    <hyperlink ref="M284" r:id="rId282" display="Ссылка"/>
    <hyperlink ref="M285" r:id="rId283" display="Ссылка"/>
    <hyperlink ref="M286" r:id="rId284" display="Ссылка"/>
    <hyperlink ref="M287" r:id="rId285" display="Ссылка"/>
    <hyperlink ref="M277" r:id="rId286" display="Ссылка"/>
    <hyperlink ref="M278" r:id="rId287" display="Ссылка"/>
    <hyperlink ref="M279" r:id="rId288" display="Ссылка"/>
    <hyperlink ref="M280" r:id="rId289" display="Ссылка"/>
    <hyperlink ref="M289" r:id="rId290" display="Ссылка"/>
    <hyperlink ref="M290" r:id="rId291" display="Ссылка"/>
    <hyperlink ref="M291" r:id="rId292" display="Ссылка"/>
    <hyperlink ref="M292" r:id="rId293" display="Ссылка"/>
    <hyperlink ref="M293" r:id="rId294" display="Ссылка"/>
    <hyperlink ref="M294" r:id="rId295" display="Ссылка"/>
    <hyperlink ref="M296" r:id="rId296" display="Ссылка"/>
    <hyperlink ref="M297" r:id="rId297" display="Ссылка"/>
    <hyperlink ref="M298" r:id="rId298" display="Ссылка"/>
    <hyperlink ref="M299" r:id="rId299" display="Ссылка"/>
    <hyperlink ref="M300" r:id="rId300" display="Ссылка"/>
    <hyperlink ref="M301" r:id="rId301" display="Ссылка"/>
    <hyperlink ref="M302" r:id="rId302" display="Ссылка"/>
    <hyperlink ref="M303" r:id="rId303" display="Ссылка"/>
    <hyperlink ref="M304" r:id="rId303" display="Ссылка"/>
    <hyperlink ref="M305" r:id="rId304" display="Ссылка"/>
    <hyperlink ref="M315" r:id="rId305" display="Ссылка"/>
    <hyperlink ref="M306" r:id="rId306" display="Ссылка"/>
    <hyperlink ref="M307" r:id="rId307" display="Ссылка"/>
    <hyperlink ref="M308" r:id="rId308" display="Ссылка"/>
    <hyperlink ref="M309" r:id="rId309" display="Ссылка"/>
    <hyperlink ref="M310" r:id="rId310" display="Ссылка"/>
    <hyperlink ref="M311" r:id="rId311" display="Ссылка"/>
    <hyperlink ref="M312" r:id="rId312" display="Ссылка"/>
    <hyperlink ref="M313" r:id="rId313" display="Ссылка"/>
    <hyperlink ref="M314" r:id="rId314" display="Ссылка"/>
    <hyperlink ref="M316" r:id="rId315" display="Ссылка"/>
    <hyperlink ref="M317" r:id="rId316" display="Ссылка"/>
    <hyperlink ref="M318" r:id="rId317" display="Ссылка"/>
    <hyperlink ref="M319" r:id="rId318" display="Ссылка"/>
    <hyperlink ref="M320" r:id="rId319" display="Ссылка"/>
    <hyperlink ref="M321" r:id="rId320" display="Ссылка"/>
    <hyperlink ref="M322" r:id="rId321" display="Ссылка"/>
    <hyperlink ref="M324" r:id="rId322" display="Ссылка"/>
    <hyperlink ref="M325" r:id="rId323" display="Ссылка"/>
    <hyperlink ref="M326" r:id="rId324" display="Ссылка"/>
    <hyperlink ref="M327" r:id="rId325" display="Ссылка"/>
    <hyperlink ref="M328" r:id="rId326" display="Ссылка"/>
    <hyperlink ref="M329" r:id="rId327" display="Ссылка"/>
    <hyperlink ref="M330" r:id="rId328" display="Ссылка"/>
    <hyperlink ref="M331" r:id="rId329" display="Ссылка"/>
    <hyperlink ref="M332" r:id="rId330" display="Ссылка"/>
    <hyperlink ref="M333" r:id="rId331" display="Ссылка"/>
    <hyperlink ref="M335" r:id="rId332" display="Ссылка"/>
    <hyperlink ref="M336" r:id="rId333" display="Ссылка"/>
    <hyperlink ref="M337" r:id="rId334" display="Ссылка"/>
    <hyperlink ref="M338" r:id="rId335" display="Ссылка"/>
    <hyperlink ref="M339" r:id="rId336" display="Ссылка"/>
    <hyperlink ref="M340" r:id="rId337" display="Ссылка"/>
    <hyperlink ref="M341" r:id="rId338" display="Ссылка"/>
    <hyperlink ref="M342" r:id="rId339" display="Ссылка"/>
    <hyperlink ref="M344" r:id="rId340" display="Ссылка"/>
    <hyperlink ref="M345" r:id="rId341" display="Ссылка"/>
    <hyperlink ref="M346" r:id="rId342" display="Ссылка"/>
    <hyperlink ref="M348" r:id="rId343" display="Ссылка"/>
    <hyperlink ref="M349" r:id="rId344" display="Ссылка"/>
    <hyperlink ref="M350" r:id="rId345" display="Ссылка"/>
    <hyperlink ref="M351" r:id="rId346" display="Ссылка"/>
    <hyperlink ref="M352" r:id="rId347" display="Ссылка"/>
    <hyperlink ref="M353" r:id="rId348" display="Ссылка"/>
    <hyperlink ref="M354" r:id="rId349" display="Ссылка"/>
    <hyperlink ref="M355" r:id="rId350" display="Ссылка"/>
    <hyperlink ref="M357" r:id="rId351" display="Ссылка"/>
    <hyperlink ref="M358" r:id="rId352" display="Ссылка"/>
    <hyperlink ref="M359" r:id="rId353" display="Ссылка"/>
    <hyperlink ref="M361" r:id="rId354" display="Ссылка"/>
    <hyperlink ref="M362" r:id="rId355" display="Ссылка"/>
    <hyperlink ref="M363" r:id="rId356" display="Ссылка"/>
    <hyperlink ref="M364" r:id="rId357" display="Ссылка"/>
    <hyperlink ref="M366" r:id="rId358" display="Ссылка"/>
    <hyperlink ref="M367" r:id="rId359" display="Ссылка"/>
    <hyperlink ref="M368" r:id="rId360" display="Ссылка"/>
    <hyperlink ref="M370" r:id="rId361" display="Ссылка"/>
    <hyperlink ref="M371" r:id="rId362" display="Ссылка"/>
    <hyperlink ref="M372" r:id="rId363" display="Ссылка"/>
    <hyperlink ref="M373" r:id="rId364" display="Ссылка"/>
    <hyperlink ref="M374" r:id="rId365" display="Ссылка"/>
    <hyperlink ref="M375" r:id="rId366" display="Ссылка"/>
    <hyperlink ref="M376" r:id="rId367" display="Ссылка"/>
    <hyperlink ref="M378" r:id="rId368" display="Ссылка"/>
    <hyperlink ref="M379" r:id="rId369" display="Ссылка"/>
    <hyperlink ref="M380" r:id="rId370" display="Ссылка"/>
    <hyperlink ref="M381" r:id="rId371" display="Ссылка"/>
    <hyperlink ref="M382" r:id="rId372" display="Ссылка"/>
    <hyperlink ref="M383" r:id="rId373" display="Ссылка"/>
    <hyperlink ref="M384" r:id="rId374" display="Ссылка"/>
    <hyperlink ref="M386" r:id="rId375" display="Ссылка"/>
    <hyperlink ref="M387" r:id="rId376" display="Ссылка"/>
    <hyperlink ref="M388" r:id="rId377" display="Ссылка"/>
    <hyperlink ref="M389" r:id="rId378" display="Ссылка"/>
    <hyperlink ref="M390" r:id="rId379" display="Ссылка"/>
    <hyperlink ref="M392" r:id="rId380" display="Ссылка"/>
    <hyperlink ref="M393" r:id="rId381" display="Ссылка"/>
    <hyperlink ref="M394" r:id="rId382" display="Ссылка"/>
    <hyperlink ref="M395" r:id="rId383" display="Ссылка"/>
    <hyperlink ref="M396" r:id="rId384" display="Ссылка"/>
    <hyperlink ref="M397" r:id="rId385" display="Ссылка"/>
    <hyperlink ref="M398" r:id="rId386" display="Ссылка"/>
    <hyperlink ref="M399" r:id="rId387" display="Ссылка"/>
    <hyperlink ref="M401" r:id="rId388" display="Ссылка"/>
    <hyperlink ref="M402" r:id="rId389" display="Ссылка"/>
    <hyperlink ref="M403" r:id="rId390" display="Ссылка"/>
    <hyperlink ref="M405" r:id="rId391" display="Ссылка"/>
    <hyperlink ref="M406" r:id="rId392" display="Ссылка"/>
    <hyperlink ref="M407" r:id="rId393" display="Ссылка"/>
    <hyperlink ref="M408" r:id="rId394" display="Ссылка"/>
    <hyperlink ref="M409" r:id="rId395" display="Ссылка"/>
    <hyperlink ref="M410" r:id="rId396" display="Ссылка"/>
    <hyperlink ref="M411" r:id="rId397" display="Ссылка"/>
    <hyperlink ref="M412" r:id="rId398" display="Ссылка"/>
    <hyperlink ref="M413" r:id="rId399" display="Ссылка"/>
    <hyperlink ref="M415" r:id="rId400" display="Ссылка"/>
    <hyperlink ref="M416" r:id="rId401" display="Ссылка"/>
    <hyperlink ref="M417" r:id="rId402" display="Ссылка"/>
    <hyperlink ref="M418" r:id="rId403" display="Ссылка"/>
    <hyperlink ref="M419" r:id="rId404" display="Ссылка"/>
    <hyperlink ref="M420" r:id="rId405" display="Ссылка"/>
    <hyperlink ref="M421" r:id="rId406" display="Ссылка"/>
    <hyperlink ref="M422" r:id="rId407" display="Ссылка"/>
    <hyperlink ref="M423" r:id="rId408" display="Ссылка"/>
    <hyperlink ref="M424" r:id="rId409" display="Ссылка"/>
    <hyperlink ref="M425" r:id="rId410" display="Ссылка"/>
    <hyperlink ref="M426" r:id="rId411" display="Ссылка"/>
    <hyperlink ref="M427" r:id="rId412" display="Ссылка"/>
    <hyperlink ref="M429" r:id="rId413" display="Ссылка"/>
    <hyperlink ref="M430" r:id="rId414" display="Ссылка"/>
    <hyperlink ref="M431" r:id="rId415" display="Ссылка"/>
    <hyperlink ref="M432" r:id="rId416" display="Ссылка"/>
    <hyperlink ref="M434" r:id="rId417" display="Ссылка"/>
    <hyperlink ref="M435" r:id="rId418" display="Ссылка"/>
    <hyperlink ref="M436" r:id="rId419" display="Ссылка"/>
    <hyperlink ref="M437" r:id="rId420" display="Ссылка"/>
    <hyperlink ref="M438" r:id="rId421" display="Ссылка"/>
    <hyperlink ref="M449" r:id="rId422" display="Ссылка"/>
    <hyperlink ref="M450" r:id="rId423" display="Ссылка"/>
    <hyperlink ref="M451" r:id="rId424" display="Ссылка"/>
    <hyperlink ref="M452" r:id="rId425" display="Ссылка"/>
    <hyperlink ref="M453" r:id="rId426" display="Ссылка"/>
    <hyperlink ref="M454" r:id="rId427" display="Ссылка"/>
    <hyperlink ref="M455" r:id="rId428" display="Ссылка"/>
    <hyperlink ref="M456" r:id="rId429" display="Ссылка"/>
    <hyperlink ref="M457" r:id="rId430" display="Ссылка"/>
    <hyperlink ref="M458" r:id="rId431" display="Ссылка"/>
    <hyperlink ref="M459" r:id="rId432" display="Ссылка"/>
    <hyperlink ref="M460" r:id="rId433" display="Ссылка"/>
    <hyperlink ref="M461" r:id="rId434" display="Ссылка"/>
    <hyperlink ref="M462" r:id="rId435" display="Ссылка"/>
    <hyperlink ref="M463" r:id="rId436" display="Ссылка"/>
    <hyperlink ref="M464" r:id="rId437" display="Ссылка"/>
    <hyperlink ref="M465" r:id="rId438" display="Ссылка"/>
    <hyperlink ref="M466" r:id="rId439" display="Ссылка"/>
    <hyperlink ref="M467" r:id="rId440" display="Ссылка"/>
    <hyperlink ref="M468" r:id="rId441" display="Ссылка"/>
    <hyperlink ref="M469" r:id="rId442" display="Ссылка"/>
    <hyperlink ref="M470" r:id="rId443" display="Ссылка"/>
    <hyperlink ref="M471" r:id="rId444" display="Ссылка"/>
    <hyperlink ref="M472" r:id="rId445" display="Ссылка"/>
    <hyperlink ref="M473" r:id="rId446" display="Ссылка"/>
    <hyperlink ref="M475" r:id="rId447" display="Ссылка"/>
    <hyperlink ref="M476" r:id="rId448" display="Ссылка"/>
    <hyperlink ref="M477" r:id="rId449" display="Ссылка"/>
    <hyperlink ref="M478" r:id="rId450" display="Ссылка"/>
    <hyperlink ref="M479" r:id="rId451" display="Ссылка"/>
    <hyperlink ref="M480" r:id="rId452" display="Ссылка"/>
    <hyperlink ref="M481" r:id="rId453" display="Ссылка"/>
    <hyperlink ref="M483" r:id="rId454" display="Ссылка"/>
    <hyperlink ref="M484" r:id="rId455" display="Ссылка"/>
    <hyperlink ref="M485" r:id="rId456" display="Ссылка"/>
    <hyperlink ref="M486" r:id="rId457" display="Ссылка"/>
    <hyperlink ref="M487" r:id="rId458" display="Ссылка"/>
    <hyperlink ref="M488" r:id="rId459" display="Ссылка"/>
    <hyperlink ref="M489" r:id="rId460" display="Ссылка"/>
    <hyperlink ref="M490" r:id="rId461" display="Ссылка"/>
    <hyperlink ref="M491" r:id="rId462" display="Ссылка"/>
    <hyperlink ref="M492" r:id="rId459" display="Ссылка"/>
    <hyperlink ref="M494" r:id="rId463" display="Ссылка"/>
    <hyperlink ref="M495" r:id="rId464" display="Ссылка"/>
    <hyperlink ref="M496" r:id="rId465" display="Ссылка"/>
    <hyperlink ref="M497" r:id="rId466" display="Ссылка"/>
    <hyperlink ref="M498" r:id="rId467" display="Ссылка"/>
    <hyperlink ref="M500" r:id="rId468" display="Ссылка"/>
    <hyperlink ref="M501" r:id="rId469" display="Ссылка"/>
    <hyperlink ref="M503" r:id="rId470" display="Ссылка"/>
    <hyperlink ref="M504" r:id="rId471" display="Ссылка"/>
    <hyperlink ref="M505" r:id="rId472" display="Ссылка"/>
    <hyperlink ref="M507" r:id="rId473" display="Ссылка"/>
    <hyperlink ref="M508" r:id="rId474" display="Ссылка"/>
    <hyperlink ref="M509" r:id="rId475" display="Ссылка"/>
    <hyperlink ref="M510" r:id="rId476" display="Ссылка"/>
    <hyperlink ref="M511" r:id="rId477" display="Ссылка"/>
    <hyperlink ref="M512" r:id="rId478" display="Ссылка"/>
    <hyperlink ref="M513" r:id="rId479" display="Ссылка"/>
    <hyperlink ref="M514" r:id="rId480" display="Ссылка"/>
    <hyperlink ref="M515" r:id="rId481" display="Ссылка"/>
    <hyperlink ref="M517" r:id="rId482" display="Ссылка"/>
    <hyperlink ref="M518" r:id="rId483" display="Ссылка"/>
    <hyperlink ref="M519" r:id="rId484" display="Ссылка"/>
    <hyperlink ref="M520" r:id="rId485" display="Ссылка"/>
    <hyperlink ref="M521" r:id="rId486" display="Ссылка"/>
    <hyperlink ref="M522" r:id="rId487" display="Ссылка"/>
    <hyperlink ref="M524" r:id="rId488" display="Ссылка"/>
    <hyperlink ref="M526" r:id="rId489" display="Ссылка"/>
    <hyperlink ref="M527" r:id="rId490" display="Ссылка"/>
    <hyperlink ref="M528" r:id="rId491" display="Ссылка"/>
    <hyperlink ref="M529" r:id="rId492" display="Ссылка"/>
    <hyperlink ref="M534" r:id="rId493" display="Ссылка"/>
    <hyperlink ref="M535" r:id="rId494" display="Ссылка"/>
    <hyperlink ref="M537" r:id="rId495" display="Ссылка"/>
    <hyperlink ref="M538" r:id="rId496" display="Ссылка"/>
    <hyperlink ref="M539" r:id="rId497" display="Ссылка"/>
    <hyperlink ref="M540" r:id="rId498" display="Ссылка"/>
    <hyperlink ref="M541" r:id="rId499" display="Ссылка"/>
    <hyperlink ref="M542" r:id="rId500" display="Ссылка"/>
    <hyperlink ref="M543" r:id="rId501" display="Ссылка"/>
    <hyperlink ref="M544" r:id="rId502" display="Ссылка"/>
    <hyperlink ref="M545" r:id="rId499" display="Ссылка"/>
    <hyperlink ref="M548" r:id="rId503" display="Ссылка"/>
    <hyperlink ref="M549" r:id="rId504" display="Ссылка"/>
    <hyperlink ref="M550" r:id="rId505" display="Ссылка"/>
    <hyperlink ref="M551" r:id="rId506" display="Ссылка"/>
    <hyperlink ref="M552" r:id="rId507" display="Ссылка"/>
    <hyperlink ref="M553" r:id="rId508" display="Ссылка"/>
    <hyperlink ref="M554" r:id="rId509" display="Ссылка"/>
    <hyperlink ref="M555" r:id="rId510" display="Ссылка"/>
    <hyperlink ref="M556" r:id="rId511" display="Ссылка"/>
    <hyperlink ref="M557" r:id="rId512" display="Ссылка"/>
    <hyperlink ref="M558" r:id="rId513" display="Ссылка"/>
    <hyperlink ref="M560" r:id="rId514" display="Ссылка"/>
    <hyperlink ref="M561" r:id="rId515" display="Ссылка"/>
    <hyperlink ref="M562" r:id="rId516" display="Ссылка"/>
    <hyperlink ref="M563" r:id="rId517" display="Ссылка"/>
    <hyperlink ref="M564" r:id="rId518" display="Ссылка"/>
    <hyperlink ref="M565" r:id="rId519" display="Ссылка"/>
    <hyperlink ref="M566" r:id="rId520" display="Ссылка"/>
    <hyperlink ref="M567" r:id="rId521" display="Ссылка"/>
    <hyperlink ref="M568" r:id="rId522" display="Ссылка"/>
    <hyperlink ref="M570" r:id="rId503" display="Ссылка"/>
    <hyperlink ref="M571" r:id="rId523" display="Ссылка"/>
    <hyperlink ref="M572" r:id="rId524" display="Ссылка"/>
    <hyperlink ref="M573" r:id="rId525" display="Ссылка"/>
    <hyperlink ref="M574" r:id="rId526" display="Ссылка"/>
    <hyperlink ref="M575" r:id="rId527" display="Ссылка"/>
    <hyperlink ref="M576" r:id="rId528" display="Ссылка"/>
    <hyperlink ref="M577" r:id="rId529" display="Ссылка"/>
    <hyperlink ref="M578" r:id="rId530" display="Ссылка"/>
    <hyperlink ref="M580" r:id="rId531" display="Ссылка"/>
    <hyperlink ref="M581" r:id="rId532" display="Ссылка"/>
    <hyperlink ref="M582" r:id="rId533" display="Ссылка"/>
    <hyperlink ref="M583" r:id="rId534" display="Ссылка"/>
    <hyperlink ref="M584" r:id="rId535" display="Ссылка"/>
    <hyperlink ref="M585" r:id="rId536" display="Ссылка"/>
    <hyperlink ref="M586" r:id="rId537" display="Ссылка"/>
    <hyperlink ref="M587" r:id="rId538" display="Ссылка"/>
    <hyperlink ref="M588" r:id="rId539" display="Ссылка"/>
    <hyperlink ref="M589" r:id="rId540" display="Ссылка"/>
    <hyperlink ref="M590" r:id="rId541" display="Ссылка"/>
    <hyperlink ref="M591" r:id="rId542" display="Ссылка"/>
    <hyperlink ref="M592" r:id="rId543" display="Ссылка"/>
    <hyperlink ref="M593" r:id="rId544" display="Ссылка"/>
    <hyperlink ref="M594" r:id="rId545" display="Ссылка"/>
    <hyperlink ref="M596" r:id="rId546" display="Ссылка"/>
    <hyperlink ref="M597" r:id="rId547" display="Ссылка"/>
    <hyperlink ref="M598" r:id="rId548" display="Ссылка"/>
    <hyperlink ref="M599" r:id="rId549" display="Ссылка"/>
    <hyperlink ref="M600" r:id="rId550" display="Ссылка"/>
    <hyperlink ref="M601" r:id="rId551" display="Ссылка"/>
    <hyperlink ref="M602" r:id="rId552" display="Ссылка"/>
    <hyperlink ref="M603" r:id="rId553" display="Ссылка"/>
    <hyperlink ref="M604" r:id="rId554" display="Ссылка"/>
    <hyperlink ref="M605" r:id="rId555" display="Ссылка"/>
    <hyperlink ref="M606" r:id="rId556" display="Ссылка"/>
    <hyperlink ref="M607" r:id="rId557" display="Ссылка"/>
    <hyperlink ref="M608" r:id="rId558" display="Ссылка"/>
    <hyperlink ref="M609" r:id="rId559" display="Ссылка"/>
    <hyperlink ref="M610" r:id="rId560" display="Ссылка"/>
    <hyperlink ref="M611" r:id="rId561" display="Ссылка"/>
    <hyperlink ref="M612" r:id="rId562" display="Ссылка"/>
    <hyperlink ref="M613" r:id="rId563" display="Ссылка"/>
    <hyperlink ref="M614" r:id="rId564" display="Ссылка"/>
    <hyperlink ref="M615" r:id="rId565" display="Ссылка"/>
    <hyperlink ref="M616" r:id="rId566" display="Ссылка"/>
    <hyperlink ref="M617" r:id="rId567" display="Ссылка"/>
    <hyperlink ref="M618" r:id="rId568" display="Ссылка"/>
    <hyperlink ref="M619" r:id="rId569" display="Ссылка"/>
    <hyperlink ref="M620" r:id="rId570" display="Ссылка"/>
    <hyperlink ref="M621" r:id="rId571" display="Ссылка"/>
    <hyperlink ref="M622" r:id="rId572" display="Ссылка"/>
    <hyperlink ref="M623" r:id="rId573" display="Ссылка"/>
    <hyperlink ref="M624" r:id="rId574" display="Ссылка"/>
    <hyperlink ref="M625" r:id="rId575" display="Ссылка"/>
    <hyperlink ref="M626" r:id="rId576" display="Ссылка"/>
    <hyperlink ref="M627" r:id="rId577" display="Ссылка"/>
    <hyperlink ref="M630" r:id="rId578" display="Ссылка"/>
    <hyperlink ref="M631" r:id="rId579" display="Ссылка"/>
    <hyperlink ref="M632" r:id="rId580" display="Ссылка"/>
    <hyperlink ref="M633" r:id="rId581" display="Ссылка"/>
    <hyperlink ref="M634" r:id="rId582" display="Ссылка"/>
    <hyperlink ref="M635" r:id="rId583" display="Ссылка"/>
    <hyperlink ref="M636" r:id="rId584" display="Ссылка"/>
    <hyperlink ref="M637" r:id="rId585" display="Ссылка"/>
    <hyperlink ref="M638" r:id="rId586" display="Ссылка"/>
    <hyperlink ref="M639" r:id="rId587" display="Ссылка"/>
    <hyperlink ref="M640" r:id="rId588" display="Ссылка"/>
    <hyperlink ref="M641" r:id="rId589" display="Ссылка"/>
    <hyperlink ref="M642" r:id="rId590" display="Ссылка"/>
    <hyperlink ref="M644" r:id="rId591" display="Ссылка"/>
    <hyperlink ref="M645" r:id="rId592" display="Ссылка"/>
    <hyperlink ref="M646" r:id="rId593" display="Ссылка"/>
    <hyperlink ref="M647" r:id="rId594" display="Ссылка"/>
    <hyperlink ref="M648" r:id="rId595" display="Ссылка"/>
    <hyperlink ref="M649" r:id="rId596" display="Ссылка"/>
    <hyperlink ref="M650" r:id="rId597" display="Ссылка"/>
    <hyperlink ref="M651" r:id="rId598" display="Ссылка"/>
    <hyperlink ref="M652" r:id="rId599" display="Ссылка"/>
    <hyperlink ref="M653" r:id="rId600" display="Ссылка"/>
    <hyperlink ref="M654" r:id="rId601" display="Ссылка"/>
    <hyperlink ref="M656" r:id="rId602" display="Ссылка"/>
    <hyperlink ref="M657" r:id="rId603" display="Ссылка"/>
    <hyperlink ref="M658" r:id="rId604" display="Ссылка"/>
    <hyperlink ref="M659" r:id="rId605" display="Ссылка"/>
    <hyperlink ref="M660" r:id="rId606" display="Ссылка"/>
    <hyperlink ref="M661" r:id="rId607" display="Ссылка"/>
    <hyperlink ref="M662" r:id="rId608" display="Ссылка"/>
    <hyperlink ref="M663" r:id="rId609" display="Ссылка"/>
    <hyperlink ref="M664" r:id="rId610" display="Ссылка"/>
    <hyperlink ref="M665" r:id="rId611" display="Ссылка"/>
    <hyperlink ref="M666" r:id="rId612" display="Ссылка"/>
    <hyperlink ref="M667" r:id="rId613" display="Ссылка"/>
    <hyperlink ref="M668" r:id="rId614" display="Ссылка"/>
    <hyperlink ref="M670" r:id="rId615" display="Ссылка"/>
    <hyperlink ref="M671" r:id="rId616" display="Ссылка"/>
    <hyperlink ref="M672" r:id="rId617" display="Ссылка"/>
    <hyperlink ref="M673" r:id="rId618" display="Ссылка"/>
    <hyperlink ref="M674" r:id="rId619" display="Ссылка"/>
    <hyperlink ref="M675" r:id="rId620" display="Ссылка"/>
    <hyperlink ref="M676" r:id="rId621" display="Ссылка"/>
    <hyperlink ref="M677" r:id="rId622" display="Ссылка"/>
    <hyperlink ref="M679" r:id="rId623" display="Ссылка"/>
    <hyperlink ref="M680" r:id="rId624" display="Ссылка"/>
    <hyperlink ref="M681" r:id="rId625" display="Ссылка"/>
    <hyperlink ref="M682" r:id="rId626" display="Ссылка"/>
    <hyperlink ref="M683" r:id="rId627" display="Ссылка"/>
    <hyperlink ref="M684" r:id="rId628" display="Ссылка"/>
    <hyperlink ref="M685" r:id="rId629" display="Ссылка"/>
    <hyperlink ref="M686" r:id="rId630" display="Ссылка"/>
    <hyperlink ref="M688" r:id="rId631" display="Ссылка"/>
    <hyperlink ref="M689" r:id="rId632" display="Ссылка"/>
    <hyperlink ref="M690" r:id="rId633" display="Ссылка"/>
    <hyperlink ref="M691" r:id="rId634" display="Ссылка"/>
    <hyperlink ref="M692" r:id="rId635" display="Ссылка"/>
    <hyperlink ref="M693" r:id="rId636" display="Ссылка"/>
    <hyperlink ref="M694" r:id="rId637" display="Ссылка"/>
    <hyperlink ref="M695" r:id="rId638" display="Ссылка"/>
    <hyperlink ref="M696" r:id="rId639" display="Ссылка"/>
    <hyperlink ref="M697" r:id="rId640" display="Ссылка"/>
    <hyperlink ref="M698" r:id="rId641" display="Ссылка"/>
    <hyperlink ref="M699" r:id="rId642" display="Ссылка"/>
    <hyperlink ref="M700" r:id="rId643" display="Ссылка"/>
    <hyperlink ref="M702" r:id="rId644" display="Ссылка"/>
    <hyperlink ref="M703" r:id="rId645" display="Ссылка"/>
    <hyperlink ref="M704" r:id="rId646" display="Ссылка"/>
    <hyperlink ref="M705" r:id="rId647" display="Ссылка"/>
    <hyperlink ref="M706" r:id="rId648" display="Ссылка"/>
    <hyperlink ref="M707" r:id="rId649" display="Ссылка"/>
    <hyperlink ref="M708" r:id="rId650" display="Ссылка"/>
    <hyperlink ref="M709" r:id="rId651" display="Ссылка"/>
    <hyperlink ref="M711" r:id="rId652" display="Ссылка"/>
    <hyperlink ref="M712" r:id="rId653" display="Ссылка"/>
    <hyperlink ref="M713" r:id="rId654" display="Ссылка"/>
    <hyperlink ref="M714" r:id="rId655" display="Ссылка"/>
    <hyperlink ref="M715" r:id="rId656" display="Ссылка"/>
    <hyperlink ref="M716" r:id="rId657" display="Ссылка"/>
    <hyperlink ref="M717" r:id="rId658" display="Ссылка"/>
    <hyperlink ref="M718" r:id="rId659" display="Ссылка"/>
    <hyperlink ref="M719" r:id="rId660" display="Ссылка"/>
    <hyperlink ref="M720" r:id="rId661" display="Ссылка"/>
    <hyperlink ref="M722" r:id="rId662" display="Ссылка"/>
    <hyperlink ref="M723" r:id="rId663" display="Ссылка"/>
    <hyperlink ref="M724" r:id="rId664" display="Ссылка"/>
    <hyperlink ref="M725" r:id="rId665" display="Ссылка"/>
    <hyperlink ref="M726" r:id="rId666" display="Ссылка"/>
    <hyperlink ref="M727" r:id="rId667" display="Ссылка"/>
    <hyperlink ref="M736" r:id="rId668" display="Ссылка"/>
    <hyperlink ref="M737" r:id="rId669" display="Ссылка"/>
    <hyperlink ref="M738" r:id="rId670" display="Ссылка"/>
    <hyperlink ref="M739" r:id="rId671" display="Ссылка"/>
    <hyperlink ref="M740" r:id="rId672" display="Ссылка"/>
    <hyperlink ref="M742" r:id="rId673" display="Ссылка"/>
    <hyperlink ref="M743" r:id="rId674" display="Ссылка"/>
    <hyperlink ref="M744" r:id="rId675" display="Ссылка"/>
    <hyperlink ref="M745" r:id="rId676" display="Ссылка"/>
    <hyperlink ref="M746" r:id="rId677" display="Ссылка"/>
    <hyperlink ref="M747" r:id="rId678" display="Ссылка"/>
    <hyperlink ref="M749" r:id="rId679" display="Ссылка"/>
    <hyperlink ref="M751" r:id="rId680" display="Ссылка"/>
    <hyperlink ref="M752" r:id="rId681" display="Ссылка"/>
    <hyperlink ref="M753" r:id="rId682" display="Ссылка"/>
    <hyperlink ref="M754" r:id="rId683" display="Ссылка"/>
    <hyperlink ref="M755" r:id="rId684" display="Ссылка"/>
    <hyperlink ref="M756" r:id="rId685" display="Ссылка"/>
    <hyperlink ref="M757" r:id="rId686" display="Ссылка"/>
    <hyperlink ref="M759" r:id="rId687" display="Ссылка"/>
    <hyperlink ref="M760" r:id="rId688" display="Ссылка"/>
    <hyperlink ref="M761" r:id="rId689" display="Ссылка"/>
    <hyperlink ref="M762" r:id="rId690" display="Ссылка"/>
    <hyperlink ref="M763" r:id="rId691" display="Ссылка"/>
    <hyperlink ref="M764" r:id="rId692" display="Ссылка"/>
    <hyperlink ref="M765" r:id="rId693" display="Ссылка"/>
    <hyperlink ref="M767" r:id="rId694" display="Ссылка"/>
    <hyperlink ref="M768" r:id="rId695" display="Ссылка"/>
    <hyperlink ref="M769" r:id="rId696" display="Ссылка"/>
    <hyperlink ref="M770" r:id="rId697" display="Ссылка"/>
    <hyperlink ref="M784" r:id="rId698" display="Ссылка"/>
    <hyperlink ref="M785" r:id="rId699" display="Ссылка"/>
    <hyperlink ref="M786" r:id="rId700" display="Ссылка"/>
    <hyperlink ref="M787" r:id="rId701" display="Ссылка"/>
    <hyperlink ref="M788" r:id="rId702" display="Ссылка"/>
    <hyperlink ref="M789" r:id="rId703" display="Ссылка"/>
    <hyperlink ref="M790" r:id="rId704" display="Ссылка"/>
    <hyperlink ref="M791" r:id="rId705" display="Ссылка"/>
    <hyperlink ref="M792" r:id="rId706" display="Ссылка"/>
    <hyperlink ref="M793" r:id="rId707" display="Ссылка"/>
    <hyperlink ref="M794" r:id="rId708" display="Ссылка"/>
    <hyperlink ref="M795" r:id="rId709" display="Ссылка"/>
    <hyperlink ref="M797" r:id="rId710" display="Ссылка"/>
    <hyperlink ref="M798" r:id="rId711" display="Ссылка"/>
    <hyperlink ref="M799" r:id="rId712" display="Ссылка"/>
    <hyperlink ref="M800" r:id="rId713" display="Ссылка"/>
    <hyperlink ref="M801" r:id="rId714" display="Ссылка"/>
    <hyperlink ref="M802" r:id="rId715" display="Ссылка"/>
    <hyperlink ref="M803" r:id="rId716" display="Ссылка"/>
    <hyperlink ref="M804" r:id="rId717" display="Ссылка"/>
    <hyperlink ref="M805" r:id="rId718" display="Ссылка"/>
    <hyperlink ref="M806" r:id="rId719" display="Ссылка"/>
    <hyperlink ref="M816" r:id="rId720" display="Ссылка"/>
    <hyperlink ref="M826" r:id="rId721" display="Ссылка"/>
    <hyperlink ref="M836" r:id="rId722" display="Ссылка"/>
    <hyperlink ref="M846" r:id="rId723" display="Ссылка"/>
    <hyperlink ref="M807" r:id="rId724" display="Ссылка"/>
    <hyperlink ref="M808" r:id="rId725" display="Ссылка"/>
    <hyperlink ref="M809" r:id="rId726" display="Ссылка"/>
    <hyperlink ref="M810" r:id="rId727" display="Ссылка"/>
    <hyperlink ref="M811" r:id="rId728" display="Ссылка"/>
    <hyperlink ref="M812" r:id="rId729" display="Ссылка"/>
    <hyperlink ref="M813" r:id="rId730" display="Ссылка"/>
    <hyperlink ref="M814" r:id="rId731" display="Ссылка"/>
    <hyperlink ref="M815" r:id="rId732" display="Ссылка"/>
    <hyperlink ref="M817" r:id="rId733" display="Ссылка"/>
    <hyperlink ref="M818" r:id="rId734" display="Ссылка"/>
    <hyperlink ref="M819" r:id="rId735" display="Ссылка"/>
    <hyperlink ref="M820" r:id="rId736" display="Ссылка"/>
    <hyperlink ref="M821" r:id="rId737" display="Ссылка"/>
    <hyperlink ref="M822" r:id="rId738" display="Ссылка"/>
    <hyperlink ref="M823" r:id="rId739" display="Ссылка"/>
    <hyperlink ref="M824" r:id="rId740" display="Ссылка"/>
    <hyperlink ref="M825" r:id="rId741" display="Ссылка"/>
    <hyperlink ref="M827" r:id="rId742" display="Ссылка"/>
    <hyperlink ref="M828" r:id="rId743" display="Ссылка"/>
    <hyperlink ref="M829" r:id="rId744" display="Ссылка"/>
    <hyperlink ref="M830" r:id="rId745" display="Ссылка"/>
    <hyperlink ref="M831" r:id="rId746" display="Ссылка"/>
    <hyperlink ref="M832" r:id="rId747" display="Ссылка"/>
    <hyperlink ref="M833" r:id="rId748" display="Ссылка"/>
    <hyperlink ref="M834" r:id="rId749" display="Ссылка"/>
    <hyperlink ref="M835" r:id="rId750" display="Ссылка"/>
    <hyperlink ref="M837" r:id="rId751" display="Ссылка"/>
    <hyperlink ref="M838" r:id="rId752" display="Ссылка"/>
    <hyperlink ref="M839" r:id="rId753" display="Ссылка"/>
    <hyperlink ref="M840" r:id="rId754" display="Ссылка"/>
    <hyperlink ref="M841" r:id="rId755" display="Ссылка"/>
    <hyperlink ref="M842" r:id="rId756" display="Ссылка"/>
    <hyperlink ref="M843" r:id="rId757" display="Ссылка"/>
    <hyperlink ref="M844" r:id="rId758" display="Ссылка"/>
    <hyperlink ref="M845" r:id="rId759" display="Ссылка"/>
    <hyperlink ref="M847" r:id="rId760" display="Ссылка"/>
    <hyperlink ref="M848" r:id="rId761" display="Ссылка"/>
    <hyperlink ref="M849" r:id="rId762" display="Ссылка"/>
    <hyperlink ref="M850" r:id="rId763" display="Ссылка"/>
    <hyperlink ref="M851" r:id="rId764" display="Ссылка"/>
    <hyperlink ref="M852" r:id="rId765" display="Ссылка"/>
    <hyperlink ref="M854" r:id="rId766" display="Ссылка"/>
    <hyperlink ref="M855" r:id="rId767" display="Ссылка"/>
    <hyperlink ref="M856" r:id="rId768" display="Ссылка"/>
    <hyperlink ref="M857" r:id="rId769" display="Ссылка"/>
    <hyperlink ref="M858" r:id="rId770" display="Ссылка"/>
    <hyperlink ref="M859" r:id="rId771" display="Ссылка"/>
    <hyperlink ref="M860" r:id="rId772" display="Ссылка"/>
    <hyperlink ref="M861" r:id="rId773" display="Ссылка"/>
    <hyperlink ref="M862" r:id="rId774" display="Ссылка"/>
    <hyperlink ref="M863" r:id="rId775" display="Ссылка"/>
    <hyperlink ref="M873" r:id="rId776" display="Ссылка"/>
    <hyperlink ref="M883" r:id="rId777" display="Ссылка"/>
    <hyperlink ref="M893" r:id="rId778" display="Ссылка"/>
    <hyperlink ref="M903" r:id="rId779" display="Ссылка"/>
    <hyperlink ref="M913" r:id="rId780" display="Ссылка"/>
    <hyperlink ref="M864" r:id="rId781" display="Ссылка"/>
    <hyperlink ref="M865" r:id="rId782" display="Ссылка"/>
    <hyperlink ref="M866" r:id="rId783" display="Ссылка"/>
    <hyperlink ref="M867" r:id="rId784" display="Ссылка"/>
    <hyperlink ref="M868" r:id="rId785" display="Ссылка"/>
    <hyperlink ref="M869" r:id="rId786" display="Ссылка"/>
    <hyperlink ref="M870" r:id="rId787" display="Ссылка"/>
    <hyperlink ref="M871" r:id="rId788" display="Ссылка"/>
    <hyperlink ref="M872" r:id="rId789" display="Ссылка"/>
    <hyperlink ref="M874" r:id="rId790" display="Ссылка"/>
    <hyperlink ref="M875" r:id="rId791" display="Ссылка"/>
    <hyperlink ref="M876" r:id="rId792" display="Ссылка"/>
    <hyperlink ref="M877" r:id="rId793" display="Ссылка"/>
    <hyperlink ref="M878" r:id="rId794" display="Ссылка"/>
    <hyperlink ref="M879" r:id="rId795" display="Ссылка"/>
    <hyperlink ref="M880" r:id="rId796" display="Ссылка"/>
    <hyperlink ref="M881" r:id="rId797" display="Ссылка"/>
    <hyperlink ref="M882" r:id="rId798" display="Ссылка"/>
    <hyperlink ref="M884" r:id="rId799" display="Ссылка"/>
    <hyperlink ref="M885" r:id="rId800" display="Ссылка"/>
    <hyperlink ref="M886" r:id="rId801" display="Ссылка"/>
    <hyperlink ref="M887" r:id="rId802" display="Ссылка"/>
    <hyperlink ref="M888" r:id="rId803" display="Ссылка"/>
    <hyperlink ref="M889" r:id="rId804" display="Ссылка"/>
    <hyperlink ref="M890" r:id="rId805" display="Ссылка"/>
    <hyperlink ref="M891" r:id="rId806" display="Ссылка"/>
    <hyperlink ref="M892" r:id="rId807" display="Ссылка"/>
    <hyperlink ref="M894" r:id="rId808" display="Ссылка"/>
    <hyperlink ref="M895" r:id="rId809" display="Ссылка"/>
    <hyperlink ref="M896" r:id="rId810" display="Ссылка"/>
    <hyperlink ref="M897" r:id="rId811" display="Ссылка"/>
    <hyperlink ref="M898" r:id="rId812" display="Ссылка"/>
    <hyperlink ref="M899" r:id="rId813" display="Ссылка"/>
    <hyperlink ref="M900" r:id="rId814" display="Ссылка"/>
    <hyperlink ref="M901" r:id="rId815" display="Ссылка"/>
    <hyperlink ref="M902" r:id="rId816" display="Ссылка"/>
    <hyperlink ref="M904" r:id="rId817" display="Ссылка"/>
    <hyperlink ref="M905" r:id="rId818" display="Ссылка"/>
    <hyperlink ref="M906" r:id="rId819" display="Ссылка"/>
    <hyperlink ref="M907" r:id="rId820" display="Ссылка"/>
    <hyperlink ref="M908" r:id="rId821" display="Ссылка"/>
    <hyperlink ref="M909" r:id="rId822" display="Ссылка"/>
    <hyperlink ref="M910" r:id="rId823" display="Ссылка"/>
    <hyperlink ref="M911" r:id="rId824" display="Ссылка"/>
    <hyperlink ref="M912" r:id="rId825" display="Ссылка"/>
    <hyperlink ref="M914" r:id="rId826" display="Ссылка"/>
    <hyperlink ref="M915" r:id="rId827" display="Ссылка"/>
    <hyperlink ref="M916" r:id="rId828" display="Ссылка"/>
    <hyperlink ref="M917" r:id="rId829" display="Ссылка"/>
    <hyperlink ref="M919" r:id="rId830" display="Ссылка"/>
    <hyperlink ref="M920" r:id="rId831" display="Ссылка"/>
    <hyperlink ref="M921" r:id="rId832" display="Ссылка"/>
    <hyperlink ref="M922" r:id="rId833" display="Ссылка"/>
    <hyperlink ref="M923" r:id="rId834" display="Ссылка"/>
    <hyperlink ref="M924" r:id="rId835" display="Ссылка"/>
    <hyperlink ref="M925" r:id="rId836" display="Ссылка"/>
    <hyperlink ref="M927" r:id="rId837" display="Ссылка"/>
    <hyperlink ref="M928" r:id="rId838" display="Ссылка"/>
    <hyperlink ref="M929" r:id="rId839" display="Ссылка"/>
    <hyperlink ref="M930" r:id="rId840" display="Ссылка"/>
    <hyperlink ref="M931" r:id="rId841" display="Ссылка"/>
    <hyperlink ref="M932" r:id="rId842" display="Ссылка"/>
    <hyperlink ref="M933" r:id="rId843" display="Ссылка"/>
    <hyperlink ref="M935" r:id="rId844" display="Ссылка"/>
    <hyperlink ref="M936" r:id="rId845" display="Ссылка"/>
    <hyperlink ref="M937" r:id="rId846" display="Ссылка"/>
    <hyperlink ref="M938" r:id="rId847" display="Ссылка"/>
    <hyperlink ref="M939" r:id="rId848" display="Ссылка"/>
    <hyperlink ref="M940" r:id="rId849" display="Ссылка"/>
    <hyperlink ref="M941" r:id="rId850" display="Ссылка"/>
    <hyperlink ref="M943" r:id="rId851" display="Ссылка"/>
    <hyperlink ref="M944" r:id="rId852" display="Ссылка"/>
    <hyperlink ref="M945" r:id="rId853" display="Ссылка"/>
    <hyperlink ref="M946" r:id="rId854" display="Ссылка"/>
    <hyperlink ref="M947" r:id="rId855" display="Ссылка"/>
    <hyperlink ref="M948" r:id="rId856" display="Ссылка"/>
    <hyperlink ref="M949" r:id="rId857" display="Ссылка"/>
    <hyperlink ref="M951" r:id="rId858" display="Ссылка"/>
    <hyperlink ref="M952" r:id="rId859" display="Ссылка"/>
    <hyperlink ref="M953" r:id="rId860" display="Ссылка"/>
    <hyperlink ref="M955" r:id="rId861" display="Ссылка"/>
    <hyperlink ref="M956" r:id="rId862" display="Ссылка"/>
    <hyperlink ref="M957" r:id="rId863" display="Ссылка"/>
    <hyperlink ref="M959" r:id="rId864" display="Ссылка"/>
    <hyperlink ref="M960" r:id="rId865" display="Ссылка"/>
    <hyperlink ref="M961" r:id="rId866" display="Ссылка"/>
    <hyperlink ref="M962" r:id="rId867" display="Ссылка"/>
    <hyperlink ref="M964" r:id="rId868" display="Ссылка"/>
    <hyperlink ref="M965" r:id="rId869" display="Ссылка"/>
    <hyperlink ref="M973" r:id="rId870" display="Ссылка"/>
    <hyperlink ref="M974" r:id="rId871" display="Ссылка"/>
    <hyperlink ref="M967" r:id="rId872" display="Ссылка"/>
    <hyperlink ref="M969" r:id="rId873" display="Ссылка"/>
    <hyperlink ref="M975" r:id="rId874" display="Ссылка"/>
    <hyperlink ref="M976" r:id="rId875" display="Ссылка"/>
    <hyperlink ref="M971" r:id="rId876" display="Ссылка"/>
    <hyperlink ref="M977" r:id="rId877" display="Ссылка"/>
    <hyperlink ref="M978" r:id="rId878" display="Ссылка"/>
    <hyperlink ref="M979" r:id="rId879" display="Ссылка"/>
    <hyperlink ref="M980" r:id="rId880" display="Ссылка"/>
    <hyperlink ref="M981" r:id="rId881" display="Ссылка"/>
    <hyperlink ref="M982" r:id="rId882" display="Ссылка"/>
    <hyperlink ref="M983" r:id="rId883" display="Ссылка"/>
    <hyperlink ref="M984" r:id="rId884" display="Ссылка"/>
    <hyperlink ref="M985" r:id="rId885" display="Ссылка"/>
    <hyperlink ref="M986" r:id="rId886" display="Ссылка"/>
    <hyperlink ref="M987" r:id="rId887" display="Ссылка"/>
    <hyperlink ref="M988" r:id="rId888" display="Ссылка"/>
    <hyperlink ref="M989" r:id="rId889" display="Ссылка"/>
    <hyperlink ref="M990" r:id="rId890" display="Ссылка"/>
    <hyperlink ref="M991" r:id="rId891" display="Ссылка"/>
    <hyperlink ref="M992" r:id="rId892" display="Ссылка"/>
    <hyperlink ref="M993" r:id="rId893" display="Ссылка"/>
    <hyperlink ref="M994" r:id="rId894" display="Ссылка"/>
    <hyperlink ref="M995" r:id="rId895" display="Ссылка"/>
    <hyperlink ref="M996" r:id="rId896" display="Ссылка"/>
    <hyperlink ref="M997" r:id="rId897" display="Ссылка"/>
    <hyperlink ref="M998" r:id="rId898" display="Ссылка"/>
    <hyperlink ref="M999" r:id="rId899" display="Ссылка"/>
    <hyperlink ref="M1000" r:id="rId900" display="Ссылка"/>
    <hyperlink ref="M966" r:id="rId901" display="Ссылка"/>
    <hyperlink ref="M968" r:id="rId902" display="Ссылка"/>
    <hyperlink ref="M970" r:id="rId903" display="Ссылка"/>
    <hyperlink ref="M972" r:id="rId904" display="Ссылка"/>
    <hyperlink ref="M1014" r:id="rId905" display="Ссылка"/>
    <hyperlink ref="M1015" r:id="rId906" display="Ссылка"/>
    <hyperlink ref="M1016" r:id="rId907" display="Ссылка"/>
    <hyperlink ref="M1017" r:id="rId908" display="Ссылка"/>
    <hyperlink ref="M1018" r:id="rId909" display="Ссылка"/>
    <hyperlink ref="M1019" r:id="rId910" display="Ссылка"/>
    <hyperlink ref="M1020" r:id="rId911" display="Ссылка"/>
    <hyperlink ref="M1021" r:id="rId912" display="Ссылка"/>
    <hyperlink ref="M1022" r:id="rId913" display="Ссылка"/>
    <hyperlink ref="M1023" r:id="rId914" display="Ссылка"/>
    <hyperlink ref="M1025" r:id="rId915" display="Ссылка"/>
    <hyperlink ref="M1026" r:id="rId916" display="Ссылка"/>
    <hyperlink ref="M1027" r:id="rId917" display="Ссылка"/>
    <hyperlink ref="M1028" r:id="rId918" display="Ссылка"/>
    <hyperlink ref="M1029" r:id="rId919" display="Ссылка"/>
    <hyperlink ref="M1030" r:id="rId920" display="Ссылка"/>
    <hyperlink ref="M1031" r:id="rId921" display="Ссылка"/>
    <hyperlink ref="M1032" r:id="rId922" display="Ссылка"/>
    <hyperlink ref="M1033" r:id="rId923" display="Ссылка"/>
    <hyperlink ref="M1035" r:id="rId924" display="Ссылка"/>
    <hyperlink ref="M1036" r:id="rId925" display="Ссылка"/>
    <hyperlink ref="M1037" r:id="rId926" display="Ссылка"/>
    <hyperlink ref="M1038" r:id="rId927" display="Ссылка"/>
    <hyperlink ref="M1039" r:id="rId928" display="Ссылка"/>
    <hyperlink ref="M1040" r:id="rId929" display="Ссылка"/>
    <hyperlink ref="M1041" r:id="rId930" display="Ссылка"/>
    <hyperlink ref="M1042" r:id="rId931" display="Ссылка"/>
    <hyperlink ref="M1043" r:id="rId932" display="Ссылка"/>
    <hyperlink ref="M1063" r:id="rId933" display="Ссылка"/>
    <hyperlink ref="M1064" r:id="rId934" display="Ссылка"/>
    <hyperlink ref="M1065" r:id="rId935" display="Ссылка"/>
    <hyperlink ref="M1066" r:id="rId936" display="Ссылка"/>
    <hyperlink ref="M1067" r:id="rId937" display="Ссылка"/>
    <hyperlink ref="M1068" r:id="rId938" display="Ссылка"/>
    <hyperlink ref="M1069" r:id="rId939" display="Ссылка"/>
    <hyperlink ref="M1070" r:id="rId940" display="Ссылка"/>
    <hyperlink ref="M1072" r:id="rId941" display="Ссылка"/>
    <hyperlink ref="M1073" r:id="rId942" display="Ссылка"/>
    <hyperlink ref="M1074" r:id="rId943" display="Ссылка"/>
    <hyperlink ref="M1075" r:id="rId944" display="Ссылка"/>
    <hyperlink ref="M1076" r:id="rId945" display="Ссылка"/>
    <hyperlink ref="M1077" r:id="rId946" display="Ссылка"/>
    <hyperlink ref="M1078" r:id="rId947" display="Ссылка"/>
    <hyperlink ref="M1079" r:id="rId948" display="Ссылка"/>
    <hyperlink ref="M1080" r:id="rId949" display="Ссылка"/>
    <hyperlink ref="M1081" r:id="rId950" display="Ссылка"/>
    <hyperlink ref="M1082" r:id="rId951" display="Ссылка"/>
    <hyperlink ref="M1083" r:id="rId952" display="Ссылка"/>
    <hyperlink ref="M1084" r:id="rId953" display="Ссылка"/>
    <hyperlink ref="M1085" r:id="rId954" display="Ссылка"/>
    <hyperlink ref="M1086" r:id="rId955" display="Ссылка"/>
    <hyperlink ref="M1087" r:id="rId956" display="Ссылка"/>
    <hyperlink ref="M1088" r:id="rId957" display="Ссылка"/>
    <hyperlink ref="M1089" r:id="rId958" display="Ссылка"/>
    <hyperlink ref="M1097" r:id="rId959" display="Ссылка"/>
    <hyperlink ref="M1098" r:id="rId960" display="Ссылка"/>
    <hyperlink ref="M1099" r:id="rId961" display="Ссылка"/>
    <hyperlink ref="M1100" r:id="rId962" display="Ссылка"/>
    <hyperlink ref="M1101" r:id="rId963" display="Ссылка"/>
    <hyperlink ref="M1102" r:id="rId964" display="Ссылка"/>
    <hyperlink ref="M1103" r:id="rId965" display="Ссылка"/>
    <hyperlink ref="M1104" r:id="rId966" display="Ссылка"/>
    <hyperlink ref="M1105" r:id="rId967" display="Ссылка"/>
    <hyperlink ref="M1106" r:id="rId968" display="Ссылка"/>
    <hyperlink ref="M1108" r:id="rId969" display="Ссылка"/>
    <hyperlink ref="M1109" r:id="rId970" display="Ссылка"/>
    <hyperlink ref="M1110" r:id="rId971" display="Ссылка"/>
    <hyperlink ref="M1111" r:id="rId972" display="Ссылка"/>
    <hyperlink ref="M1112" r:id="rId973" display="Ссылка"/>
    <hyperlink ref="M1113" r:id="rId974" display="Ссылка"/>
    <hyperlink ref="M1114" r:id="rId975" display="Ссылка"/>
    <hyperlink ref="M1116" r:id="rId976" display="Ссылка"/>
    <hyperlink ref="M1117" r:id="rId977" display="Ссылка"/>
    <hyperlink ref="M1118" r:id="rId978" display="Ссылка"/>
    <hyperlink ref="M1119" r:id="rId979" display="Ссылка"/>
    <hyperlink ref="M1121" r:id="rId980" display="Ссылка"/>
    <hyperlink ref="M1122" r:id="rId981" display="Ссылка"/>
    <hyperlink ref="M1123" r:id="rId982" display="Ссылка"/>
    <hyperlink ref="M1124" r:id="rId983" display="Ссылка"/>
    <hyperlink ref="M1139" r:id="rId984" display="Ссылка"/>
    <hyperlink ref="M1141" r:id="rId985" display="Ссылка"/>
    <hyperlink ref="M1142" r:id="rId986" display="Ссылка"/>
    <hyperlink ref="M1143" r:id="rId987" display="Ссылка"/>
    <hyperlink ref="M1145" r:id="rId988" display="Ссылка"/>
    <hyperlink ref="M1146" r:id="rId989" display="Ссылка"/>
    <hyperlink ref="M1147" r:id="rId990" display="Ссылка"/>
    <hyperlink ref="M1149" r:id="rId991" display="Ссылка"/>
    <hyperlink ref="M1150" r:id="rId992" display="Ссылка"/>
    <hyperlink ref="M1151" r:id="rId993" display="Ссылка"/>
    <hyperlink ref="M1153" r:id="rId994" display="Ссылка"/>
    <hyperlink ref="M1155" r:id="rId995" display="Ссылка"/>
    <hyperlink ref="M1156" r:id="rId996" display="Ссылка"/>
    <hyperlink ref="M1157" r:id="rId997" display="Ссылка"/>
    <hyperlink ref="M1159" r:id="rId998" display="Ссылка"/>
    <hyperlink ref="M1160" r:id="rId999" display="Ссылка"/>
    <hyperlink ref="M1161" r:id="rId1000" display="Ссылка"/>
    <hyperlink ref="M1167" r:id="rId1001" display="Ссылка"/>
    <hyperlink ref="M1168" r:id="rId1002" display="Ссылка"/>
    <hyperlink ref="M1169" r:id="rId1003" display="Ссылка"/>
    <hyperlink ref="M1170" r:id="rId1004" display="Ссылка"/>
    <hyperlink ref="M1172" r:id="rId1005" display="Ссылка"/>
    <hyperlink ref="M1173" r:id="rId1006" display="Ссылка"/>
    <hyperlink ref="M1174" r:id="rId1007" display="Ссылка"/>
    <hyperlink ref="M1175" r:id="rId1008" display="Ссылка"/>
    <hyperlink ref="M1177" r:id="rId1009" display="Ссылка"/>
    <hyperlink ref="M1178" r:id="rId1010" display="Ссылка"/>
    <hyperlink ref="M1180" r:id="rId1011" display="Ссылка"/>
    <hyperlink ref="M1181" r:id="rId1012" display="Ссылка"/>
    <hyperlink ref="M1182" r:id="rId1013" display="Ссылка"/>
    <hyperlink ref="M1183" r:id="rId1014" display="Ссылка"/>
    <hyperlink ref="M1184" r:id="rId1015" display="Ссылка"/>
    <hyperlink ref="M1185" r:id="rId1016" display="Ссылка"/>
    <hyperlink ref="M1208" r:id="rId1017" display="Ссылка"/>
    <hyperlink ref="M1209" r:id="rId1018" display="Ссылка"/>
    <hyperlink ref="M1210" r:id="rId1019" display="Ссылка"/>
    <hyperlink ref="M1211" r:id="rId1020" display="Ссылка"/>
    <hyperlink ref="M1213" r:id="rId1021" display="Ссылка"/>
    <hyperlink ref="M1214" r:id="rId1022" display="Ссылка"/>
    <hyperlink ref="M1215" r:id="rId1023" display="Ссылка"/>
    <hyperlink ref="M1216" r:id="rId1024" display="Ссылка"/>
    <hyperlink ref="M1218" r:id="rId1025" display="Ссылка"/>
    <hyperlink ref="M1219" r:id="rId1026" display="Ссылка"/>
    <hyperlink ref="M1220" r:id="rId1027" display="Ссылка"/>
    <hyperlink ref="M1221" r:id="rId1028" display="Ссылка"/>
    <hyperlink ref="M1223" r:id="rId1029" display="Ссылка"/>
    <hyperlink ref="M1224" r:id="rId1030" display="Ссылка"/>
    <hyperlink ref="M1225" r:id="rId1031" display="Ссылка"/>
    <hyperlink ref="M1226" r:id="rId1032" display="Ссылка"/>
    <hyperlink ref="M1228" r:id="rId1033" display="Ссылка"/>
    <hyperlink ref="M1229" r:id="rId1034" display="Ссылка"/>
    <hyperlink ref="M1231" r:id="rId1035" display="Ссылка"/>
    <hyperlink ref="M1232" r:id="rId1036" display="Ссылка"/>
    <hyperlink ref="M1234" r:id="rId1037" display="Ссылка"/>
    <hyperlink ref="M1235" r:id="rId1038" display="Ссылка"/>
    <hyperlink ref="M1236" r:id="rId1039" display="Ссылка"/>
    <hyperlink ref="M1237" r:id="rId1040" display="Ссылка"/>
    <hyperlink ref="M1238" r:id="rId1041" display="Ссылка"/>
    <hyperlink ref="M1239" r:id="rId1042" display="Ссылка"/>
    <hyperlink ref="M1240" r:id="rId1043" display="Ссылка"/>
    <hyperlink ref="M1241" r:id="rId1044" display="Ссылка"/>
    <hyperlink ref="M1242" r:id="rId1045" display="Ссылка"/>
    <hyperlink ref="M1243" r:id="rId1046" display="Ссылка"/>
    <hyperlink ref="M1244" r:id="rId1047" display="Ссылка"/>
    <hyperlink ref="M1245" r:id="rId1048" display="Ссылка"/>
    <hyperlink ref="M1246" r:id="rId1049" display="Ссылка"/>
    <hyperlink ref="M1247" r:id="rId1050" display="Ссылка"/>
    <hyperlink ref="M1249" r:id="rId1051" display="Ссылка"/>
    <hyperlink ref="M1250" r:id="rId1052" display="Ссылка"/>
    <hyperlink ref="M1251" r:id="rId1053" display="Ссылка"/>
    <hyperlink ref="M1252" r:id="rId1054" display="Ссылка"/>
    <hyperlink ref="M1253" r:id="rId1055" display="Ссылка"/>
    <hyperlink ref="M1254" r:id="rId1056" display="Ссылка"/>
    <hyperlink ref="M1255" r:id="rId1057" display="Ссылка"/>
    <hyperlink ref="M1256" r:id="rId1058" display="Ссылка"/>
    <hyperlink ref="M1257" r:id="rId1059" display="Ссылка"/>
    <hyperlink ref="M1258" r:id="rId1060" display="Ссылка"/>
    <hyperlink ref="M1259" r:id="rId1061" display="Ссылка"/>
    <hyperlink ref="M1260" r:id="rId1062" display="Ссылка"/>
    <hyperlink ref="M1261" r:id="rId1063" display="Ссылка"/>
    <hyperlink ref="M1262" r:id="rId1064" display="Ссылка"/>
    <hyperlink ref="M1263" r:id="rId1065" display="Ссылка"/>
    <hyperlink ref="M1264" r:id="rId1066" display="Ссылка"/>
    <hyperlink ref="M1265" r:id="rId1067" display="Ссылка"/>
    <hyperlink ref="M1266" r:id="rId1068" display="Ссылка"/>
    <hyperlink ref="M1267" r:id="rId1069" display="Ссылка"/>
    <hyperlink ref="M1268" r:id="rId1070" display="Ссылка"/>
    <hyperlink ref="M1269" r:id="rId1071" display="Ссылка"/>
    <hyperlink ref="M1270" r:id="rId1072" display="Ссылка"/>
    <hyperlink ref="M1271" r:id="rId1073" display="Ссылка"/>
    <hyperlink ref="M1272" r:id="rId1074" display="Ссылка"/>
    <hyperlink ref="M1273" r:id="rId1075" display="Ссылка"/>
    <hyperlink ref="M1275" r:id="rId1076" display="Ссылка"/>
    <hyperlink ref="M1276" r:id="rId1077" display="Ссылка"/>
    <hyperlink ref="M1277" r:id="rId1078" display="Ссылка"/>
    <hyperlink ref="M1278" r:id="rId1079" display="Ссылка"/>
    <hyperlink ref="M1279" r:id="rId1080" display="Ссылка"/>
    <hyperlink ref="M1280" r:id="rId1081" display="Ссылка"/>
    <hyperlink ref="M1281" r:id="rId1082" display="Ссылка"/>
    <hyperlink ref="M1282" r:id="rId1083" display="Ссылка"/>
    <hyperlink ref="M1283" r:id="rId1084" display="Ссылка"/>
    <hyperlink ref="M1284" r:id="rId1085" display="Ссылка"/>
    <hyperlink ref="M1285" r:id="rId1086" display="Ссылка"/>
    <hyperlink ref="M1286" r:id="rId1087" display="Ссылка"/>
    <hyperlink ref="M1287" r:id="rId1088" display="Ссылка"/>
    <hyperlink ref="M1288" r:id="rId1089" display="Ссылка"/>
    <hyperlink ref="M1290" r:id="rId1090" display="Ссылка"/>
    <hyperlink ref="M1291" r:id="rId1091" display="Ссылка"/>
    <hyperlink ref="M1292" r:id="rId1092" display="Ссылка"/>
    <hyperlink ref="M1293" r:id="rId1093" display="Ссылка"/>
    <hyperlink ref="M1294" r:id="rId1094" display="Ссылка"/>
    <hyperlink ref="M1296" r:id="rId1095" display="Ссылка"/>
    <hyperlink ref="M1297" r:id="rId1096" display="Ссылка"/>
    <hyperlink ref="M1298" r:id="rId1097" display="Ссылка"/>
    <hyperlink ref="M1299" r:id="rId1098" display="Ссылка"/>
    <hyperlink ref="M1300" r:id="rId1099" display="Ссылка"/>
    <hyperlink ref="M1301" r:id="rId1100" display="Ссылка"/>
    <hyperlink ref="M1303" r:id="rId1101" display="Ссылка"/>
    <hyperlink ref="M1304" r:id="rId1102" display="Ссылка"/>
    <hyperlink ref="M1305" r:id="rId1103" display="Ссылка"/>
    <hyperlink ref="M1306" r:id="rId1104" display="Ссылка"/>
    <hyperlink ref="M1308" r:id="rId1105" display="Ссылка"/>
    <hyperlink ref="M1309" r:id="rId1106" display="Ссылка"/>
    <hyperlink ref="M1310" r:id="rId1107" display="Ссылка"/>
    <hyperlink ref="M1311" r:id="rId1108" display="Ссылка"/>
    <hyperlink ref="M1313" r:id="rId1109" display="Ссылка"/>
    <hyperlink ref="M1314" r:id="rId1110" display="Ссылка"/>
    <hyperlink ref="M1315" r:id="rId1111" display="Ссылка"/>
    <hyperlink ref="M1316" r:id="rId1112" display="Ссылка"/>
    <hyperlink ref="M1317" r:id="rId1113" display="Ссылка"/>
    <hyperlink ref="M1318" r:id="rId1114" display="Ссылка"/>
    <hyperlink ref="M1319" r:id="rId1115" display="Ссылка"/>
    <hyperlink ref="M1320" r:id="rId1116" display="Ссылка"/>
    <hyperlink ref="M1330" r:id="rId1117" display="Ссылка"/>
    <hyperlink ref="M1340" r:id="rId1118" display="Ссылка"/>
    <hyperlink ref="M1321" r:id="rId1119" display="Ссылка"/>
    <hyperlink ref="M1322" r:id="rId1120" display="Ссылка"/>
    <hyperlink ref="M1323" r:id="rId1121" display="Ссылка"/>
    <hyperlink ref="M1324" r:id="rId1122" display="Ссылка"/>
    <hyperlink ref="M1325" r:id="rId1123" display="Ссылка"/>
    <hyperlink ref="M1326" r:id="rId1124" display="Ссылка"/>
    <hyperlink ref="M1327" r:id="rId1125" display="Ссылка"/>
    <hyperlink ref="M1328" r:id="rId1126" display="Ссылка"/>
    <hyperlink ref="M1329" r:id="rId1127" display="Ссылка"/>
    <hyperlink ref="M1331" r:id="rId1128" display="Ссылка"/>
    <hyperlink ref="M1332" r:id="rId1129" display="Ссылка"/>
    <hyperlink ref="M1333" r:id="rId1130" display="Ссылка"/>
    <hyperlink ref="M1334" r:id="rId1131" display="Ссылка"/>
    <hyperlink ref="M1335" r:id="rId1132" display="Ссылка"/>
    <hyperlink ref="M1336" r:id="rId1133" display="Ссылка"/>
    <hyperlink ref="M1337" r:id="rId1134" display="Ссылка"/>
    <hyperlink ref="M1338" r:id="rId1135" display="Ссылка"/>
    <hyperlink ref="M1339" r:id="rId1136" display="Ссылка"/>
    <hyperlink ref="M1341" r:id="rId1137" display="Ссылка"/>
    <hyperlink ref="M1342" r:id="rId1138" display="Ссылка"/>
    <hyperlink ref="M1343" r:id="rId1139" display="Ссылка"/>
    <hyperlink ref="M1344" r:id="rId1140" display="Ссылка"/>
    <hyperlink ref="M1345" r:id="rId1141" display="Ссылка"/>
    <hyperlink ref="M1346" r:id="rId1142" display="Ссылка"/>
    <hyperlink ref="M1347" r:id="rId1143" display="Ссылка"/>
    <hyperlink ref="M1348" r:id="rId1144" display="Ссылка"/>
    <hyperlink ref="M1350" r:id="rId1145" display="Ссылка"/>
    <hyperlink ref="M1351" r:id="rId1146" display="Ссылка"/>
    <hyperlink ref="M1352" r:id="rId1147" display="Ссылка"/>
    <hyperlink ref="M1353" r:id="rId1148" display="Ссылка"/>
    <hyperlink ref="M1354" r:id="rId1149" display="Ссылка"/>
    <hyperlink ref="M1355" r:id="rId1150" display="Ссылка"/>
    <hyperlink ref="M1356" r:id="rId1151" display="Ссылка"/>
    <hyperlink ref="M1357" r:id="rId1152" display="Ссылка"/>
    <hyperlink ref="M1358" r:id="rId1153" display="Ссылка"/>
    <hyperlink ref="M1368" r:id="rId1154" display="Ссылка"/>
    <hyperlink ref="M1378" r:id="rId1155" display="Ссылка"/>
    <hyperlink ref="M1379" r:id="rId1156" display="Ссылка"/>
    <hyperlink ref="M1384" r:id="rId1157" display="Ссылка"/>
    <hyperlink ref="M1359" r:id="rId1158" display="Ссылка"/>
    <hyperlink ref="M1360" r:id="rId1159" display="Ссылка"/>
    <hyperlink ref="M1361" r:id="rId1160" display="Ссылка"/>
    <hyperlink ref="M1362" r:id="rId1161" display="Ссылка"/>
    <hyperlink ref="M1363" r:id="rId1162" display="Ссылка"/>
    <hyperlink ref="M1364" r:id="rId1163" display="Ссылка"/>
    <hyperlink ref="M1365" r:id="rId1164" display="Ссылка"/>
    <hyperlink ref="M1366" r:id="rId1165" display="Ссылка"/>
    <hyperlink ref="M1367" r:id="rId1166" display="Ссылка"/>
    <hyperlink ref="M1369" r:id="rId1167" display="Ссылка"/>
    <hyperlink ref="M1370" r:id="rId1168" display="Ссылка"/>
    <hyperlink ref="M1371" r:id="rId1169" display="Ссылка"/>
    <hyperlink ref="M1372" r:id="rId1170" display="Ссылка"/>
    <hyperlink ref="M1373" r:id="rId1171" display="Ссылка"/>
    <hyperlink ref="M1374" r:id="rId1172" display="Ссылка"/>
    <hyperlink ref="M1375" r:id="rId1173" display="Ссылка"/>
    <hyperlink ref="M1376" r:id="rId1174" display="Ссылка"/>
    <hyperlink ref="M1377" r:id="rId1175" display="Ссылка"/>
    <hyperlink ref="M1380" r:id="rId1176" display="Ссылка"/>
    <hyperlink ref="M1381" r:id="rId1177" display="Ссылка"/>
    <hyperlink ref="M1382" r:id="rId1178" display="Ссылка"/>
    <hyperlink ref="M1383" r:id="rId1179" display="Ссылка"/>
    <hyperlink ref="M1386" r:id="rId1180" display="Ссылка"/>
    <hyperlink ref="M1387" r:id="rId1181" display="Ссылка"/>
    <hyperlink ref="M1388" r:id="rId1182" display="Ссылка"/>
    <hyperlink ref="M1389" r:id="rId1183" display="Ссылка"/>
    <hyperlink ref="M1390" r:id="rId1184" display="Ссылка"/>
    <hyperlink ref="M1391" r:id="rId1185" display="Ссылка"/>
    <hyperlink ref="M1392" r:id="rId1186" display="Ссылка"/>
    <hyperlink ref="M1393" r:id="rId1187" display="Ссылка"/>
    <hyperlink ref="M1394" r:id="rId1188" display="Ссылка"/>
    <hyperlink ref="M1395" r:id="rId1189" display="Ссылка"/>
    <hyperlink ref="M1396" r:id="rId1190" display="Ссылка"/>
    <hyperlink ref="M1397" r:id="rId1191" display="Ссылка"/>
    <hyperlink ref="M1398" r:id="rId1192" display="Ссылка"/>
    <hyperlink ref="M1399" r:id="rId1193" display="Ссылка"/>
    <hyperlink ref="M1400" r:id="rId1194" display="Ссылка"/>
    <hyperlink ref="M1401" r:id="rId1195" display="Ссылка"/>
    <hyperlink ref="M1402" r:id="rId1196" display="Ссылка"/>
    <hyperlink ref="M1403" r:id="rId1197" display="Ссылка"/>
    <hyperlink ref="M1404" r:id="rId1198" display="Ссылка"/>
    <hyperlink ref="M1405" r:id="rId1199" display="Ссылка"/>
    <hyperlink ref="M1406" r:id="rId1200" display="Ссылка"/>
    <hyperlink ref="M1407" r:id="rId1201" display="Ссылка"/>
    <hyperlink ref="M1408" r:id="rId1202" display="Ссылка"/>
    <hyperlink ref="M1409" r:id="rId1203" display="Ссылка"/>
    <hyperlink ref="M1411" r:id="rId1204" display="Ссылка"/>
    <hyperlink ref="M1412" r:id="rId1205" display="Ссылка"/>
    <hyperlink ref="M1413" r:id="rId1206" display="Ссылка"/>
    <hyperlink ref="M1414" r:id="rId1207" display="Ссылка"/>
    <hyperlink ref="M1415" r:id="rId1208" display="Ссылка"/>
    <hyperlink ref="M1416" r:id="rId1209" display="Ссылка"/>
    <hyperlink ref="M1417" r:id="rId1210" display="Ссылка"/>
    <hyperlink ref="M1418" r:id="rId1211" display="Ссылка"/>
    <hyperlink ref="M1419" r:id="rId1212" display="Ссылка"/>
    <hyperlink ref="M1420" r:id="rId1213" display="Ссылка"/>
    <hyperlink ref="M1421" r:id="rId1214" display="Ссылка"/>
    <hyperlink ref="M1422" r:id="rId1215" display="Ссылка"/>
    <hyperlink ref="M1423" r:id="rId1216" display="Ссылка"/>
    <hyperlink ref="M1424" r:id="rId1217" display="Ссылка"/>
    <hyperlink ref="M1425" r:id="rId1218" display="Ссылка"/>
    <hyperlink ref="M1426" r:id="rId1219" display="Ссылка"/>
    <hyperlink ref="M1427" r:id="rId1220" display="Ссылка"/>
    <hyperlink ref="M1428" r:id="rId1221" display="Ссылка"/>
    <hyperlink ref="M1429" r:id="rId1222" display="Ссылка"/>
    <hyperlink ref="M1430" r:id="rId1223" display="Ссылка"/>
    <hyperlink ref="M1431" r:id="rId1224" display="Ссылка"/>
    <hyperlink ref="M1432" r:id="rId1225" display="Ссылка"/>
    <hyperlink ref="M1433" r:id="rId1226" display="Ссылка"/>
    <hyperlink ref="M1434" r:id="rId1227" display="Ссылка"/>
    <hyperlink ref="M1436" r:id="rId1228" display="Ссылка"/>
    <hyperlink ref="M1437" r:id="rId1229" display="Ссылка"/>
    <hyperlink ref="M1438" r:id="rId1230" display="Ссылка"/>
    <hyperlink ref="M1439" r:id="rId1231" display="Ссылка"/>
    <hyperlink ref="M1440" r:id="rId1232" display="Ссылка"/>
    <hyperlink ref="M1441" r:id="rId1233" display="Ссылка"/>
    <hyperlink ref="M1442" r:id="rId1234" display="Ссылка"/>
    <hyperlink ref="M1443" r:id="rId1235" display="Ссылка"/>
    <hyperlink ref="M1444" r:id="rId1236" display="Ссылка"/>
    <hyperlink ref="M1445" r:id="rId1237" display="Ссылка"/>
    <hyperlink ref="M1446" r:id="rId1238" display="Ссылка"/>
    <hyperlink ref="M1447" r:id="rId1239" display="Ссылка"/>
    <hyperlink ref="M1448" r:id="rId1240" display="Ссылка"/>
    <hyperlink ref="M1449" r:id="rId1241" display="Ссылка"/>
    <hyperlink ref="M1450" r:id="rId1242" display="Ссылка"/>
    <hyperlink ref="M1451" r:id="rId1243" display="Ссылка"/>
    <hyperlink ref="M1453" r:id="rId1244" display="Ссылка"/>
    <hyperlink ref="M1454" r:id="rId1245" display="Ссылка"/>
    <hyperlink ref="M1455" r:id="rId1246" display="Ссылка"/>
    <hyperlink ref="M1456" r:id="rId1247" display="Ссылка"/>
    <hyperlink ref="M1457" r:id="rId1248" display="Ссылка"/>
    <hyperlink ref="M1458" r:id="rId1249" display="Ссылка"/>
    <hyperlink ref="M1459" r:id="rId1250" display="Ссылка"/>
    <hyperlink ref="M1460" r:id="rId1251" display="Ссылка"/>
    <hyperlink ref="M1461" r:id="rId1252" display="Ссылка"/>
    <hyperlink ref="M1462" r:id="rId1253" display="Ссылка"/>
    <hyperlink ref="M1463" r:id="rId1254" display="Ссылка"/>
    <hyperlink ref="M1464" r:id="rId1255" display="Ссылка"/>
    <hyperlink ref="M1466" r:id="rId1256" display="Ссылка"/>
    <hyperlink ref="M1467" r:id="rId1257" display="Ссылка"/>
    <hyperlink ref="M1468" r:id="rId1258" display="Ссылка"/>
    <hyperlink ref="M1469" r:id="rId1259" display="Ссылка"/>
    <hyperlink ref="M1470" r:id="rId1260" display="Ссылка"/>
    <hyperlink ref="M1472" r:id="rId1261" display="Ссылка"/>
    <hyperlink ref="M1473" r:id="rId1262" display="Ссылка"/>
    <hyperlink ref="M1474" r:id="rId1263" display="Ссылка"/>
    <hyperlink ref="M1475" r:id="rId1264" display="Ссылка"/>
    <hyperlink ref="M1476" r:id="rId1265" display="Ссылка"/>
    <hyperlink ref="M1477" r:id="rId1266" display="Ссылка"/>
    <hyperlink ref="M1479" r:id="rId1267" display="Ссылка"/>
    <hyperlink ref="M1480" r:id="rId1268" display="Ссылка"/>
    <hyperlink ref="M1481" r:id="rId1269" display="Ссылка"/>
    <hyperlink ref="M1482" r:id="rId1270" display="Ссылка"/>
    <hyperlink ref="M1484" r:id="rId1271" display="Ссылка"/>
    <hyperlink ref="M1485" r:id="rId1272" display="Ссылка"/>
    <hyperlink ref="M1486" r:id="rId1273" display="Ссылка"/>
    <hyperlink ref="M1488" r:id="rId1274" display="Ссылка"/>
    <hyperlink ref="M1489" r:id="rId1275" display="Ссылка"/>
    <hyperlink ref="M1490" r:id="rId1276" display="Ссылка"/>
    <hyperlink ref="M1492" r:id="rId1277" display="Ссылка"/>
    <hyperlink ref="M1493" r:id="rId1278" display="Ссылка"/>
    <hyperlink ref="M1494" r:id="rId1279" display="Ссылка"/>
    <hyperlink ref="M1503" r:id="rId1280" display="Ссылка"/>
    <hyperlink ref="M1504" r:id="rId1281" display="Ссылка"/>
    <hyperlink ref="M1505" r:id="rId1282" display="Ссылка"/>
    <hyperlink ref="M1506" r:id="rId1283" display="Ссылка"/>
    <hyperlink ref="M1513" r:id="rId1284" display="Ссылка"/>
    <hyperlink ref="M1514" r:id="rId1285" display="Ссылка"/>
    <hyperlink ref="M1515" r:id="rId1286" display="Ссылка"/>
    <hyperlink ref="M1516" r:id="rId1287" display="Ссылка"/>
    <hyperlink ref="M1517" r:id="rId1288" display="Ссылка"/>
    <hyperlink ref="M1518" r:id="rId1289" display="Ссылка"/>
    <hyperlink ref="M1519" r:id="rId1290" display="Ссылка"/>
    <hyperlink ref="M1520" r:id="rId1291" display="Ссылка"/>
    <hyperlink ref="M1521" r:id="rId1292" display="Ссылка"/>
    <hyperlink ref="M1522" r:id="rId1293" display="Ссылка"/>
    <hyperlink ref="M1523" r:id="rId1294" display="Ссылка"/>
    <hyperlink ref="M1524" r:id="rId1295" display="Ссылка"/>
    <hyperlink ref="M1525" r:id="rId1296" display="Ссылка"/>
    <hyperlink ref="M1526" r:id="rId1297" display="Ссылка"/>
    <hyperlink ref="M1527" r:id="rId1298" display="Ссылка"/>
    <hyperlink ref="M1532" r:id="rId1299" display="Ссылка"/>
    <hyperlink ref="M1533" r:id="rId1300" display="Ссылка"/>
    <hyperlink ref="M1534" r:id="rId1301" display="Ссылка"/>
    <hyperlink ref="M1535" r:id="rId1302" display="Ссылка"/>
    <hyperlink ref="M1536" r:id="rId1303" display="Ссылка"/>
    <hyperlink ref="M1537" r:id="rId1304" display="Ссылка"/>
    <hyperlink ref="M1538" r:id="rId1305" display="Ссылка"/>
    <hyperlink ref="M1539" r:id="rId1306" display="Ссылка"/>
    <hyperlink ref="M1540" r:id="rId1307" display="Ссылка"/>
    <hyperlink ref="M1541" r:id="rId1308" display="Ссылка"/>
    <hyperlink ref="M1542" r:id="rId1309" display="Ссылка"/>
    <hyperlink ref="M1543" r:id="rId1310" display="Ссылка"/>
    <hyperlink ref="M1544" r:id="rId1311" display="Ссылка"/>
    <hyperlink ref="M1545" r:id="rId1312" display="Ссылка"/>
    <hyperlink ref="M1546" r:id="rId1313" display="Ссылка"/>
    <hyperlink ref="M1547" r:id="rId1314" display="Ссылка"/>
    <hyperlink ref="M1548" r:id="rId1315" display="Ссылка"/>
    <hyperlink ref="M1549" r:id="rId1316" display="Ссылка"/>
    <hyperlink ref="M1550" r:id="rId1317" display="Ссылка"/>
    <hyperlink ref="M1551" r:id="rId1318" display="Ссылка"/>
    <hyperlink ref="M1552" r:id="rId1319" display="Ссылка"/>
    <hyperlink ref="M1553" r:id="rId1320" display="Ссылка"/>
    <hyperlink ref="M1554" r:id="rId1321" display="Ссылка"/>
    <hyperlink ref="M1555" r:id="rId1322" display="Ссылка"/>
    <hyperlink ref="M1557" r:id="rId1323" display="Ссылка"/>
    <hyperlink ref="M1558" r:id="rId1324" display="Ссылка"/>
    <hyperlink ref="M1559" r:id="rId1325" display="Ссылка"/>
    <hyperlink ref="M1560" r:id="rId1326" display="Ссылка"/>
    <hyperlink ref="M1561" r:id="rId1327" display="Ссылка"/>
    <hyperlink ref="M1562" r:id="rId1328" display="Ссылка"/>
    <hyperlink ref="M1563" r:id="rId1329" display="Ссылка"/>
    <hyperlink ref="M1564" r:id="rId1330" display="Ссылка"/>
    <hyperlink ref="M1565" r:id="rId1331" display="Ссылка"/>
    <hyperlink ref="M1566" r:id="rId1332" display="Ссылка"/>
    <hyperlink ref="M1567" r:id="rId1333" display="Ссылка"/>
    <hyperlink ref="M1568" r:id="rId1334" display="Ссылка"/>
    <hyperlink ref="M1578" r:id="rId1335" display="Ссылка"/>
    <hyperlink ref="M1569" r:id="rId1336" display="Ссылка"/>
    <hyperlink ref="M1570" r:id="rId1337" display="Ссылка"/>
    <hyperlink ref="M1571" r:id="rId1338" display="Ссылка"/>
    <hyperlink ref="M1572" r:id="rId1339" display="Ссылка"/>
    <hyperlink ref="M1573" r:id="rId1340" display="Ссылка"/>
    <hyperlink ref="M1574" r:id="rId1341" display="Ссылка"/>
    <hyperlink ref="M1575" r:id="rId1342" display="Ссылка"/>
    <hyperlink ref="M1576" r:id="rId1343" display="Ссылка"/>
    <hyperlink ref="M1577" r:id="rId1344" display="Ссылка"/>
    <hyperlink ref="M1580" r:id="rId1345" display="Ссылка"/>
    <hyperlink ref="M1581" r:id="rId1346" display="Ссылка"/>
    <hyperlink ref="M1582" r:id="rId1347" display="Ссылка"/>
    <hyperlink ref="M1583" r:id="rId1348" display="Ссылка"/>
    <hyperlink ref="M1584" r:id="rId1349" display="Ссылка"/>
    <hyperlink ref="M1585" r:id="rId1350" display="Ссылка"/>
    <hyperlink ref="M1586" r:id="rId1351" display="Ссылка"/>
    <hyperlink ref="M1587" r:id="rId1352" display="Ссылка"/>
    <hyperlink ref="M1588" r:id="rId1353" display="Ссылка"/>
    <hyperlink ref="M1589" r:id="rId1354" display="Ссылка"/>
    <hyperlink ref="M1590" r:id="rId1355" display="Ссылка"/>
    <hyperlink ref="M1591" r:id="rId1356" display="Ссылка"/>
    <hyperlink ref="M1592" r:id="rId1357" display="Ссылка"/>
    <hyperlink ref="M1593" r:id="rId1358" display="Ссылка"/>
    <hyperlink ref="M1594" r:id="rId1359" display="Ссылка"/>
    <hyperlink ref="M1595" r:id="rId1360" display="Ссылка"/>
    <hyperlink ref="M1596" r:id="rId1361" display="Ссылка"/>
    <hyperlink ref="M1597" r:id="rId1362" display="Ссылка"/>
    <hyperlink ref="M1598" r:id="rId1363" display="Ссылка"/>
    <hyperlink ref="M1599" r:id="rId1364" display="Ссылка"/>
    <hyperlink ref="M1600" r:id="rId1365" display="Ссылка"/>
    <hyperlink ref="M1601" r:id="rId1366" display="Ссылка"/>
    <hyperlink ref="M1602" r:id="rId1367" display="Ссылка"/>
    <hyperlink ref="M1604" r:id="rId1368" display="Ссылка"/>
    <hyperlink ref="M1605" r:id="rId1369" display="Ссылка"/>
    <hyperlink ref="M1606" r:id="rId1370" display="Ссылка"/>
    <hyperlink ref="M1607" r:id="rId1371" display="Ссылка"/>
    <hyperlink ref="M1608" r:id="rId1372" display="Ссылка"/>
    <hyperlink ref="M1609" r:id="rId1373" display="Ссылка"/>
    <hyperlink ref="M1610" r:id="rId1374" display="Ссылка"/>
    <hyperlink ref="M1611" r:id="rId1375" display="Ссылка"/>
    <hyperlink ref="M1612" r:id="rId1376" display="Ссылка"/>
    <hyperlink ref="M1613" r:id="rId1377" display="Ссылка"/>
    <hyperlink ref="M1614" r:id="rId1378" display="Ссылка"/>
    <hyperlink ref="M1615" r:id="rId1379" display="Ссылка"/>
    <hyperlink ref="M1616" r:id="rId1380" display="Ссылка"/>
    <hyperlink ref="M1617" r:id="rId1381" display="Ссылка"/>
    <hyperlink ref="M1618" r:id="rId1382" display="Ссылка"/>
    <hyperlink ref="M1619" r:id="rId1383" display="Ссылка"/>
    <hyperlink ref="M1620" r:id="rId1384" display="Ссылка"/>
    <hyperlink ref="M1621" r:id="rId1385" display="Ссылка"/>
    <hyperlink ref="M1622" r:id="rId1386" display="Ссылка"/>
    <hyperlink ref="M1623" r:id="rId1387" display="Ссылка"/>
    <hyperlink ref="M1624" r:id="rId1388" display="Ссылка"/>
    <hyperlink ref="M1625" r:id="rId1389" display="Ссылка"/>
    <hyperlink ref="M1626" r:id="rId1390" display="Ссылка"/>
    <hyperlink ref="M1627" r:id="rId1391" display="Ссылка"/>
    <hyperlink ref="M1628" r:id="rId1392" display="Ссылка"/>
    <hyperlink ref="M1629" r:id="rId1393" display="Ссылка"/>
    <hyperlink ref="M1630" r:id="rId1394" display="Ссылка"/>
    <hyperlink ref="M1631" r:id="rId1395" display="Ссылка"/>
    <hyperlink ref="M1632" r:id="rId1396" display="Ссылка"/>
    <hyperlink ref="M1634" r:id="rId1397" display="Ссылка"/>
    <hyperlink ref="M1635" r:id="rId1398" display="Ссылка"/>
    <hyperlink ref="M1636" r:id="rId1399" display="Ссылка"/>
    <hyperlink ref="M1637" r:id="rId1400" display="Ссылка"/>
    <hyperlink ref="M1638" r:id="rId1401" display="Ссылка"/>
    <hyperlink ref="M1639" r:id="rId1402" display="Ссылка"/>
    <hyperlink ref="M1641" r:id="rId1403" display="Ссылка"/>
    <hyperlink ref="M1642" r:id="rId1404" display="Ссылка"/>
    <hyperlink ref="M1643" r:id="rId1405" display="Ссылка"/>
    <hyperlink ref="M1644" r:id="rId1406" display="Ссылка"/>
    <hyperlink ref="M1645" r:id="rId1407" display="Ссылка"/>
    <hyperlink ref="M1646" r:id="rId1408" display="Ссылка"/>
    <hyperlink ref="M1647" r:id="rId1409" display="Ссылка"/>
    <hyperlink ref="M1648" r:id="rId1410" display="Ссылка"/>
    <hyperlink ref="M1649" r:id="rId1411" display="Ссылка"/>
    <hyperlink ref="M1650" r:id="rId1412" display="Ссылка"/>
    <hyperlink ref="M1652" r:id="rId1413" display="Ссылка"/>
    <hyperlink ref="M1653" r:id="rId1414" display="Ссылка"/>
    <hyperlink ref="M1654" r:id="rId1415" display="Ссылка"/>
    <hyperlink ref="M1655" r:id="rId1416" display="Ссылка"/>
    <hyperlink ref="M1656" r:id="rId1417" display="Ссылка"/>
    <hyperlink ref="M1657" r:id="rId1418" display="Ссылка"/>
    <hyperlink ref="M1658" r:id="rId1419" display="Ссылка"/>
    <hyperlink ref="M1659" r:id="rId1420" display="Ссылка"/>
    <hyperlink ref="M1660" r:id="rId1421" display="Ссылка"/>
    <hyperlink ref="M1661" r:id="rId1422" display="Ссылка"/>
    <hyperlink ref="M1663" r:id="rId1423" display="Ссылка"/>
    <hyperlink ref="M1664" r:id="rId1424" display="Ссылка"/>
    <hyperlink ref="M1665" r:id="rId1425" display="Ссылка"/>
    <hyperlink ref="M1666" r:id="rId1426" display="Ссылка"/>
    <hyperlink ref="M1668" r:id="rId1427" display="Ссылка"/>
    <hyperlink ref="M1669" r:id="rId1428" display="Ссылка"/>
    <hyperlink ref="M1670" r:id="rId1429" display="Ссылка"/>
    <hyperlink ref="M1671" r:id="rId1430" display="Ссылка"/>
    <hyperlink ref="M1672" r:id="rId1431" display="Ссылка"/>
    <hyperlink ref="M1673" r:id="rId1432" display="Ссылка"/>
    <hyperlink ref="M1674" r:id="rId1433" display="Ссылка"/>
    <hyperlink ref="M1675" r:id="rId1434" display="Ссылка"/>
    <hyperlink ref="M1683" r:id="rId1435" display="Ссылка"/>
    <hyperlink ref="M1684" r:id="rId1436" display="Ссылка"/>
    <hyperlink ref="M1685" r:id="rId1437" display="Ссылка"/>
    <hyperlink ref="M1686" r:id="rId1438" display="Ссылка"/>
    <hyperlink ref="M1688" r:id="rId1439" display="Ссылка"/>
    <hyperlink ref="M1689" r:id="rId1440" display="Ссылка"/>
    <hyperlink ref="M1691" r:id="rId1441" display="Ссылка"/>
    <hyperlink ref="M1692" r:id="rId1442" display="Ссылка"/>
    <hyperlink ref="M1693" r:id="rId1443" display="Ссылка"/>
    <hyperlink ref="M1694" r:id="rId1444" display="Ссылка"/>
    <hyperlink ref="M1695" r:id="rId1445" display="Ссылка"/>
    <hyperlink ref="M1696" r:id="rId1446" display="Ссылка"/>
    <hyperlink ref="M1697" r:id="rId1447" display="Ссылка"/>
    <hyperlink ref="M1698" r:id="rId1448" display="Ссылка"/>
    <hyperlink ref="M1699" r:id="rId1449" display="Ссылка"/>
    <hyperlink ref="M1700" r:id="rId1450" display="Ссылка"/>
    <hyperlink ref="M1701" r:id="rId1451" display="Ссылка"/>
    <hyperlink ref="M1702" r:id="rId1452" display="Ссылка"/>
    <hyperlink ref="M1703" r:id="rId1453" display="Ссылка"/>
    <hyperlink ref="M1704" r:id="rId1454" display="Ссылка"/>
    <hyperlink ref="M1705" r:id="rId1455" display="Ссылка"/>
    <hyperlink ref="M1706" r:id="rId1456" display="Ссылка"/>
    <hyperlink ref="M1707" r:id="rId1457" display="Ссылка"/>
    <hyperlink ref="M1708" r:id="rId1458" display="Ссылка"/>
    <hyperlink ref="M1709" r:id="rId1459" display="Ссылка"/>
    <hyperlink ref="M1710" r:id="rId1460" display="Ссылка"/>
    <hyperlink ref="M1711" r:id="rId1461" display="Ссылка"/>
    <hyperlink ref="M1712" r:id="rId1462" display="Ссылка"/>
    <hyperlink ref="M1713" r:id="rId1463" display="Ссылка"/>
    <hyperlink ref="M1714" r:id="rId1464" display="Ссылка"/>
    <hyperlink ref="M1715" r:id="rId1465" display="Ссылка"/>
    <hyperlink ref="M1716" r:id="rId1466" display="Ссылка"/>
    <hyperlink ref="M1717" r:id="rId1467" display="Ссылка"/>
    <hyperlink ref="M1718" r:id="rId1468" display="Ссылка"/>
    <hyperlink ref="M1719" r:id="rId1469" display="Ссылка"/>
    <hyperlink ref="M1720" r:id="rId1470" display="Ссылка"/>
    <hyperlink ref="M1721" r:id="rId1471" display="Ссылка"/>
    <hyperlink ref="M1722" r:id="rId1472" display="Ссылка"/>
    <hyperlink ref="M1723" r:id="rId1473" display="Ссылка"/>
    <hyperlink ref="M1724" r:id="rId1474" display="Ссылка"/>
    <hyperlink ref="M1725" r:id="rId1475" display="Ссылка"/>
    <hyperlink ref="M1726" r:id="rId1476" display="Ссылка"/>
    <hyperlink ref="M1727" r:id="rId1477" display="Ссылка"/>
    <hyperlink ref="M1728" r:id="rId1478" display="Ссылка"/>
    <hyperlink ref="M1729" r:id="rId1479" display="Ссылка"/>
    <hyperlink ref="M1730" r:id="rId1480" display="Ссылка"/>
    <hyperlink ref="M1731" r:id="rId1481" display="Ссылка"/>
    <hyperlink ref="M1732" r:id="rId1482" display="Ссылка"/>
    <hyperlink ref="M1733" r:id="rId1483" display="Ссылка"/>
    <hyperlink ref="M1734" r:id="rId1484" display="Ссылка"/>
    <hyperlink ref="M1735" r:id="rId1485" display="Ссылка"/>
    <hyperlink ref="M1736" r:id="rId1486" display="Ссылка"/>
    <hyperlink ref="M1737" r:id="rId1487" display="Ссылка"/>
    <hyperlink ref="M1738" r:id="rId1488" display="Ссылка"/>
    <hyperlink ref="M1739" r:id="rId1489" display="Ссылка"/>
    <hyperlink ref="M1740" r:id="rId1490" display="Ссылка"/>
    <hyperlink ref="M1741" r:id="rId1491" display="Ссылка"/>
    <hyperlink ref="M1742" r:id="rId1492" display="Ссылка"/>
    <hyperlink ref="M1743" r:id="rId1493" display="Ссылка"/>
    <hyperlink ref="M1751" r:id="rId1494" display="Ссылка"/>
    <hyperlink ref="M1752" r:id="rId1495" display="Ссылка"/>
    <hyperlink ref="M1753" r:id="rId1496" display="Ссылка"/>
    <hyperlink ref="M1754" r:id="rId1497" display="Ссылка"/>
    <hyperlink ref="M1755" r:id="rId1498" display="Ссылка"/>
    <hyperlink ref="M1756" r:id="rId1499" display="Ссылка"/>
    <hyperlink ref="M1757" r:id="rId1500" display="Ссылка"/>
    <hyperlink ref="M1758" r:id="rId1501" display="Ссылка"/>
    <hyperlink ref="M1759" r:id="rId1502" display="Ссылка"/>
    <hyperlink ref="M1760" r:id="rId1503" display="Ссылка"/>
    <hyperlink ref="M1761" r:id="rId1504" display="Ссылка"/>
    <hyperlink ref="M1762" r:id="rId1505" display="Ссылка"/>
    <hyperlink ref="M1763" r:id="rId1506" display="Ссылка"/>
    <hyperlink ref="M1764" r:id="rId1507" display="Ссылка"/>
    <hyperlink ref="M1772" r:id="rId1508" display="Ссылка"/>
    <hyperlink ref="M1773" r:id="rId1509" display="Ссылка"/>
    <hyperlink ref="M1774" r:id="rId1510" display="Ссылка"/>
    <hyperlink ref="M1775" r:id="rId1511" display="Ссылка"/>
    <hyperlink ref="M1776" r:id="rId1512" display="Ссылка"/>
    <hyperlink ref="M1777" r:id="rId1513" display="Ссылка"/>
    <hyperlink ref="M1778" r:id="rId1514" display="Ссылка"/>
    <hyperlink ref="M1779" r:id="rId1515" display="Ссылка"/>
    <hyperlink ref="M1780" r:id="rId1516" display="Ссылка"/>
    <hyperlink ref="M1781" r:id="rId1517" display="Ссылка"/>
    <hyperlink ref="M1782" r:id="rId1518" display="Ссылка"/>
    <hyperlink ref="M1783" r:id="rId1519" display="Ссылка"/>
    <hyperlink ref="M1784" r:id="rId1520" display="Ссылка"/>
    <hyperlink ref="M1785" r:id="rId1521" display="Ссылка"/>
    <hyperlink ref="M1786" r:id="rId1522" display="Ссылка"/>
    <hyperlink ref="M1787" r:id="rId1523" display="Ссылка"/>
    <hyperlink ref="M1788" r:id="rId1524" display="Ссылка"/>
    <hyperlink ref="M1789" r:id="rId1525" display="Ссылка"/>
    <hyperlink ref="M1790" r:id="rId1526" display="Ссылка"/>
    <hyperlink ref="M1791" r:id="rId1527" display="Ссылка"/>
    <hyperlink ref="M1792" r:id="rId1528" display="Ссылка"/>
    <hyperlink ref="M1793" r:id="rId1529" display="Ссылка"/>
    <hyperlink ref="M1794" r:id="rId1530" display="Ссылка"/>
    <hyperlink ref="M1795" r:id="rId1531" display="Ссылка"/>
    <hyperlink ref="M1796" r:id="rId1532" display="Ссылка"/>
    <hyperlink ref="M1797" r:id="rId1533" display="Ссылка"/>
    <hyperlink ref="M1798" r:id="rId1534" display="Ссылка"/>
    <hyperlink ref="M1799" r:id="rId1535" display="Ссылка"/>
    <hyperlink ref="M1800" r:id="rId1536" display="Ссылка"/>
    <hyperlink ref="M1801" r:id="rId1537" display="Ссылка"/>
    <hyperlink ref="M1802" r:id="rId1538" display="Ссылка"/>
    <hyperlink ref="M1803" r:id="rId1539" display="Ссылка"/>
    <hyperlink ref="M1804" r:id="rId1540" display="Ссылка"/>
    <hyperlink ref="M1808" r:id="rId1541" display="Ссылка"/>
    <hyperlink ref="M1821" r:id="rId1542" display="Ссылка"/>
    <hyperlink ref="M1822" r:id="rId1543" display="Ссылка"/>
    <hyperlink ref="M1827" r:id="rId1544" display="Ссылка"/>
    <hyperlink ref="M1805" r:id="rId1545" display="Ссылка"/>
    <hyperlink ref="M1806" r:id="rId1546" display="Ссылка"/>
    <hyperlink ref="M1807" r:id="rId1547" display="Ссылка"/>
    <hyperlink ref="M1809" r:id="rId1548" display="Ссылка"/>
    <hyperlink ref="M1810" r:id="rId1549" display="Ссылка"/>
    <hyperlink ref="M1811" r:id="rId1550" display="Ссылка"/>
    <hyperlink ref="M1812" r:id="rId1551" display="Ссылка"/>
    <hyperlink ref="M1813" r:id="rId1552" display="Ссылка"/>
    <hyperlink ref="M1823" r:id="rId1553" display="Ссылка"/>
    <hyperlink ref="M1824" r:id="rId1554" display="Ссылка"/>
    <hyperlink ref="M1825" r:id="rId1555" display="Ссылка"/>
    <hyperlink ref="M1826" r:id="rId1556" display="Ссылка"/>
    <hyperlink ref="M1829" r:id="rId1557" display="Ссылка"/>
    <hyperlink ref="M1830" r:id="rId1558" display="Ссылка"/>
    <hyperlink ref="M1831" r:id="rId1559" display="Ссылка"/>
    <hyperlink ref="M1832" r:id="rId1560" display="Ссылка"/>
    <hyperlink ref="M1833" r:id="rId1561" display="Ссылка"/>
    <hyperlink ref="M1834" r:id="rId1562" display="Ссылка"/>
    <hyperlink ref="M1835" r:id="rId1563" display="Ссылка"/>
    <hyperlink ref="M1836" r:id="rId1564" display="Ссылка"/>
    <hyperlink ref="M1837" r:id="rId1565" display="Ссылка"/>
    <hyperlink ref="M1838" r:id="rId1566" display="Ссылка"/>
    <hyperlink ref="M1839" r:id="rId1567" display="Ссылка"/>
    <hyperlink ref="M1840" r:id="rId1568" display="Ссылка"/>
    <hyperlink ref="M1841" r:id="rId1569" display="Ссылка"/>
    <hyperlink ref="M1842" r:id="rId1570" display="Ссылка"/>
    <hyperlink ref="M1843" r:id="rId1571" display="Ссылка"/>
    <hyperlink ref="M1844" r:id="rId1572" display="Ссылка"/>
    <hyperlink ref="M1845" r:id="rId1573" display="Ссылка"/>
    <hyperlink ref="M1846" r:id="rId1574" display="Ссылка"/>
    <hyperlink ref="M1847" r:id="rId1575" display="Ссылка"/>
    <hyperlink ref="M1848" r:id="rId1576" display="Ссылка"/>
    <hyperlink ref="M1849" r:id="rId1577" display="Ссылка"/>
    <hyperlink ref="M1850" r:id="rId1578" display="Ссылка"/>
    <hyperlink ref="M1851" r:id="rId1579" display="Ссылка"/>
    <hyperlink ref="M1852" r:id="rId1580" display="Ссылка"/>
    <hyperlink ref="M1853" r:id="rId1581" display="Ссылка"/>
    <hyperlink ref="M1854" r:id="rId1582" display="Ссылка"/>
    <hyperlink ref="M1855" r:id="rId1583" display="Ссылка"/>
    <hyperlink ref="M1856" r:id="rId1584" display="Ссылка"/>
    <hyperlink ref="M1857" r:id="rId1585" display="Ссылка"/>
    <hyperlink ref="M1858" r:id="rId1586" display="Ссылка"/>
    <hyperlink ref="M1859" r:id="rId1587" display="Ссылка"/>
    <hyperlink ref="M1860" r:id="rId1588" display="Ссылка"/>
    <hyperlink ref="M1861" r:id="rId1589" display="Ссылка"/>
    <hyperlink ref="M1862" r:id="rId1590" display="Ссылка"/>
    <hyperlink ref="M1863" r:id="rId1591" display="Ссылка"/>
    <hyperlink ref="M1864" r:id="rId1592" display="Ссылка"/>
    <hyperlink ref="M1870" r:id="rId1593" display="Ссылка"/>
    <hyperlink ref="M1871" r:id="rId1594" display="Ссылка"/>
    <hyperlink ref="M1872" r:id="rId1595" display="Ссылка"/>
    <hyperlink ref="M1873" r:id="rId1596" display="Ссылка"/>
    <hyperlink ref="M1874" r:id="rId1597" display="Ссылка"/>
    <hyperlink ref="M1875" r:id="rId1598" display="Ссылка"/>
    <hyperlink ref="M1876" r:id="rId1599" display="Ссылка"/>
    <hyperlink ref="M1877" r:id="rId1600" display="Ссылка"/>
    <hyperlink ref="M1878" r:id="rId1601" display="Ссылка"/>
    <hyperlink ref="M1879" r:id="rId1602" display="Ссылка"/>
    <hyperlink ref="M1880" r:id="rId1603" display="Ссылка"/>
    <hyperlink ref="M1881" r:id="rId1604" display="Ссылка"/>
    <hyperlink ref="M1882" r:id="rId1605" display="Ссылка"/>
    <hyperlink ref="M1883" r:id="rId1606" display="Ссылка"/>
    <hyperlink ref="M1884" r:id="rId1607" display="Ссылка"/>
    <hyperlink ref="M1885" r:id="rId1608" display="Ссылка"/>
    <hyperlink ref="M1865" r:id="rId1609" display="Ссылка"/>
    <hyperlink ref="M1866" r:id="rId1610" display="Ссылка"/>
    <hyperlink ref="M1867" r:id="rId1611" display="Ссылка"/>
    <hyperlink ref="M1868" r:id="rId1612" display="Ссылка"/>
    <hyperlink ref="M1869" r:id="rId1613" display="Ссылка"/>
    <hyperlink ref="M1906" r:id="rId1614" display="Ссылка"/>
    <hyperlink ref="M1907" r:id="rId1615" display="Ссылка"/>
    <hyperlink ref="M1908" r:id="rId1616" display="Ссылка"/>
    <hyperlink ref="M1909" r:id="rId1617" display="Ссылка"/>
    <hyperlink ref="M1910" r:id="rId1618" display="Ссылка"/>
    <hyperlink ref="M1911" r:id="rId1619" display="Ссылка"/>
    <hyperlink ref="M1912" r:id="rId1620" display="Ссылка"/>
    <hyperlink ref="M1913" r:id="rId1621" display="Ссылка"/>
    <hyperlink ref="M1914" r:id="rId1622" display="Ссылка"/>
    <hyperlink ref="M1915" r:id="rId1623" display="Ссылка"/>
    <hyperlink ref="M1916" r:id="rId1624" display="Ссылка"/>
    <hyperlink ref="M1917" r:id="rId1625" display="Ссылка"/>
    <hyperlink ref="M1918" r:id="rId1626" display="Ссылка"/>
    <hyperlink ref="M1919" r:id="rId1627" display="Ссылка"/>
    <hyperlink ref="M1886" r:id="rId1628" display="Ссылка"/>
    <hyperlink ref="M1887" r:id="rId1629" display="Ссылка"/>
    <hyperlink ref="M1888" r:id="rId1630" display="Ссылка"/>
    <hyperlink ref="M1889" r:id="rId1631" display="Ссылка"/>
    <hyperlink ref="M1890" r:id="rId1632" display="Ссылка"/>
    <hyperlink ref="M1891" r:id="rId1633" display="Ссылка"/>
    <hyperlink ref="M1892" r:id="rId1634" display="Ссылка"/>
    <hyperlink ref="M1893" r:id="rId1635" display="Ссылка"/>
    <hyperlink ref="M1894" r:id="rId1636" display="Ссылка"/>
    <hyperlink ref="M1899" r:id="rId1637" display="Ссылка"/>
    <hyperlink ref="M1900" r:id="rId1638" display="Ссылка"/>
    <hyperlink ref="M1901" r:id="rId1639" display="Ссылка"/>
    <hyperlink ref="M1902" r:id="rId1640" display="Ссылка"/>
    <hyperlink ref="M1903" r:id="rId1641" display="Ссылка"/>
    <hyperlink ref="M1904" r:id="rId1642" display="Ссылка"/>
    <hyperlink ref="M1905" r:id="rId1643" display="Ссылка"/>
    <hyperlink ref="M1895" r:id="rId1644" display="Ссылка"/>
    <hyperlink ref="M1896" r:id="rId1645" display="Ссылка"/>
    <hyperlink ref="M1897" r:id="rId1646" display="Ссылка"/>
    <hyperlink ref="M1898" r:id="rId1647" display="Ссылка"/>
    <hyperlink ref="M1921" r:id="rId1648" display="Ссылка"/>
    <hyperlink ref="M1922" r:id="rId1649" display="Ссылка"/>
    <hyperlink ref="M1923" r:id="rId1650" display="Ссылка"/>
    <hyperlink ref="M1924" r:id="rId1651" display="Ссылка"/>
    <hyperlink ref="M1925" r:id="rId1652" display="Ссылка"/>
    <hyperlink ref="M1926" r:id="rId1653" display="Ссылка"/>
    <hyperlink ref="M1927" r:id="rId1654" display="Ссылка"/>
    <hyperlink ref="M1928" r:id="rId1655" display="Ссылка"/>
    <hyperlink ref="M1929" r:id="rId1656" display="Ссылка"/>
    <hyperlink ref="M1930" r:id="rId1657" display="Ссылка"/>
    <hyperlink ref="M1931" r:id="rId1658" display="Ссылка"/>
    <hyperlink ref="M1932" r:id="rId1659" display="Ссылка"/>
    <hyperlink ref="M1933" r:id="rId1660" display="Ссылка"/>
    <hyperlink ref="M1934" r:id="rId1661" display="Ссылка"/>
    <hyperlink ref="M1935" r:id="rId1662" display="Ссылка"/>
    <hyperlink ref="M1936" r:id="rId1663" display="Ссылка"/>
    <hyperlink ref="M1937" r:id="rId1664" display="Ссылка"/>
    <hyperlink ref="M1938" r:id="rId1665" display="Ссылка"/>
    <hyperlink ref="M1939" r:id="rId1666" display="Ссылка"/>
    <hyperlink ref="M1940" r:id="rId1667" display="Ссылка"/>
    <hyperlink ref="M1941" r:id="rId1668" display="Ссылка"/>
    <hyperlink ref="M1942" r:id="rId1669" display="Ссылка"/>
    <hyperlink ref="M1943" r:id="rId1670" display="Ссылка"/>
    <hyperlink ref="M1944" r:id="rId1671" display="Ссылка"/>
    <hyperlink ref="M1945" r:id="rId1672" display="Ссылка"/>
    <hyperlink ref="M1946" r:id="rId1673" display="Ссылка"/>
    <hyperlink ref="M1947" r:id="rId1674" display="Ссылка"/>
    <hyperlink ref="M1948" r:id="rId1675" display="Ссылка"/>
    <hyperlink ref="M1949" r:id="rId1676" display="Ссылка"/>
    <hyperlink ref="M1950" r:id="rId1677" display="Ссылка"/>
    <hyperlink ref="M1951" r:id="rId1678" display="Ссылка"/>
    <hyperlink ref="M1952" r:id="rId1679" display="Ссылка"/>
    <hyperlink ref="M1953" r:id="rId1680" display="Ссылка"/>
    <hyperlink ref="M1954" r:id="rId1681" display="Ссылка"/>
    <hyperlink ref="M1955" r:id="rId1682" display="Ссылка"/>
    <hyperlink ref="M1956" r:id="rId1683" display="Ссылка"/>
    <hyperlink ref="M1957" r:id="rId1684" display="Ссылка"/>
    <hyperlink ref="M1958" r:id="rId1685" display="Ссылка"/>
    <hyperlink ref="M1959" r:id="rId1686" display="Ссылка"/>
    <hyperlink ref="M1960" r:id="rId1687" display="Ссылка"/>
    <hyperlink ref="M1961" r:id="rId1688" display="Ссылка"/>
    <hyperlink ref="M1962" r:id="rId1689" display="Ссылка"/>
    <hyperlink ref="M1963" r:id="rId1690" display="Ссылка"/>
    <hyperlink ref="M1964" r:id="rId1691" display="Ссылка"/>
    <hyperlink ref="M1965" r:id="rId1692" display="Ссылка"/>
    <hyperlink ref="M1966" r:id="rId1693" display="Ссылка"/>
    <hyperlink ref="M1967" r:id="rId1694" display="Ссылка"/>
    <hyperlink ref="M1968" r:id="rId1695" display="Ссылка"/>
    <hyperlink ref="M1969" r:id="rId1696" display="Ссылка"/>
    <hyperlink ref="M1970" r:id="rId1697" display="Ссылка"/>
    <hyperlink ref="M1977" r:id="rId1698" display="Ссылка"/>
    <hyperlink ref="M1978" r:id="rId1699" display="Ссылка"/>
    <hyperlink ref="M1979" r:id="rId1700" display="Ссылка"/>
    <hyperlink ref="M1980" r:id="rId1701" display="Ссылка"/>
    <hyperlink ref="M1981" r:id="rId1702" display="Ссылка"/>
    <hyperlink ref="M1982" r:id="rId1703" display="Ссылка"/>
    <hyperlink ref="M1983" r:id="rId1704" display="Ссылка"/>
    <hyperlink ref="M1984" r:id="rId1705" display="Ссылка"/>
    <hyperlink ref="M1991" r:id="rId1706" display="Ссылка"/>
    <hyperlink ref="M1992" r:id="rId1707" display="Ссылка"/>
    <hyperlink ref="M1993" r:id="rId1708" display="Ссылка"/>
    <hyperlink ref="M1994" r:id="rId1709" display="Ссылка"/>
    <hyperlink ref="M1995" r:id="rId1710" display="Ссылка"/>
    <hyperlink ref="M1996" r:id="rId1711" display="Ссылка"/>
    <hyperlink ref="M1997" r:id="rId1712" display="Ссылка"/>
    <hyperlink ref="M1998" r:id="rId1713" display="Ссылка"/>
    <hyperlink ref="M1999" r:id="rId1714" display="Ссылка"/>
    <hyperlink ref="M2000" r:id="rId1715" display="Ссылка"/>
    <hyperlink ref="M2001" r:id="rId1716" display="Ссылка"/>
    <hyperlink ref="M2002" r:id="rId1717" display="Ссылка"/>
    <hyperlink ref="M2003" r:id="rId1718" display="Ссылка"/>
    <hyperlink ref="M2004" r:id="rId1719" display="Ссылка"/>
    <hyperlink ref="M2005" r:id="rId1720" display="Ссылка"/>
    <hyperlink ref="M2006" r:id="rId1721" display="Ссылка"/>
    <hyperlink ref="M2007" r:id="rId1722" display="Ссылка"/>
    <hyperlink ref="M2008" r:id="rId1723" display="Ссылка"/>
    <hyperlink ref="M2009" r:id="rId1724" display="Ссылка"/>
    <hyperlink ref="M2010" r:id="rId1725" display="Ссылка"/>
    <hyperlink ref="M2011" r:id="rId1726" display="Ссылка"/>
    <hyperlink ref="M1971" r:id="rId1727" display="Ссылка"/>
    <hyperlink ref="M1972" r:id="rId1728" display="Ссылка"/>
    <hyperlink ref="M1973" r:id="rId1729" display="Ссылка"/>
    <hyperlink ref="M1974" r:id="rId1730" display="Ссылка"/>
    <hyperlink ref="M1975" r:id="rId1731" display="Ссылка"/>
    <hyperlink ref="M1976" r:id="rId1732" display="Ссылка"/>
    <hyperlink ref="M1985" r:id="rId1733" display="Ссылка"/>
    <hyperlink ref="M1986" r:id="rId1734" display="Ссылка"/>
    <hyperlink ref="M1987" r:id="rId1735" display="Ссылка"/>
    <hyperlink ref="M1988" r:id="rId1736" display="Ссылка"/>
    <hyperlink ref="M1989" r:id="rId1737" display="Ссылка"/>
    <hyperlink ref="M1990" r:id="rId1738" display="Ссылка"/>
    <hyperlink ref="M2013" r:id="rId1739" display="Ссылка"/>
    <hyperlink ref="M2014" r:id="rId1740" display="Ссылка"/>
    <hyperlink ref="M2015" r:id="rId1741" display="Ссылка"/>
    <hyperlink ref="M2016" r:id="rId1742" display="Ссылка"/>
    <hyperlink ref="M2017" r:id="rId1743" display="Ссылка"/>
    <hyperlink ref="M2018" r:id="rId1744" display="Ссылка"/>
    <hyperlink ref="M2019" r:id="rId1745" display="Ссылка"/>
    <hyperlink ref="M2020" r:id="rId1746" display="Ссылка"/>
    <hyperlink ref="M2021" r:id="rId1747" display="Ссылка"/>
    <hyperlink ref="M2022" r:id="rId1748" display="Ссылка"/>
    <hyperlink ref="M2023" r:id="rId1749" display="Ссылка"/>
    <hyperlink ref="M2032" r:id="rId1750" display="Ссылка"/>
    <hyperlink ref="M2033" r:id="rId1751" display="Ссылка"/>
    <hyperlink ref="M2034" r:id="rId1752" display="Ссылка"/>
    <hyperlink ref="M2035" r:id="rId1753" display="Ссылка"/>
    <hyperlink ref="M2036" r:id="rId1754" display="Ссылка"/>
    <hyperlink ref="M2037" r:id="rId1755" display="Ссылка"/>
    <hyperlink ref="M2038" r:id="rId1756" display="Ссылка"/>
    <hyperlink ref="M2039" r:id="rId1757" display="Ссылка"/>
    <hyperlink ref="M2040" r:id="rId1758" display="Ссылка"/>
    <hyperlink ref="M2041" r:id="rId1759" display="Ссылка"/>
    <hyperlink ref="M2042" r:id="rId1760" display="Ссылка"/>
    <hyperlink ref="M2047" r:id="rId1761" display="Ссылка"/>
    <hyperlink ref="M2057" r:id="rId1762" display="Ссылка"/>
    <hyperlink ref="M2066" r:id="rId1763" display="Ссылка"/>
    <hyperlink ref="M2067" r:id="rId1764" display="Ссылка"/>
    <hyperlink ref="M2043" r:id="rId1765" display="Ссылка"/>
    <hyperlink ref="M2044" r:id="rId1766" display="Ссылка"/>
    <hyperlink ref="M2045" r:id="rId1767" display="Ссылка"/>
    <hyperlink ref="M2046" r:id="rId1768" display="Ссылка"/>
    <hyperlink ref="M2048" r:id="rId1769" display="Ссылка"/>
    <hyperlink ref="M2049" r:id="rId1770" display="Ссылка"/>
    <hyperlink ref="M2050" r:id="rId1771" display="Ссылка"/>
    <hyperlink ref="M2051" r:id="rId1772" display="Ссылка"/>
    <hyperlink ref="M2052" r:id="rId1773" display="Ссылка"/>
    <hyperlink ref="M2053" r:id="rId1774" display="Ссылка"/>
    <hyperlink ref="M2054" r:id="rId1775" display="Ссылка"/>
    <hyperlink ref="M2055" r:id="rId1776" display="Ссылка"/>
    <hyperlink ref="M2056" r:id="rId1777" display="Ссылка"/>
    <hyperlink ref="M2058" r:id="rId1778" display="Ссылка"/>
    <hyperlink ref="M2059" r:id="rId1779" display="Ссылка"/>
    <hyperlink ref="M2060" r:id="rId1780" display="Ссылка"/>
    <hyperlink ref="M2061" r:id="rId1781" display="Ссылка"/>
    <hyperlink ref="M2062" r:id="rId1782" display="Ссылка"/>
    <hyperlink ref="M2063" r:id="rId1783" display="Ссылка"/>
    <hyperlink ref="M2064" r:id="rId1784" display="Ссылка"/>
    <hyperlink ref="M2065" r:id="rId1785" display="Ссылка"/>
    <hyperlink ref="M2068" r:id="rId1786" display="Ссылка"/>
    <hyperlink ref="M2069" r:id="rId1787" display="Ссылка"/>
    <hyperlink ref="M2070" r:id="rId1788" display="Ссылка"/>
    <hyperlink ref="M2071" r:id="rId1789" display="Ссылка"/>
    <hyperlink ref="M2072" r:id="rId1790" display="Ссылка"/>
    <hyperlink ref="M2073" r:id="rId1791" display="Ссылка"/>
    <hyperlink ref="M2074" r:id="rId1792" display="Ссылка"/>
    <hyperlink ref="M2076" r:id="rId1793" display="Ссылка"/>
    <hyperlink ref="M2077" r:id="rId1794" display="Ссылка"/>
    <hyperlink ref="M2078" r:id="rId1795" display="Ссылка"/>
    <hyperlink ref="M2079" r:id="rId1796" display="Ссылка"/>
    <hyperlink ref="M2080" r:id="rId1797" display="Ссылка"/>
    <hyperlink ref="M2081" r:id="rId1798" display="Ссылка"/>
    <hyperlink ref="M2082" r:id="rId1799" display="Ссылка"/>
    <hyperlink ref="M2083" r:id="rId1800" display="Ссылка"/>
    <hyperlink ref="M2084" r:id="rId1801" display="Ссылка"/>
    <hyperlink ref="M2085" r:id="rId1802" display="Ссылка"/>
    <hyperlink ref="M2086" r:id="rId1803" display="Ссылка"/>
    <hyperlink ref="M2087" r:id="rId1804" display="Ссылка"/>
    <hyperlink ref="M2088" r:id="rId1805" display="Ссылка"/>
    <hyperlink ref="M2089" r:id="rId1806" display="Ссылка"/>
    <hyperlink ref="M2090" r:id="rId1807" display="Ссылка"/>
    <hyperlink ref="M2092" r:id="rId1808" display="Ссылка"/>
    <hyperlink ref="M2093" r:id="rId1809" display="Ссылка"/>
    <hyperlink ref="M2094" r:id="rId1810" display="Ссылка"/>
    <hyperlink ref="M2095" r:id="rId1811" display="Ссылка"/>
    <hyperlink ref="M2096" r:id="rId1812" display="Ссылка"/>
    <hyperlink ref="M2097" r:id="rId1813" display="Ссылка"/>
    <hyperlink ref="M2098" r:id="rId1814" display="Ссылка"/>
    <hyperlink ref="M2099" r:id="rId1815" display="Ссылка"/>
    <hyperlink ref="M2100" r:id="rId1816" display="Ссылка"/>
    <hyperlink ref="M2101" r:id="rId1817" display="Ссылка"/>
    <hyperlink ref="M2102" r:id="rId1818" display="Ссылка"/>
    <hyperlink ref="M2103" r:id="rId1819" display="Ссылка"/>
    <hyperlink ref="M2104" r:id="rId1820" display="Ссылка"/>
    <hyperlink ref="M2105" r:id="rId1821" display="Ссылка"/>
    <hyperlink ref="M2107" r:id="rId1822" display="Ссылка"/>
    <hyperlink ref="M2108" r:id="rId1823" display="Ссылка"/>
    <hyperlink ref="M2109" r:id="rId1824" display="Ссылка"/>
    <hyperlink ref="M2110" r:id="rId1825" display="Ссылка"/>
    <hyperlink ref="M2111" r:id="rId1826" display="Ссылка"/>
    <hyperlink ref="M2112" r:id="rId1827" display="Ссылка"/>
    <hyperlink ref="M2113" r:id="rId1828" display="Ссылка"/>
    <hyperlink ref="M2114" r:id="rId1829" display="Ссылка"/>
    <hyperlink ref="M2115" r:id="rId1830" display="Ссылка"/>
    <hyperlink ref="M2117" r:id="rId1831" display="Ссылка"/>
    <hyperlink ref="M2118" r:id="rId1832" display="Ссылка"/>
    <hyperlink ref="M2119" r:id="rId1833" display="Ссылка"/>
    <hyperlink ref="M2120" r:id="rId1834" display="Ссылка"/>
    <hyperlink ref="M2121" r:id="rId1835" display="Ссылка"/>
    <hyperlink ref="M2122" r:id="rId1836" display="Ссылка"/>
    <hyperlink ref="M2123" r:id="rId1837" display="Ссылка"/>
    <hyperlink ref="M2124" r:id="rId1838" display="Ссылка"/>
    <hyperlink ref="M2125" r:id="rId1839" display="Ссылка"/>
    <hyperlink ref="M2127" r:id="rId1840" display="Ссылка"/>
    <hyperlink ref="M2128" r:id="rId1841" display="Ссылка"/>
    <hyperlink ref="M2129" r:id="rId1842" display="Ссылка"/>
    <hyperlink ref="M2130" r:id="rId1843" display="Ссылка"/>
    <hyperlink ref="M2131" r:id="rId1844" display="Ссылка"/>
    <hyperlink ref="M2132" r:id="rId1845" display="Ссылка"/>
    <hyperlink ref="M2133" r:id="rId1846" display="Ссылка"/>
    <hyperlink ref="M2134" r:id="rId1847" display="Ссылка"/>
    <hyperlink ref="M2135" r:id="rId1848" display="Ссылка"/>
    <hyperlink ref="M2136" r:id="rId1849" display="Ссылка"/>
    <hyperlink ref="M2137" r:id="rId1850" display="Ссылка"/>
    <hyperlink ref="M2138" r:id="rId1851" display="Ссылка"/>
    <hyperlink ref="M2139" r:id="rId1852" display="Ссылка"/>
    <hyperlink ref="M2140" r:id="rId1853" display="Ссылка"/>
    <hyperlink ref="M2141" r:id="rId1854" display="Ссылка"/>
    <hyperlink ref="M2142" r:id="rId1855" display="Ссылка"/>
    <hyperlink ref="M2143" r:id="rId1856" display="Ссылка"/>
    <hyperlink ref="M2144" r:id="rId1857" display="Ссылка"/>
    <hyperlink ref="M2146" r:id="rId1858" display="Ссылка"/>
    <hyperlink ref="M2147" r:id="rId1859" display="Ссылка"/>
    <hyperlink ref="M2148" r:id="rId1860" display="Ссылка"/>
    <hyperlink ref="M2160" r:id="rId1861" display="Ссылка"/>
    <hyperlink ref="M2149" r:id="rId1862" display="Ссылка"/>
    <hyperlink ref="M2150" r:id="rId1863" display="Ссылка"/>
    <hyperlink ref="M2151" r:id="rId1864" display="Ссылка"/>
    <hyperlink ref="M2152" r:id="rId1865" display="Ссылка"/>
    <hyperlink ref="M2153" r:id="rId1866" display="Ссылка"/>
    <hyperlink ref="M2154" r:id="rId1867" display="Ссылка"/>
    <hyperlink ref="M2155" r:id="rId1868" display="Ссылка"/>
    <hyperlink ref="M2156" r:id="rId1869" display="Ссылка"/>
    <hyperlink ref="M2157" r:id="rId1870" display="Ссылка"/>
    <hyperlink ref="M2158" r:id="rId1871" display="Ссылка"/>
    <hyperlink ref="M2159" r:id="rId1872" display="Ссылка"/>
    <hyperlink ref="M2208" r:id="rId1873" display="Ссылка"/>
    <hyperlink ref="M2209" r:id="rId1874" display="Ссылка"/>
    <hyperlink ref="M2210" r:id="rId1875" display="Ссылка"/>
    <hyperlink ref="M2211" r:id="rId1876" display="Ссылка"/>
    <hyperlink ref="M2212" r:id="rId1877" display="Ссылка"/>
    <hyperlink ref="M2213" r:id="rId1878" display="Ссылка"/>
    <hyperlink ref="M2214" r:id="rId1879" display="Ссылка"/>
    <hyperlink ref="M2215" r:id="rId1880" display="Ссылка"/>
    <hyperlink ref="M2216" r:id="rId1881" display="Ссылка"/>
    <hyperlink ref="M2217" r:id="rId1882" display="Ссылка"/>
    <hyperlink ref="M2218" r:id="rId1883" display="Ссылка"/>
    <hyperlink ref="M2219" r:id="rId1884" display="Ссылка"/>
    <hyperlink ref="M2222" r:id="rId1885" display="Ссылка"/>
    <hyperlink ref="M2223" r:id="rId1886" display="Ссылка"/>
    <hyperlink ref="M2224" r:id="rId1887" display="Ссылка"/>
    <hyperlink ref="M2225" r:id="rId1888" display="Ссылка"/>
    <hyperlink ref="M2226" r:id="rId1889" display="Ссылка"/>
    <hyperlink ref="M2228" r:id="rId1890" display="Ссылка"/>
    <hyperlink ref="M2229" r:id="rId1891" display="Ссылка"/>
    <hyperlink ref="M2230" r:id="rId1892" display="Ссылка"/>
    <hyperlink ref="M2231" r:id="rId1893" display="Ссылка"/>
    <hyperlink ref="M2232" r:id="rId1894" display="Ссылка"/>
    <hyperlink ref="M2234" r:id="rId1895" display="Ссылка"/>
    <hyperlink ref="M2235" r:id="rId1896" display="Ссылка"/>
    <hyperlink ref="M2236" r:id="rId1897" display="Ссылка"/>
    <hyperlink ref="M2238" r:id="rId1898" display="Ссылка"/>
    <hyperlink ref="M2239" r:id="rId1899" display="Ссылка"/>
    <hyperlink ref="M2240" r:id="rId1900" display="Ссылка"/>
    <hyperlink ref="M2242" r:id="rId1901" display="Ссылка"/>
    <hyperlink ref="M2243" r:id="rId1902" display="Ссылка"/>
    <hyperlink ref="M2244" r:id="rId1903" display="Ссылка"/>
    <hyperlink ref="M2245" r:id="rId1904" display="Ссылка"/>
    <hyperlink ref="M2246" r:id="rId1905" display="Ссылка"/>
    <hyperlink ref="M2247" r:id="rId1906" display="Ссылка"/>
    <hyperlink ref="M2248" r:id="rId1907" display="Ссылка"/>
    <hyperlink ref="M2249" r:id="rId1908" display="Ссылка"/>
    <hyperlink ref="M2250" r:id="rId1909" display="Ссылка"/>
    <hyperlink ref="M2251" r:id="rId1910" display="Ссылка"/>
    <hyperlink ref="M2252" r:id="rId1911" display="Ссылка"/>
    <hyperlink ref="M2253" r:id="rId1912" display="Ссылка"/>
    <hyperlink ref="M2254" r:id="rId1913" display="Ссылка"/>
    <hyperlink ref="M2255" r:id="rId1914" display="Ссылка"/>
    <hyperlink ref="M2256" r:id="rId1915" display="Ссылка"/>
    <hyperlink ref="M2257" r:id="rId1916" display="Ссылка"/>
    <hyperlink ref="M2258" r:id="rId1917" display="Ссылка"/>
    <hyperlink ref="M2259" r:id="rId1918" display="Ссылка"/>
    <hyperlink ref="M2260" r:id="rId1919" display="Ссылка"/>
    <hyperlink ref="M2261" r:id="rId1920" display="Ссылка"/>
    <hyperlink ref="M2262" r:id="rId1921" display="Ссылка"/>
    <hyperlink ref="M2263" r:id="rId1922" display="Ссылка"/>
    <hyperlink ref="M2264" r:id="rId1923" display="Ссылка"/>
    <hyperlink ref="M2265" r:id="rId1924" display="Ссылка"/>
    <hyperlink ref="M2266" r:id="rId1925" display="Ссылка"/>
    <hyperlink ref="M2267" r:id="rId1926" display="Ссылка"/>
    <hyperlink ref="M2268" r:id="rId1927" display="Ссылка"/>
    <hyperlink ref="M2269" r:id="rId1928" display="Ссылка"/>
    <hyperlink ref="M2271" r:id="rId1929" display="Ссылка"/>
    <hyperlink ref="M2272" r:id="rId1930" display="Ссылка"/>
    <hyperlink ref="M2273" r:id="rId1931" display="Ссылка"/>
    <hyperlink ref="M2274" r:id="rId1932" display="Ссылка"/>
    <hyperlink ref="M2275" r:id="rId1933" display="Ссылка"/>
    <hyperlink ref="M2276" r:id="rId1934" display="Ссылка"/>
    <hyperlink ref="M2277" r:id="rId1935" display="Ссылка"/>
    <hyperlink ref="M2278" r:id="rId1936" display="Ссылка"/>
    <hyperlink ref="M2279" r:id="rId1937" display="Ссылка"/>
    <hyperlink ref="M2280" r:id="rId1938" display="Ссылка"/>
    <hyperlink ref="M2281" r:id="rId1939" display="Ссылка"/>
    <hyperlink ref="M2283" r:id="rId1940" display="Ссылка"/>
    <hyperlink ref="M2284" r:id="rId1941" display="Ссылка"/>
    <hyperlink ref="M2285" r:id="rId1942" display="Ссылка"/>
    <hyperlink ref="M2286" r:id="rId1943" display="Ссылка"/>
    <hyperlink ref="M2287" r:id="rId1944" display="Ссылка"/>
    <hyperlink ref="M2288" r:id="rId1945" display="Ссылка"/>
    <hyperlink ref="M2289" r:id="rId1946" display="Ссылка"/>
    <hyperlink ref="M2290" r:id="rId1947" display="Ссылка"/>
    <hyperlink ref="M2291" r:id="rId1948" display="Ссылка"/>
    <hyperlink ref="M2292" r:id="rId1949" display="Ссылка"/>
    <hyperlink ref="M2293" r:id="rId1950" display="Ссылка"/>
    <hyperlink ref="M2294" r:id="rId1951" display="Ссылка"/>
    <hyperlink ref="M2295" r:id="rId1952" display="Ссылка"/>
    <hyperlink ref="M2297" r:id="rId1953" display="Ссылка"/>
    <hyperlink ref="M2298" r:id="rId1954" display="Ссылка"/>
    <hyperlink ref="M2299" r:id="rId1955" display="Ссылка"/>
    <hyperlink ref="M2300" r:id="rId1956" display="Ссылка"/>
    <hyperlink ref="M2301" r:id="rId1957" display="Ссылка"/>
    <hyperlink ref="M2302" r:id="rId1958" display="Ссылка"/>
    <hyperlink ref="M2303" r:id="rId1959" display="Ссылка"/>
    <hyperlink ref="M2304" r:id="rId1960" display="Ссылка"/>
    <hyperlink ref="M2305" r:id="rId1961" display="Ссылка"/>
    <hyperlink ref="M2306" r:id="rId1962" display="Ссылка"/>
    <hyperlink ref="M2308" r:id="rId1963" display="Ссылка"/>
    <hyperlink ref="M2309" r:id="rId1964" display="Ссылка"/>
    <hyperlink ref="M2310" r:id="rId1965" display="Ссылка"/>
    <hyperlink ref="M2311" r:id="rId1966" display="Ссылка"/>
    <hyperlink ref="M2312" r:id="rId1967" display="Ссылка"/>
    <hyperlink ref="M2314" r:id="rId1968" display="Ссылка"/>
    <hyperlink ref="M2315" r:id="rId1969" display="Ссылка"/>
    <hyperlink ref="M2316" r:id="rId1970" display="Ссылка"/>
    <hyperlink ref="M2317" r:id="rId1971" display="Ссылка"/>
    <hyperlink ref="M2318" r:id="rId1972" display="Ссылка"/>
    <hyperlink ref="M2319" r:id="rId1973" display="Ссылка"/>
    <hyperlink ref="M2320" r:id="rId1974" display="Ссылка"/>
    <hyperlink ref="M2321" r:id="rId1975" display="Ссылка"/>
    <hyperlink ref="M2322" r:id="rId1976" display="Ссылка"/>
    <hyperlink ref="M2323" r:id="rId1977" display="Ссылка"/>
    <hyperlink ref="M2324" r:id="rId1978" display="Ссылка"/>
    <hyperlink ref="M2325" r:id="rId1979" display="Ссылка"/>
    <hyperlink ref="M2327" r:id="rId1980" display="Ссылка"/>
    <hyperlink ref="M2328" r:id="rId1981" display="Ссылка"/>
    <hyperlink ref="M2329" r:id="rId1982" display="Ссылка"/>
    <hyperlink ref="M2330" r:id="rId1983" display="Ссылка"/>
    <hyperlink ref="M2331" r:id="rId1984" display="Ссылка"/>
    <hyperlink ref="M2332" r:id="rId1985" display="Ссылка"/>
    <hyperlink ref="M2333" r:id="rId1986" display="Ссылка"/>
    <hyperlink ref="M2334" r:id="rId1987" display="Ссылка"/>
    <hyperlink ref="M2335" r:id="rId1988" display="Ссылка"/>
    <hyperlink ref="M2336" r:id="rId1989" display="Ссылка"/>
    <hyperlink ref="M2337" r:id="rId1990" display="Ссылка"/>
    <hyperlink ref="M2338" r:id="rId1991" display="Ссылка"/>
    <hyperlink ref="M2339" r:id="rId1992" display="Ссылка"/>
    <hyperlink ref="M2341" r:id="rId1993" display="Ссылка"/>
    <hyperlink ref="M2342" r:id="rId1994" display="Ссылка"/>
    <hyperlink ref="M2343" r:id="rId1995" display="Ссылка"/>
    <hyperlink ref="M2344" r:id="rId1996" display="Ссылка"/>
    <hyperlink ref="M2345" r:id="rId1997" display="Ссылка"/>
    <hyperlink ref="M2346" r:id="rId1998" display="Ссылка"/>
    <hyperlink ref="M2347" r:id="rId1999" display="Ссылка"/>
    <hyperlink ref="M2348" r:id="rId2000" display="Ссылка"/>
    <hyperlink ref="M2349" r:id="rId2001" display="Ссылка"/>
    <hyperlink ref="M2350" r:id="rId2002" display="Ссылка"/>
    <hyperlink ref="M2352" r:id="rId2003" display="Ссылка"/>
    <hyperlink ref="M2353" r:id="rId2004" display="Ссылка"/>
    <hyperlink ref="M2354" r:id="rId2005" display="Ссылка"/>
    <hyperlink ref="M2355" r:id="rId2006" display="Ссылка"/>
    <hyperlink ref="M2356" r:id="rId2007" display="Ссылка"/>
    <hyperlink ref="M2357" r:id="rId2008" display="Ссылка"/>
    <hyperlink ref="M2358" r:id="rId2009" display="Ссылка"/>
    <hyperlink ref="M2359" r:id="rId2010" display="Ссылка"/>
    <hyperlink ref="M2360" r:id="rId2011" display="Ссылка"/>
    <hyperlink ref="M2362" r:id="rId2012" display="Ссылка"/>
    <hyperlink ref="M2363" r:id="rId2013" display="Ссылка"/>
    <hyperlink ref="M2364" r:id="rId2014" display="Ссылка"/>
    <hyperlink ref="M2365" r:id="rId2015" display="Ссылка"/>
    <hyperlink ref="M2366" r:id="rId2016" display="Ссылка"/>
    <hyperlink ref="M2367" r:id="rId2017" display="Ссылка"/>
    <hyperlink ref="M2368" r:id="rId2018" display="Ссылка"/>
    <hyperlink ref="M2370" r:id="rId2019" display="Ссылка"/>
    <hyperlink ref="M2371" r:id="rId2020" display="Ссылка"/>
    <hyperlink ref="M2372" r:id="rId2021" display="Ссылка"/>
    <hyperlink ref="M2373" r:id="rId2022" display="Ссылка"/>
    <hyperlink ref="M2374" r:id="rId2023" display="Ссылка"/>
    <hyperlink ref="M2375" r:id="rId2024" display="Ссылка"/>
    <hyperlink ref="M2376" r:id="rId2025" display="Ссылка"/>
    <hyperlink ref="M2377" r:id="rId2026" display="Ссылка"/>
    <hyperlink ref="M2378" r:id="rId2027" display="Ссылка"/>
    <hyperlink ref="M2379" r:id="rId2028" display="Ссылка"/>
    <hyperlink ref="M2380" r:id="rId2029" display="Ссылка"/>
    <hyperlink ref="M2381" r:id="rId2030" display="Ссылка"/>
    <hyperlink ref="M2383" r:id="rId2031" display="Ссылка"/>
    <hyperlink ref="M2384" r:id="rId2032" display="Ссылка"/>
    <hyperlink ref="M2385" r:id="rId2033" display="Ссылка"/>
    <hyperlink ref="M2386" r:id="rId2034" display="Ссылка"/>
    <hyperlink ref="M2387" r:id="rId2035" display="Ссылка"/>
    <hyperlink ref="M2388" r:id="rId2036" display="Ссылка"/>
    <hyperlink ref="M2389" r:id="rId2037" display="Ссылка"/>
    <hyperlink ref="M2390" r:id="rId2038" display="Ссылка"/>
    <hyperlink ref="M2391" r:id="rId2039" display="Ссылка"/>
    <hyperlink ref="M2393" r:id="rId2040" display="Ссылка"/>
    <hyperlink ref="M2394" r:id="rId2041" display="Ссылка"/>
    <hyperlink ref="M2395" r:id="rId2042" display="Ссылка"/>
    <hyperlink ref="M2396" r:id="rId2043" display="Ссылка"/>
    <hyperlink ref="M2397" r:id="rId2044" display="Ссылка"/>
    <hyperlink ref="M2398" r:id="rId2045" display="Ссылка"/>
    <hyperlink ref="M2399" r:id="rId2046" display="Ссылка"/>
    <hyperlink ref="M2400" r:id="rId2047" display="Ссылка"/>
    <hyperlink ref="M2401" r:id="rId2048" display="Ссылка"/>
    <hyperlink ref="M2402" r:id="rId2049" display="Ссылка"/>
    <hyperlink ref="M2403" r:id="rId2050" display="Ссылка"/>
    <hyperlink ref="M2404" r:id="rId2051" display="Ссылка"/>
    <hyperlink ref="M2406" r:id="rId2052" display="Ссылка"/>
    <hyperlink ref="M2407" r:id="rId2053" display="Ссылка"/>
    <hyperlink ref="M2408" r:id="rId2054" display="Ссылка"/>
    <hyperlink ref="M2409" r:id="rId2055" display="Ссылка"/>
    <hyperlink ref="M2410" r:id="rId2056" display="Ссылка"/>
    <hyperlink ref="M2411" r:id="rId2057" display="Ссылка"/>
    <hyperlink ref="M2412" r:id="rId2058" display="Ссылка"/>
    <hyperlink ref="M2413" r:id="rId2059" display="Ссылка"/>
    <hyperlink ref="M2414" r:id="rId2060" display="Ссылка"/>
    <hyperlink ref="M2416" r:id="rId2061" display="Ссылка"/>
    <hyperlink ref="M2417" r:id="rId2062" display="Ссылка"/>
    <hyperlink ref="M2418" r:id="rId2063" display="Ссылка"/>
    <hyperlink ref="M2419" r:id="rId2064" display="Ссылка"/>
    <hyperlink ref="M2420" r:id="rId2065" display="Ссылка"/>
    <hyperlink ref="M2421" r:id="rId2066" display="Ссылка"/>
    <hyperlink ref="M2423" r:id="rId2067" display="Ссылка"/>
    <hyperlink ref="M2424" r:id="rId2068" display="Ссылка"/>
    <hyperlink ref="M2425" r:id="rId2069" display="Ссылка"/>
    <hyperlink ref="M2426" r:id="rId2070" display="Ссылка"/>
    <hyperlink ref="M2427" r:id="rId2071" display="Ссылка"/>
    <hyperlink ref="M2428" r:id="rId2072" display="Ссылка"/>
    <hyperlink ref="M2429" r:id="rId2073" display="Ссылка"/>
    <hyperlink ref="M2430" r:id="rId2074" display="Ссылка"/>
    <hyperlink ref="M2432" r:id="rId2075" display="Ссылка"/>
    <hyperlink ref="M2433" r:id="rId2076" display="Ссылка"/>
    <hyperlink ref="M2434" r:id="rId2077" display="Ссылка"/>
    <hyperlink ref="M2436" r:id="rId2078" display="Ссылка"/>
    <hyperlink ref="M2437" r:id="rId2079" display="Ссылка"/>
    <hyperlink ref="M2438" r:id="rId2080" display="Ссылка"/>
    <hyperlink ref="M2439" r:id="rId2081" display="Ссылка"/>
    <hyperlink ref="M2440" r:id="rId2082" display="Ссылка"/>
    <hyperlink ref="M2441" r:id="rId2083" display="Ссылка"/>
    <hyperlink ref="M2443" r:id="rId2084" display="Ссылка"/>
    <hyperlink ref="M2444" r:id="rId2085" display="Ссылка"/>
    <hyperlink ref="M2445" r:id="rId2086" display="Ссылка"/>
    <hyperlink ref="M2447" r:id="rId2087" display="Ссылка"/>
    <hyperlink ref="M2448" r:id="rId2088" display="Ссылка"/>
    <hyperlink ref="M2450" r:id="rId2089" display="Ссылка"/>
    <hyperlink ref="M2451" r:id="rId2090" display="Ссылка"/>
    <hyperlink ref="M2452" r:id="rId2091" display="Ссылка"/>
    <hyperlink ref="M2454" r:id="rId2092" display="Ссылка"/>
    <hyperlink ref="M2455" r:id="rId2093" display="Ссылка"/>
    <hyperlink ref="M2456" r:id="rId2094" display="Ссылка"/>
    <hyperlink ref="M2458" r:id="rId2095" display="Ссылка"/>
    <hyperlink ref="M2459" r:id="rId2096" display="Ссылка"/>
    <hyperlink ref="M2460" r:id="rId2097" display="Ссылка"/>
    <hyperlink ref="M2461" r:id="rId2098" display="Ссылка"/>
    <hyperlink ref="M2462" r:id="rId2099" display="Ссылка"/>
    <hyperlink ref="M2463" r:id="rId2100" display="Ссылка"/>
    <hyperlink ref="M2465" r:id="rId2101" display="Ссылка"/>
    <hyperlink ref="M2466" r:id="rId2102" display="Ссылка"/>
    <hyperlink ref="M2467" r:id="rId2103" display="Ссылка"/>
    <hyperlink ref="M2469" r:id="rId2104" display="Ссылка"/>
    <hyperlink ref="M2470" r:id="rId2105" display="Ссылка"/>
    <hyperlink ref="M2471" r:id="rId2106" display="Ссылка"/>
    <hyperlink ref="M2472" r:id="rId2107" display="Ссылка"/>
    <hyperlink ref="M2473" r:id="rId2108" display="Ссылка"/>
    <hyperlink ref="M2475" r:id="rId2109" display="Ссылка"/>
    <hyperlink ref="M2476" r:id="rId2110" display="Ссылка"/>
    <hyperlink ref="M2477" r:id="rId2111" display="Ссылка"/>
    <hyperlink ref="M2479" r:id="rId2112" display="Ссылка"/>
    <hyperlink ref="M2480" r:id="rId2113" display="Ссылка"/>
    <hyperlink ref="M2481" r:id="rId2114" display="Ссылка"/>
    <hyperlink ref="M2483" r:id="rId2115" display="Ссылка"/>
    <hyperlink ref="M2484" r:id="rId2116" display="Ссылка"/>
    <hyperlink ref="M2485" r:id="rId2117" display="Ссылка"/>
    <hyperlink ref="M2487" r:id="rId2118" display="Ссылка"/>
    <hyperlink ref="M2488" r:id="rId2119" display="Ссылка"/>
    <hyperlink ref="M2489" r:id="rId2120" display="Ссылка"/>
    <hyperlink ref="M2490" r:id="rId2121" display="Ссылка"/>
    <hyperlink ref="M2491" r:id="rId2122" display="Ссылка"/>
    <hyperlink ref="M2492" r:id="rId2123" display="Ссылка"/>
    <hyperlink ref="M2493" r:id="rId2124" display="Ссылка"/>
    <hyperlink ref="M2494" r:id="rId2125" display="Ссылка"/>
    <hyperlink ref="M2594" r:id="rId2126" display="Ссылка"/>
    <hyperlink ref="M2595" r:id="rId2127" display="Ссылка"/>
    <hyperlink ref="M2596" r:id="rId2128" display="Ссылка"/>
    <hyperlink ref="M2597" r:id="rId2129" display="Ссылка"/>
    <hyperlink ref="M2598" r:id="rId2130" display="Ссылка"/>
    <hyperlink ref="M2599" r:id="rId2131" display="Ссылка"/>
    <hyperlink ref="M2600" r:id="rId2132" display="Ссылка"/>
    <hyperlink ref="M2601" r:id="rId2133" display="Ссылка"/>
    <hyperlink ref="M2602" r:id="rId2134" display="Ссылка"/>
    <hyperlink ref="M2603" r:id="rId2135" display="Ссылка"/>
    <hyperlink ref="M2605" r:id="rId2136" display="Ссылка"/>
    <hyperlink ref="M2606" r:id="rId2137" display="Ссылка"/>
    <hyperlink ref="M2607" r:id="rId2138" display="Ссылка"/>
    <hyperlink ref="M2608" r:id="rId2139" display="Ссылка"/>
    <hyperlink ref="M2609" r:id="rId2140" display="Ссылка"/>
    <hyperlink ref="M2610" r:id="rId2141" display="Ссылка"/>
    <hyperlink ref="M2613" r:id="rId2142" display="Ссылка"/>
    <hyperlink ref="M2614" r:id="rId2143" display="Ссылка"/>
    <hyperlink ref="M2615" r:id="rId2144" display="Ссылка"/>
    <hyperlink ref="M2616" r:id="rId2145" display="Ссылка"/>
    <hyperlink ref="M2617" r:id="rId2146" display="Ссылка"/>
    <hyperlink ref="M2618" r:id="rId2147" display="Ссылка"/>
    <hyperlink ref="M2619" r:id="rId2148" display="Ссылка"/>
    <hyperlink ref="M2620" r:id="rId2149" display="Ссылка"/>
    <hyperlink ref="M2621" r:id="rId2150" display="Ссылка"/>
    <hyperlink ref="M2622" r:id="rId2151" display="Ссылка"/>
    <hyperlink ref="M2624" r:id="rId2152" display="Ссылка"/>
    <hyperlink ref="M2625" r:id="rId2153" display="Ссылка"/>
    <hyperlink ref="M2626" r:id="rId2154" display="Ссылка"/>
    <hyperlink ref="M2627" r:id="rId2155" display="Ссылка"/>
    <hyperlink ref="M2628" r:id="rId2156" display="Ссылка"/>
    <hyperlink ref="M2629" r:id="rId2157" display="Ссылка"/>
    <hyperlink ref="M2630" r:id="rId2158" display="Ссылка"/>
    <hyperlink ref="M2631" r:id="rId2159" display="Ссылка"/>
    <hyperlink ref="M2632" r:id="rId2160" display="Ссылка"/>
    <hyperlink ref="M2633" r:id="rId2161" display="Ссылка"/>
    <hyperlink ref="M2635" r:id="rId2162" display="Ссылка"/>
    <hyperlink ref="M2636" r:id="rId2163" display="Ссылка"/>
    <hyperlink ref="M2637" r:id="rId2164" display="Ссылка"/>
    <hyperlink ref="M2638" r:id="rId2165" display="Ссылка"/>
    <hyperlink ref="M2639" r:id="rId2166" display="Ссылка"/>
    <hyperlink ref="M2640" r:id="rId2167" display="Ссылка"/>
    <hyperlink ref="M2641" r:id="rId2168" display="Ссылка"/>
    <hyperlink ref="M2642" r:id="rId2169" display="Ссылка"/>
    <hyperlink ref="M2643" r:id="rId2170" display="Ссылка"/>
    <hyperlink ref="M2645" r:id="rId2171" display="Ссылка"/>
    <hyperlink ref="M2646" r:id="rId2172" display="Ссылка"/>
    <hyperlink ref="M2647" r:id="rId2173" display="Ссылка"/>
    <hyperlink ref="M2648" r:id="rId2174" display="Ссылка"/>
    <hyperlink ref="M2649" r:id="rId2175" display="Ссылка"/>
    <hyperlink ref="M2650" r:id="rId2176" display="Ссылка"/>
    <hyperlink ref="M2652" r:id="rId2177" display="Ссылка"/>
    <hyperlink ref="M2653" r:id="rId2178" display="Ссылка"/>
    <hyperlink ref="M2654" r:id="rId2179" display="Ссылка"/>
    <hyperlink ref="M2655" r:id="rId2180" display="Ссылка"/>
    <hyperlink ref="M2656" r:id="rId2181" display="Ссылка"/>
    <hyperlink ref="M2657" r:id="rId2182" display="Ссылка"/>
    <hyperlink ref="M2659" r:id="rId2183" display="Ссылка"/>
    <hyperlink ref="M2660" r:id="rId2184" display="Ссылка"/>
    <hyperlink ref="M2661" r:id="rId2185" display="Ссылка"/>
    <hyperlink ref="M2662" r:id="rId2186" display="Ссылка"/>
    <hyperlink ref="M2663" r:id="rId2187" display="Ссылка"/>
    <hyperlink ref="M2664" r:id="rId2188" display="Ссылка"/>
    <hyperlink ref="M2666" r:id="rId2189" display="Ссылка"/>
    <hyperlink ref="M2668" r:id="rId2190" display="Ссылка"/>
    <hyperlink ref="M2669" r:id="rId2191" display="Ссылка"/>
    <hyperlink ref="M2670" r:id="rId2192" display="Ссылка"/>
    <hyperlink ref="M2671" r:id="rId2193" display="Ссылка"/>
    <hyperlink ref="M2673" r:id="rId2194" display="Ссылка"/>
    <hyperlink ref="M2674" r:id="rId2195" display="Ссылка"/>
    <hyperlink ref="M2676" r:id="rId2196" display="Ссылка"/>
    <hyperlink ref="M2677" r:id="rId2197" display="Ссылка"/>
    <hyperlink ref="M2678" r:id="rId2198" display="Ссылка"/>
    <hyperlink ref="M2679" r:id="rId2199" display="Ссылка"/>
    <hyperlink ref="M2680" r:id="rId2200" display="Ссылка"/>
    <hyperlink ref="M2681" r:id="rId2201" display="Ссылка"/>
    <hyperlink ref="M2683" r:id="rId2202" display="Ссылка"/>
    <hyperlink ref="M2684" r:id="rId2203" display="Ссылка"/>
    <hyperlink ref="M2686" r:id="rId2204" display="Ссылка"/>
    <hyperlink ref="M2687" r:id="rId2205" display="Ссылка"/>
    <hyperlink ref="M2688" r:id="rId2206" display="Ссылка"/>
    <hyperlink ref="M2689" r:id="rId2207" display="Ссылка"/>
    <hyperlink ref="M2690" r:id="rId2208" display="Ссылка"/>
    <hyperlink ref="M2691" r:id="rId2209" display="Ссылка"/>
    <hyperlink ref="M2693" r:id="rId2210" display="Ссылка"/>
    <hyperlink ref="M2694" r:id="rId2211" display="Ссылка"/>
    <hyperlink ref="M2695" r:id="rId2212" display="Ссылка"/>
    <hyperlink ref="M2696" r:id="rId2213" display="Ссылка"/>
    <hyperlink ref="M2697" r:id="rId2214" display="Ссылка"/>
    <hyperlink ref="M2698" r:id="rId2215" display="Ссылка"/>
    <hyperlink ref="M2699" r:id="rId2216" display="Ссылка"/>
    <hyperlink ref="M2700" r:id="rId2217" display="Ссылка"/>
    <hyperlink ref="M2702" r:id="rId2218" display="Ссылка"/>
    <hyperlink ref="M2703" r:id="rId2219" display="Ссылка"/>
    <hyperlink ref="M2704" r:id="rId2220" display="Ссылка"/>
    <hyperlink ref="M2705" r:id="rId2221" display="Ссылка"/>
    <hyperlink ref="M2706" r:id="rId2222" display="Ссылка"/>
    <hyperlink ref="M2707" r:id="rId2223" display="Ссылка"/>
    <hyperlink ref="M2709" r:id="rId2224" display="Ссылка"/>
    <hyperlink ref="M2710" r:id="rId2225" display="Ссылка"/>
    <hyperlink ref="M2711" r:id="rId2226" display="Ссылка"/>
    <hyperlink ref="M2712" r:id="rId2227" display="Ссылка"/>
    <hyperlink ref="M2713" r:id="rId2228" display="Ссылка"/>
    <hyperlink ref="M2714" r:id="rId2229" display="Ссылка"/>
    <hyperlink ref="M2715" r:id="rId2230" display="Ссылка"/>
    <hyperlink ref="M2722" r:id="rId2231" display="Ссылка"/>
    <hyperlink ref="M2723" r:id="rId2232" display="Ссылка"/>
    <hyperlink ref="M2724" r:id="rId2233" display="Ссылка"/>
    <hyperlink ref="M2726" r:id="rId2234" display="Ссылка"/>
    <hyperlink ref="M2727" r:id="rId2235" display="Ссылка"/>
    <hyperlink ref="M2728" r:id="rId2236" display="Ссылка"/>
    <hyperlink ref="M2729" r:id="rId2237" display="Ссылка"/>
    <hyperlink ref="M2731" r:id="rId2238" display="Ссылка"/>
    <hyperlink ref="M2732" r:id="rId2239" display="Ссылка"/>
    <hyperlink ref="M2733" r:id="rId2240" display="Ссылка"/>
    <hyperlink ref="M2734" r:id="rId2241" display="Ссылка"/>
    <hyperlink ref="M2735" r:id="rId2242" display="Ссылка"/>
    <hyperlink ref="M2736" r:id="rId2243" display="Ссылка"/>
    <hyperlink ref="M2738" r:id="rId2244" display="Ссылка"/>
    <hyperlink ref="M2739" r:id="rId2245" display="Ссылка"/>
    <hyperlink ref="M2740" r:id="rId2246" display="Ссылка"/>
    <hyperlink ref="M2741" r:id="rId2247" display="Ссылка"/>
    <hyperlink ref="M2742" r:id="rId2248" display="Ссылка"/>
    <hyperlink ref="M2743" r:id="rId2249" display="Ссылка"/>
    <hyperlink ref="M2745" r:id="rId2250" display="Ссылка"/>
    <hyperlink ref="M2746" r:id="rId2251" display="Ссылка"/>
    <hyperlink ref="M2747" r:id="rId2252" display="Ссылка"/>
    <hyperlink ref="M2748" r:id="rId2253" display="Ссылка"/>
    <hyperlink ref="M2749" r:id="rId2254" display="Ссылка"/>
    <hyperlink ref="M2756" r:id="rId2255" display="Ссылка"/>
    <hyperlink ref="M2757" r:id="rId2256" display="Ссылка"/>
    <hyperlink ref="M2758" r:id="rId2257" display="Ссылка"/>
    <hyperlink ref="M2759" r:id="rId2258" display="Ссылка"/>
    <hyperlink ref="M2760" r:id="rId2259" display="Ссылка"/>
    <hyperlink ref="M2761" r:id="rId2260" display="Ссылка"/>
    <hyperlink ref="M2777" r:id="rId2261" display="Ссылка"/>
    <hyperlink ref="M2778" r:id="rId2262" display="Ссылка"/>
    <hyperlink ref="M2779" r:id="rId2263" display="Ссылка"/>
    <hyperlink ref="M2780" r:id="rId2264" display="Ссылка"/>
    <hyperlink ref="M2781" r:id="rId2265" display="Ссылка"/>
    <hyperlink ref="M2782" r:id="rId2266" display="Ссылка"/>
    <hyperlink ref="M2783" r:id="rId2267" display="Ссылка"/>
    <hyperlink ref="M2784" r:id="rId2268" display="Ссылка"/>
    <hyperlink ref="M2785" r:id="rId2269" display="Ссылка"/>
    <hyperlink ref="M2786" r:id="rId2270" display="Ссылка"/>
    <hyperlink ref="M2787" r:id="rId2271" display="Ссылка"/>
    <hyperlink ref="M2788" r:id="rId2272" display="Ссылка"/>
    <hyperlink ref="M2789" r:id="rId2273" display="Ссылка"/>
    <hyperlink ref="M2790" r:id="rId2274" display="Ссылка"/>
    <hyperlink ref="M2791" r:id="rId2275" display="Ссылка"/>
    <hyperlink ref="M2792" r:id="rId2276" display="Ссылка"/>
    <hyperlink ref="M2793" r:id="rId2277" display="Ссылка"/>
    <hyperlink ref="M2794" r:id="rId2278" display="Ссылка"/>
    <hyperlink ref="M2795" r:id="rId2279" display="Ссылка"/>
    <hyperlink ref="M2796" r:id="rId2280" display="Ссылка"/>
    <hyperlink ref="M2797" r:id="rId2281" display="Ссылка"/>
    <hyperlink ref="M2798" r:id="rId2282" display="Ссылка"/>
    <hyperlink ref="M2799" r:id="rId2283" display="Ссылка"/>
    <hyperlink ref="M2800" r:id="rId2284" display="Ссылка"/>
    <hyperlink ref="M2801" r:id="rId2285" display="Ссылка"/>
    <hyperlink ref="M2802" r:id="rId2286" display="Ссылка"/>
    <hyperlink ref="M2803" r:id="rId2287" display="Ссылка"/>
    <hyperlink ref="M2804" r:id="rId2288" display="Ссылка"/>
    <hyperlink ref="M2805" r:id="rId2289" display="Ссылка"/>
    <hyperlink ref="M2807" r:id="rId2290" display="Ссылка"/>
    <hyperlink ref="M2808" r:id="rId2291" display="Ссылка"/>
    <hyperlink ref="M2809" r:id="rId2292" display="Ссылка"/>
    <hyperlink ref="M2810" r:id="rId2293" display="Ссылка"/>
    <hyperlink ref="M2811" r:id="rId2294" display="Ссылка"/>
    <hyperlink ref="M2812" r:id="rId2295" display="Ссылка"/>
    <hyperlink ref="M2813" r:id="rId2296" display="Ссылка"/>
    <hyperlink ref="M2814" r:id="rId2297" display="Ссылка"/>
    <hyperlink ref="M2815" r:id="rId2298" display="Ссылка"/>
    <hyperlink ref="M2817" r:id="rId2299" display="Ссылка"/>
    <hyperlink ref="M2818" r:id="rId2300" display="Ссылка"/>
    <hyperlink ref="M2819" r:id="rId2301" display="Ссылка"/>
    <hyperlink ref="M2820" r:id="rId2302" display="Ссылка"/>
    <hyperlink ref="M2827" r:id="rId2303" display="Ссылка"/>
    <hyperlink ref="M2828" r:id="rId2304" display="Ссылка"/>
    <hyperlink ref="M2829" r:id="rId2305" display="Ссылка"/>
    <hyperlink ref="M2830" r:id="rId2306" display="Ссылка"/>
    <hyperlink ref="M2831" r:id="rId2307" display="Ссылка"/>
    <hyperlink ref="M2832" r:id="rId2308" display="Ссылка"/>
    <hyperlink ref="M2834" r:id="rId2309" display="Ссылка"/>
    <hyperlink ref="M2835" r:id="rId2310" display="Ссылка"/>
    <hyperlink ref="M2836" r:id="rId2311" display="Ссылка"/>
    <hyperlink ref="M2837" r:id="rId2312" display="Ссылка"/>
    <hyperlink ref="M2838" r:id="rId2313" display="Ссылка"/>
    <hyperlink ref="M2839" r:id="rId2314" display="Ссылка"/>
    <hyperlink ref="M2852" r:id="rId2315" display="Ссылка"/>
    <hyperlink ref="M2853" r:id="rId2316" display="Ссылка"/>
    <hyperlink ref="M2854" r:id="rId2317" display="Ссылка"/>
    <hyperlink ref="M2855" r:id="rId2318" display="Ссылка"/>
    <hyperlink ref="M2856" r:id="rId2319" display="Ссылка"/>
    <hyperlink ref="M2857" r:id="rId2320" display="Ссылка"/>
    <hyperlink ref="M2858" r:id="rId2321" display="Ссылка"/>
    <hyperlink ref="M2859" r:id="rId2322" display="Ссылка"/>
    <hyperlink ref="M2860" r:id="rId2323" display="Ссылка"/>
    <hyperlink ref="M2861" r:id="rId2324" display="Ссылка"/>
    <hyperlink ref="M2862" r:id="rId2325" display="Ссылка"/>
    <hyperlink ref="M2866" r:id="rId2326" display="Ссылка"/>
    <hyperlink ref="M2867" r:id="rId2327" display="Ссылка"/>
    <hyperlink ref="M2868" r:id="rId2328" display="Ссылка"/>
    <hyperlink ref="M2869" r:id="rId2329" display="Ссылка"/>
    <hyperlink ref="M2870" r:id="rId2330" display="Ссылка"/>
    <hyperlink ref="M2871" r:id="rId2331" display="Ссылка"/>
    <hyperlink ref="M2881" r:id="rId2332" display="Ссылка"/>
    <hyperlink ref="M2872" r:id="rId2333" display="Ссылка"/>
    <hyperlink ref="M2873" r:id="rId2334" display="Ссылка"/>
    <hyperlink ref="M2874" r:id="rId2335" display="Ссылка"/>
    <hyperlink ref="M2875" r:id="rId2336" display="Ссылка"/>
    <hyperlink ref="M2876" r:id="rId2337" display="Ссылка"/>
    <hyperlink ref="M2877" r:id="rId2338" display="Ссылка"/>
    <hyperlink ref="M2878" r:id="rId2339" display="Ссылка"/>
    <hyperlink ref="M2879" r:id="rId2340" display="Ссылка"/>
    <hyperlink ref="M2880" r:id="rId2341" display="Ссылка"/>
    <hyperlink ref="M2882" r:id="rId2342" display="Ссылка"/>
    <hyperlink ref="M2883" r:id="rId2343" display="Ссылка"/>
    <hyperlink ref="M2884" r:id="rId2344" display="Ссылка"/>
    <hyperlink ref="M2886" r:id="rId2345" display="Ссылка"/>
    <hyperlink ref="M2887" r:id="rId2346" display="Ссылка"/>
    <hyperlink ref="M2888" r:id="rId2347" display="Ссылка"/>
    <hyperlink ref="M2889" r:id="rId2348" display="Ссылка"/>
    <hyperlink ref="M2891" r:id="rId2349" display="Ссылка"/>
    <hyperlink ref="M2892" r:id="rId2350" display="Ссылка"/>
    <hyperlink ref="M2893" r:id="rId2351" display="Ссылка"/>
    <hyperlink ref="M2894" r:id="rId2352" display="Ссылка"/>
    <hyperlink ref="M2895" r:id="rId2353" display="Ссылка"/>
    <hyperlink ref="M2896" r:id="rId2354" display="Ссылка"/>
    <hyperlink ref="M2897" r:id="rId2355" display="Ссылка"/>
    <hyperlink ref="M2899" r:id="rId2356" display="Ссылка"/>
    <hyperlink ref="M2900" r:id="rId2357" display="Ссылка"/>
    <hyperlink ref="M2902" r:id="rId2358" display="Ссылка"/>
    <hyperlink ref="M2903" r:id="rId2359" display="Ссылка"/>
    <hyperlink ref="M2904" r:id="rId2360" display="Ссылка"/>
    <hyperlink ref="M2905" r:id="rId2361" display="Ссылка"/>
    <hyperlink ref="M2907" r:id="rId2362" display="Ссылка"/>
    <hyperlink ref="M2908" r:id="rId2363" display="Ссылка"/>
    <hyperlink ref="M2909" r:id="rId2364" display="Ссылка"/>
    <hyperlink ref="M2910" r:id="rId2365" display="Ссылка"/>
    <hyperlink ref="M2911" r:id="rId2366" display="Ссылка"/>
    <hyperlink ref="M2912" r:id="rId2367" display="Ссылка"/>
    <hyperlink ref="M2913" r:id="rId2368" display="Ссылка"/>
    <hyperlink ref="M2914" r:id="rId2369" display="Ссылка"/>
    <hyperlink ref="M2915" r:id="rId2370" display="Ссылка"/>
    <hyperlink ref="M2916" r:id="rId2371" display="Ссылка"/>
    <hyperlink ref="M2918" r:id="rId2372" display="Ссылка"/>
    <hyperlink ref="M2919" r:id="rId2373" display="Ссылка"/>
    <hyperlink ref="M2920" r:id="rId2374" display="Ссылка"/>
    <hyperlink ref="M2921" r:id="rId2375" display="Ссылка"/>
    <hyperlink ref="M2922" r:id="rId2376" display="Ссылка"/>
    <hyperlink ref="M2923" r:id="rId2377" display="Ссылка"/>
    <hyperlink ref="M2924" r:id="rId2378" display="Ссылка"/>
    <hyperlink ref="M2925" r:id="rId2379" display="Ссылка"/>
    <hyperlink ref="M2926" r:id="rId2380" display="Ссылка"/>
    <hyperlink ref="M2927" r:id="rId2381" display="Ссылка"/>
    <hyperlink ref="M2928" r:id="rId2382" display="Ссылка"/>
    <hyperlink ref="M2929" r:id="rId2383" display="Ссылка"/>
    <hyperlink ref="M2931" r:id="rId2384" display="Ссылка"/>
    <hyperlink ref="M2932" r:id="rId2385" display="Ссылка"/>
    <hyperlink ref="M2933" r:id="rId2386" display="Ссылка"/>
    <hyperlink ref="M2934" r:id="rId2387" display="Ссылка"/>
    <hyperlink ref="M2935" r:id="rId2388" display="Ссылка"/>
    <hyperlink ref="M2936" r:id="rId2389" display="Ссылка"/>
    <hyperlink ref="M2937" r:id="rId2390" display="Ссылка"/>
    <hyperlink ref="M2938" r:id="rId2391" display="Ссылка"/>
    <hyperlink ref="M2939" r:id="rId2392" display="Ссылка"/>
    <hyperlink ref="M2940" r:id="rId2393" display="Ссылка"/>
    <hyperlink ref="M2941" r:id="rId2394" display="Ссылка"/>
    <hyperlink ref="M2942" r:id="rId2395" display="Ссылка"/>
    <hyperlink ref="M2944" r:id="rId2396" display="Ссылка"/>
    <hyperlink ref="M2945" r:id="rId2397" display="Ссылка"/>
    <hyperlink ref="M2946" r:id="rId2398" display="Ссылка"/>
    <hyperlink ref="M2947" r:id="rId2399" display="Ссылка"/>
    <hyperlink ref="M2948" r:id="rId2400" display="Ссылка"/>
    <hyperlink ref="M2949" r:id="rId2401" display="Ссылка"/>
    <hyperlink ref="M2951" r:id="rId2402" display="Ссылка"/>
    <hyperlink ref="M2952" r:id="rId2403" display="Ссылка"/>
    <hyperlink ref="M2953" r:id="rId2404" display="Ссылка"/>
    <hyperlink ref="M2954" r:id="rId2405" display="Ссылка"/>
    <hyperlink ref="M2955" r:id="rId2406" display="Ссылка"/>
    <hyperlink ref="M2956" r:id="rId2407" display="Ссылка"/>
    <hyperlink ref="M2958" r:id="rId2408" display="Ссылка"/>
    <hyperlink ref="M2959" r:id="rId2409" display="Ссылка"/>
    <hyperlink ref="M2960" r:id="rId2410" display="Ссылка"/>
    <hyperlink ref="M2961" r:id="rId2411" display="Ссылка"/>
    <hyperlink ref="M2962" r:id="rId2412" display="Ссылка"/>
    <hyperlink ref="M2963" r:id="rId2413" display="Ссылка"/>
    <hyperlink ref="M2964" r:id="rId2414" display="Ссылка"/>
    <hyperlink ref="M2965" r:id="rId2415" display="Ссылка"/>
    <hyperlink ref="M2966" r:id="rId2416" display="Ссылка"/>
    <hyperlink ref="M2968" r:id="rId2417" display="Ссылка"/>
    <hyperlink ref="M2969" r:id="rId2418" display="Ссылка"/>
    <hyperlink ref="M2970" r:id="rId2419" display="Ссылка"/>
    <hyperlink ref="M3123" r:id="rId2420" display="Ссылка"/>
    <hyperlink ref="M3124" r:id="rId2421" display="Ссылка"/>
    <hyperlink ref="M3125" r:id="rId2422" display="Ссылка"/>
    <hyperlink ref="M3126" r:id="rId2423" display="Ссылка"/>
    <hyperlink ref="M3127" r:id="rId2424" display="Ссылка"/>
    <hyperlink ref="M3128" r:id="rId2425" display="Ссылка"/>
    <hyperlink ref="M3129" r:id="rId2426" display="Ссылка"/>
    <hyperlink ref="M3132" r:id="rId2427" display="Ссылка"/>
    <hyperlink ref="M3133" r:id="rId2428" display="Ссылка"/>
    <hyperlink ref="M3134" r:id="rId2429" display="Ссылка"/>
    <hyperlink ref="M3135" r:id="rId2430" display="Ссылка"/>
    <hyperlink ref="M3136" r:id="rId2431" display="Ссылка"/>
    <hyperlink ref="M3137" r:id="rId2432" display="Ссылка"/>
    <hyperlink ref="M3138" r:id="rId2433" display="Ссылка"/>
    <hyperlink ref="M3139" r:id="rId2434" display="Ссылка"/>
    <hyperlink ref="M3140" r:id="rId2435" display="Ссылка"/>
    <hyperlink ref="M3141" r:id="rId2436" display="Ссылка"/>
    <hyperlink ref="M3153" r:id="rId2437" display="Ссылка"/>
    <hyperlink ref="M3163" r:id="rId2438" display="Ссылка"/>
    <hyperlink ref="M3173" r:id="rId2439" display="Ссылка"/>
    <hyperlink ref="M3183" r:id="rId2440" display="Ссылка"/>
    <hyperlink ref="M3193" r:id="rId2441" display="Ссылка"/>
    <hyperlink ref="M3142" r:id="rId2442" display="Ссылка"/>
    <hyperlink ref="M3143" r:id="rId2443" display="Ссылка"/>
    <hyperlink ref="M3144" r:id="rId2444" display="Ссылка"/>
    <hyperlink ref="M3145" r:id="rId2445" display="Ссылка"/>
    <hyperlink ref="M3146" r:id="rId2446" display="Ссылка"/>
    <hyperlink ref="M3147" r:id="rId2447" display="Ссылка"/>
    <hyperlink ref="M3148" r:id="rId2448" display="Ссылка"/>
    <hyperlink ref="M3149" r:id="rId2449" display="Ссылка"/>
    <hyperlink ref="M3150" r:id="rId2450" display="Ссылка"/>
    <hyperlink ref="M3151" r:id="rId2451" display="Ссылка"/>
    <hyperlink ref="M3152" r:id="rId2452" display="Ссылка"/>
    <hyperlink ref="M3154" r:id="rId2453" display="Ссылка"/>
    <hyperlink ref="M3155" r:id="rId2454" display="Ссылка"/>
    <hyperlink ref="M3156" r:id="rId2455" display="Ссылка"/>
    <hyperlink ref="M3157" r:id="rId2456" display="Ссылка"/>
    <hyperlink ref="M3158" r:id="rId2457" display="Ссылка"/>
    <hyperlink ref="M3159" r:id="rId2458" display="Ссылка"/>
    <hyperlink ref="M3160" r:id="rId2459" display="Ссылка"/>
    <hyperlink ref="M3161" r:id="rId2460" display="Ссылка"/>
    <hyperlink ref="M3162" r:id="rId2461" display="Ссылка"/>
    <hyperlink ref="M3164" r:id="rId2462" display="Ссылка"/>
    <hyperlink ref="M3165" r:id="rId2463" display="Ссылка"/>
    <hyperlink ref="M3166" r:id="rId2464" display="Ссылка"/>
    <hyperlink ref="M3167" r:id="rId2465" display="Ссылка"/>
    <hyperlink ref="M3168" r:id="rId2466" display="Ссылка"/>
    <hyperlink ref="M3169" r:id="rId2467" display="Ссылка"/>
    <hyperlink ref="M3170" r:id="rId2468" display="Ссылка"/>
    <hyperlink ref="M3171" r:id="rId2469" display="Ссылка"/>
    <hyperlink ref="M3172" r:id="rId2470" display="Ссылка"/>
    <hyperlink ref="M3174" r:id="rId2471" display="Ссылка"/>
    <hyperlink ref="M3175" r:id="rId2472" display="Ссылка"/>
    <hyperlink ref="M3176" r:id="rId2473" display="Ссылка"/>
    <hyperlink ref="M3177" r:id="rId2474" display="Ссылка"/>
    <hyperlink ref="M3178" r:id="rId2475" display="Ссылка"/>
    <hyperlink ref="M3179" r:id="rId2476" display="Ссылка"/>
    <hyperlink ref="M3180" r:id="rId2477" display="Ссылка"/>
    <hyperlink ref="M3181" r:id="rId2478" display="Ссылка"/>
    <hyperlink ref="M3182" r:id="rId2479" display="Ссылка"/>
    <hyperlink ref="M3184" r:id="rId2480" display="Ссылка"/>
    <hyperlink ref="M3185" r:id="rId2481" display="Ссылка"/>
    <hyperlink ref="M3186" r:id="rId2482" display="Ссылка"/>
    <hyperlink ref="M3187" r:id="rId2483" display="Ссылка"/>
    <hyperlink ref="M3188" r:id="rId2484" display="Ссылка"/>
    <hyperlink ref="M3189" r:id="rId2485" display="Ссылка"/>
    <hyperlink ref="M3190" r:id="rId2486" display="Ссылка"/>
    <hyperlink ref="M3191" r:id="rId2487" display="Ссылка"/>
    <hyperlink ref="M3192" r:id="rId2488" display="Ссылка"/>
    <hyperlink ref="M3194" r:id="rId2489" display="Ссылка"/>
    <hyperlink ref="M3195" r:id="rId2490" display="Ссылка"/>
    <hyperlink ref="M3196" r:id="rId2491" display="Ссылка"/>
    <hyperlink ref="M3197" r:id="rId2492" display="Ссылка"/>
    <hyperlink ref="M3198" r:id="rId2493" display="Ссылка"/>
    <hyperlink ref="M3199" r:id="rId2494" display="Ссылка"/>
    <hyperlink ref="M3200" r:id="rId2495" display="Ссылка"/>
    <hyperlink ref="M3201" r:id="rId2496" display="Ссылка"/>
    <hyperlink ref="M3203" r:id="rId2497" display="Ссылка"/>
    <hyperlink ref="M3204" r:id="rId2498" display="Ссылка"/>
    <hyperlink ref="M3205" r:id="rId2499" display="Ссылка"/>
    <hyperlink ref="M3206" r:id="rId2500" display="Ссылка"/>
    <hyperlink ref="M3207" r:id="rId2501" display="Ссылка"/>
    <hyperlink ref="M3209" r:id="rId2502" display="Ссылка"/>
    <hyperlink ref="M3220" r:id="rId2503" display="Ссылка"/>
    <hyperlink ref="M3221" r:id="rId2504" display="Ссылка"/>
    <hyperlink ref="M3222" r:id="rId2505" display="Ссылка"/>
    <hyperlink ref="M3223" r:id="rId2506" display="Ссылка"/>
    <hyperlink ref="M3233" r:id="rId2507" display="Ссылка"/>
    <hyperlink ref="M3234" r:id="rId2508" display="Ссылка"/>
    <hyperlink ref="M3235" r:id="rId2509" display="Ссылка"/>
    <hyperlink ref="M3236" r:id="rId2510" display="Ссылка"/>
    <hyperlink ref="M3237" r:id="rId2511" display="Ссылка"/>
    <hyperlink ref="M3238" r:id="rId2512" display="Ссылка"/>
    <hyperlink ref="M3239" r:id="rId2513" display="Ссылка"/>
    <hyperlink ref="M3240" r:id="rId2514" display="Ссылка"/>
    <hyperlink ref="M3241" r:id="rId2515" display="Ссылка"/>
    <hyperlink ref="M3243" r:id="rId2516" display="Ссылка"/>
    <hyperlink ref="M3244" r:id="rId2517" display="Ссылка"/>
    <hyperlink ref="M3245" r:id="rId2518" display="Ссылка"/>
    <hyperlink ref="M3246" r:id="rId2519" display="Ссылка"/>
    <hyperlink ref="M3247" r:id="rId2520" display="Ссылка"/>
    <hyperlink ref="M3248" r:id="rId2521" display="Ссылка"/>
    <hyperlink ref="M3249" r:id="rId2522" display="Ссылка"/>
    <hyperlink ref="M3250" r:id="rId2523" display="Ссылка"/>
    <hyperlink ref="M3251" r:id="rId2524" display="Ссылка"/>
    <hyperlink ref="M3252" r:id="rId2525" display="Ссылка"/>
    <hyperlink ref="M3272" r:id="rId2526" display="Ссылка"/>
    <hyperlink ref="M3253" r:id="rId2527" display="Ссылка"/>
    <hyperlink ref="M3254" r:id="rId2528" display="Ссылка"/>
    <hyperlink ref="M3255" r:id="rId2529" display="Ссылка"/>
    <hyperlink ref="M3256" r:id="rId2530" display="Ссылка"/>
    <hyperlink ref="M3257" r:id="rId2531" display="Ссылка"/>
    <hyperlink ref="M3258" r:id="rId2532" display="Ссылка"/>
    <hyperlink ref="M3259" r:id="rId2533" display="Ссылка"/>
    <hyperlink ref="M3260" r:id="rId2534" display="Ссылка"/>
    <hyperlink ref="M3261" r:id="rId2535" display="Ссылка"/>
    <hyperlink ref="M3262" r:id="rId2536" display="Ссылка"/>
    <hyperlink ref="M3263" r:id="rId2537" display="Ссылка"/>
    <hyperlink ref="M3264" r:id="rId2538" display="Ссылка"/>
    <hyperlink ref="M3265" r:id="rId2539" display="Ссылка"/>
    <hyperlink ref="M3266" r:id="rId2540" display="Ссылка"/>
    <hyperlink ref="M3267" r:id="rId2541" display="Ссылка"/>
    <hyperlink ref="M3268" r:id="rId2542" display="Ссылка"/>
    <hyperlink ref="M3269" r:id="rId2543" display="Ссылка"/>
    <hyperlink ref="M3270" r:id="rId2544" display="Ссылка"/>
    <hyperlink ref="M3271" r:id="rId2545" display="Ссылка"/>
    <hyperlink ref="M3273" r:id="rId2546" display="Ссылка"/>
    <hyperlink ref="M3274" r:id="rId2547" display="Ссылка"/>
    <hyperlink ref="M3275" r:id="rId2548" display="Ссылка"/>
    <hyperlink ref="M3276" r:id="rId2549" display="Ссылка"/>
    <hyperlink ref="M3277" r:id="rId2550" display="Ссылка"/>
    <hyperlink ref="M3278" r:id="rId2551" display="Ссылка"/>
    <hyperlink ref="M3279" r:id="rId2552" display="Ссылка"/>
    <hyperlink ref="M3280" r:id="rId2553" display="Ссылка"/>
    <hyperlink ref="M3282" r:id="rId2554" display="Ссылка"/>
    <hyperlink ref="M3283" r:id="rId2555" display="Ссылка"/>
    <hyperlink ref="M3284" r:id="rId2556" display="Ссылка"/>
    <hyperlink ref="M3285" r:id="rId2557" display="Ссылка"/>
    <hyperlink ref="M3286" r:id="rId2558" display="Ссылка"/>
    <hyperlink ref="M3287" r:id="rId2559" display="Ссылка"/>
    <hyperlink ref="M3288" r:id="rId2560" display="Ссылка"/>
    <hyperlink ref="M3289" r:id="rId2561" display="Ссылка"/>
    <hyperlink ref="M3290" r:id="rId2562" display="Ссылка"/>
    <hyperlink ref="M3291" r:id="rId2563" display="Ссылка"/>
    <hyperlink ref="M3292" r:id="rId2564" display="Ссылка"/>
    <hyperlink ref="M3293" r:id="rId2565" display="Ссылка"/>
    <hyperlink ref="M3294" r:id="rId2566" display="Ссылка"/>
    <hyperlink ref="M3295" r:id="rId2567" display="Ссылка"/>
    <hyperlink ref="M3296" r:id="rId2568" display="Ссылка"/>
    <hyperlink ref="M3297" r:id="rId2569" display="Ссылка"/>
    <hyperlink ref="M3325" r:id="rId2570" display="Ссылка"/>
    <hyperlink ref="M3326" r:id="rId2571" display="Ссылка"/>
    <hyperlink ref="M3327" r:id="rId2572" display="Ссылка"/>
    <hyperlink ref="M3328" r:id="rId2573" display="Ссылка"/>
    <hyperlink ref="M3329" r:id="rId2574" display="Ссылка"/>
    <hyperlink ref="M3330" r:id="rId2575" display="Ссылка"/>
    <hyperlink ref="M3331" r:id="rId2576" display="Ссылка"/>
    <hyperlink ref="M3380" r:id="rId2577" display="Ссылка"/>
    <hyperlink ref="M3381" r:id="rId2578" display="Ссылка"/>
    <hyperlink ref="M3382" r:id="rId2578" display="Ссылка"/>
    <hyperlink ref="M3383" r:id="rId2579" display="Ссылка"/>
    <hyperlink ref="M3384" r:id="rId2580" display="Ссылка"/>
    <hyperlink ref="M3385" r:id="rId2581" display="Ссылка"/>
    <hyperlink ref="M3386" r:id="rId2582" display="Ссылка"/>
    <hyperlink ref="M1744" r:id="rId2583" display="Ссылка"/>
    <hyperlink ref="M1745" r:id="rId2584" display="Ссылка"/>
    <hyperlink ref="M1746" r:id="rId2585" display="Ссылка"/>
    <hyperlink ref="M1747" r:id="rId2586" display="Ссылка"/>
    <hyperlink ref="M1748" r:id="rId2587" display="Ссылка"/>
    <hyperlink ref="M1749" r:id="rId2588" display="Ссылка"/>
    <hyperlink ref="M1750" r:id="rId2589" display="Ссылка"/>
    <hyperlink ref="M1765" r:id="rId2590" display="Ссылка"/>
    <hyperlink ref="M1766" r:id="rId2591" display="Ссылка"/>
    <hyperlink ref="M1767" r:id="rId2592" display="Ссылка"/>
    <hyperlink ref="M1768" r:id="rId2593" display="Ссылка"/>
    <hyperlink ref="M1769" r:id="rId2594" display="Ссылка"/>
    <hyperlink ref="M1770" r:id="rId2595" display="Ссылка"/>
    <hyperlink ref="M1771" r:id="rId2596" display="Ссылка"/>
    <hyperlink ref="M1814" r:id="rId2597" display="Ссылка"/>
    <hyperlink ref="M1815" r:id="rId2598" display="Ссылка"/>
    <hyperlink ref="M1816" r:id="rId2599" display="Ссылка"/>
    <hyperlink ref="M1817" r:id="rId2600" display="Ссылка"/>
    <hyperlink ref="M1818" r:id="rId2601" display="Ссылка"/>
    <hyperlink ref="M1819" r:id="rId2602" display="Ссылка"/>
    <hyperlink ref="M1820" r:id="rId2603" display="Ссылка"/>
    <hyperlink ref="M3224" r:id="rId2604" display="Ссылка"/>
    <hyperlink ref="M3225" r:id="rId2605" display="Ссылка"/>
    <hyperlink ref="M3226" r:id="rId2606" display="Ссылка"/>
    <hyperlink ref="M3227" r:id="rId2607" display="Ссылка"/>
    <hyperlink ref="M2972" r:id="rId2608" display="Ссылка"/>
    <hyperlink ref="M2973" r:id="rId2609" display="Ссылка"/>
    <hyperlink ref="M2974" r:id="rId2610" display="Ссылка"/>
    <hyperlink ref="M2975" r:id="rId2611" display="Ссылка"/>
    <hyperlink ref="M2976" r:id="rId2612" display="Ссылка"/>
    <hyperlink ref="M2977" r:id="rId2613" display="Ссылка"/>
    <hyperlink ref="M2978" r:id="rId2614" display="Ссылка"/>
    <hyperlink ref="M2979" r:id="rId2615" display="Ссылка"/>
    <hyperlink ref="M2980" r:id="rId2616" display="Ссылка"/>
    <hyperlink ref="M2981" r:id="rId2617" display="Ссылка"/>
    <hyperlink ref="M2982" r:id="rId2618" display="Ссылка"/>
    <hyperlink ref="M2983" r:id="rId2619" display="Ссылка"/>
    <hyperlink ref="M2984" r:id="rId2620" display="Ссылка"/>
    <hyperlink ref="M2985" r:id="rId2621" display="Ссылка"/>
    <hyperlink ref="M2986" r:id="rId2622" display="Ссылка"/>
    <hyperlink ref="M2987" r:id="rId2623" display="Ссылка"/>
    <hyperlink ref="M2988" r:id="rId2624" display="Ссылка"/>
    <hyperlink ref="M2989" r:id="rId2625" display="Ссылка"/>
    <hyperlink ref="M2990" r:id="rId2626" display="Ссылка"/>
    <hyperlink ref="M2991" r:id="rId2627" display="Ссылка"/>
    <hyperlink ref="M2992" r:id="rId2628" display="Ссылка"/>
    <hyperlink ref="M2993" r:id="rId2629" display="Ссылка"/>
    <hyperlink ref="M2994" r:id="rId2630" display="Ссылка"/>
    <hyperlink ref="M2995" r:id="rId2631" display="Ссылка"/>
    <hyperlink ref="M2496" r:id="rId2632" display="Ссылка"/>
    <hyperlink ref="M2497" r:id="rId2633" display="Ссылка"/>
    <hyperlink ref="M2498" r:id="rId2634" display="Ссылка"/>
    <hyperlink ref="M2499" r:id="rId2635" display="Ссылка"/>
    <hyperlink ref="M2500" r:id="rId2636" display="Ссылка"/>
    <hyperlink ref="M2501" r:id="rId2637" display="Ссылка"/>
    <hyperlink ref="M2502" r:id="rId2638" display="Ссылка"/>
    <hyperlink ref="M2503" r:id="rId2639" display="Ссылка"/>
    <hyperlink ref="M2504" r:id="rId2640" display="Ссылка"/>
    <hyperlink ref="M2505" r:id="rId2641" display="Ссылка"/>
    <hyperlink ref="M2506" r:id="rId2642" display="Ссылка"/>
    <hyperlink ref="M2507" r:id="rId2643" display="Ссылка"/>
    <hyperlink ref="M2508" r:id="rId2644" display="Ссылка"/>
    <hyperlink ref="M2509" r:id="rId2645" display="Ссылка"/>
    <hyperlink ref="M775" r:id="rId2646" display="Ссылка"/>
    <hyperlink ref="M776" r:id="rId2647" display="Ссылка"/>
    <hyperlink ref="M777" r:id="rId2648" display="Ссылка"/>
    <hyperlink ref="M778" r:id="rId2649" display="Ссылка"/>
    <hyperlink ref="M779" r:id="rId2650" display="Ссылка"/>
    <hyperlink ref="M2996" r:id="rId2651" display="Ссылка"/>
    <hyperlink ref="M2997" r:id="rId2652" display="Ссылка"/>
    <hyperlink ref="M2998" r:id="rId2653" display="Ссылка"/>
    <hyperlink ref="M2999" r:id="rId2654" display="Ссылка"/>
    <hyperlink ref="M3000" r:id="rId2655" display="Ссылка"/>
    <hyperlink ref="M3001" r:id="rId2656" display="Ссылка"/>
    <hyperlink ref="M3002" r:id="rId2657" display="Ссылка"/>
    <hyperlink ref="M3003" r:id="rId2658" display="Ссылка"/>
    <hyperlink ref="M3004" r:id="rId2659" display="Ссылка"/>
    <hyperlink ref="M3005" r:id="rId2660" display="Ссылка"/>
    <hyperlink ref="M3006" r:id="rId2661" display="Ссылка"/>
    <hyperlink ref="M3007" r:id="rId2662" display="Ссылка"/>
    <hyperlink ref="M3008" r:id="rId2663" display="Ссылка"/>
    <hyperlink ref="M3009" r:id="rId2664" display="Ссылка"/>
    <hyperlink ref="M3010" r:id="rId2665" display="Ссылка"/>
    <hyperlink ref="M3011" r:id="rId2666" display="Ссылка"/>
    <hyperlink ref="M3012" r:id="rId2667" display="Ссылка"/>
    <hyperlink ref="M3013" r:id="rId2668" display="Ссылка"/>
    <hyperlink ref="M3014" r:id="rId2669" display="Ссылка"/>
    <hyperlink ref="M3015" r:id="rId2670" display="Ссылка"/>
    <hyperlink ref="M3016" r:id="rId2671" display="Ссылка"/>
    <hyperlink ref="M3017" r:id="rId2672" display="Ссылка"/>
    <hyperlink ref="M3018" r:id="rId2673" display="Ссылка"/>
    <hyperlink ref="M3019" r:id="rId2674" display="Ссылка"/>
    <hyperlink ref="M3020" r:id="rId2675" display="Ссылка"/>
    <hyperlink ref="M3021" r:id="rId2676" display="Ссылка"/>
    <hyperlink ref="M3022" r:id="rId2677" display="Ссылка"/>
    <hyperlink ref="M3023" r:id="rId2678" display="Ссылка"/>
    <hyperlink ref="M3024" r:id="rId2679" display="Ссылка"/>
    <hyperlink ref="M3025" r:id="rId2680" display="Ссылка"/>
    <hyperlink ref="M3026" r:id="rId2681" display="Ссылка"/>
    <hyperlink ref="M3027" r:id="rId2682" display="Ссылка"/>
    <hyperlink ref="M3028" r:id="rId2683" display="Ссылка"/>
    <hyperlink ref="M772" r:id="rId2684" display="Ссылка"/>
    <hyperlink ref="M773" r:id="rId2685" display="Ссылка"/>
    <hyperlink ref="M774" r:id="rId2686" display="Ссылка"/>
    <hyperlink ref="M780" r:id="rId2687" display="Ссылка"/>
    <hyperlink ref="M781" r:id="rId2688" display="Ссылка"/>
    <hyperlink ref="M782" r:id="rId2689" display="Ссылка"/>
    <hyperlink ref="M2025" r:id="rId2690" display="Ссылка"/>
    <hyperlink ref="M2026" r:id="rId2691" display="Ссылка"/>
    <hyperlink ref="M2027" r:id="rId2692" display="Ссылка"/>
    <hyperlink ref="M2028" r:id="rId2693" display="Ссылка"/>
    <hyperlink ref="M2029" r:id="rId2694" display="Ссылка"/>
    <hyperlink ref="M2030" r:id="rId2695" display="Ссылка"/>
    <hyperlink ref="M1126" r:id="rId2696" display="Ссылка"/>
    <hyperlink ref="M1127" r:id="rId2697" display="Ссылка"/>
    <hyperlink ref="M1128" r:id="rId2698" display="Ссылка"/>
    <hyperlink ref="M1129" r:id="rId2699" display="Ссылка"/>
    <hyperlink ref="M1131" r:id="rId2700" display="Ссылка"/>
    <hyperlink ref="M1132" r:id="rId2701" display="Ссылка"/>
    <hyperlink ref="M1133" r:id="rId2702" display="Ссылка"/>
    <hyperlink ref="M1135" r:id="rId2703" display="Ссылка"/>
    <hyperlink ref="M1136" r:id="rId2704" display="Ссылка"/>
    <hyperlink ref="M1137" r:id="rId2705" display="Ссылка"/>
    <hyperlink ref="M183" r:id="rId2706" display="Ссылка"/>
    <hyperlink ref="M184" r:id="rId2707" display="Ссылка"/>
    <hyperlink ref="M185" r:id="rId2708" display="Ссылка"/>
    <hyperlink ref="M186" r:id="rId2709" display="Ссылка"/>
    <hyperlink ref="M187" r:id="rId2710" display="Ссылка"/>
    <hyperlink ref="M188" r:id="rId2711" display="Ссылка"/>
    <hyperlink ref="M189" r:id="rId2712" display="Ссылка"/>
    <hyperlink ref="M174" r:id="rId2713" display="Ссылка"/>
    <hyperlink ref="M175" r:id="rId2714" display="Ссылка"/>
    <hyperlink ref="M176" r:id="rId2715" display="Ссылка"/>
    <hyperlink ref="M177" r:id="rId2716" display="Ссылка"/>
    <hyperlink ref="M178" r:id="rId2717" display="Ссылка"/>
    <hyperlink ref="M179" r:id="rId2718" display="Ссылка"/>
    <hyperlink ref="M180" r:id="rId2719" display="Ссылка"/>
    <hyperlink ref="M181" r:id="rId2720" display="Ссылка"/>
    <hyperlink ref="M191" r:id="rId2721" display="Ссылка"/>
    <hyperlink ref="M192" r:id="rId2722" display="Ссылка"/>
    <hyperlink ref="M193" r:id="rId2723" display="Ссылка"/>
    <hyperlink ref="M1528" r:id="rId2724" display="Ссылка"/>
    <hyperlink ref="M1529" r:id="rId2725" display="Ссылка"/>
    <hyperlink ref="M1530" r:id="rId2726" display="Ссылка"/>
    <hyperlink ref="M1001" r:id="rId2727" display="Ссылка"/>
    <hyperlink ref="M1002" r:id="rId2728" display="Ссылка"/>
    <hyperlink ref="M1003" r:id="rId2729" display="Ссылка"/>
    <hyperlink ref="M1508" r:id="rId2730" display="Ссылка"/>
    <hyperlink ref="M1509" r:id="rId2731" display="Ссылка"/>
    <hyperlink ref="M1510" r:id="rId2732" display="Ссылка"/>
    <hyperlink ref="M1511" r:id="rId2733" display="Ссылка"/>
    <hyperlink ref="M729" r:id="rId2734" display="Ссылка"/>
    <hyperlink ref="M730" r:id="rId2735" display="Ссылка"/>
    <hyperlink ref="M731" r:id="rId2736" display="Ссылка"/>
    <hyperlink ref="M732" r:id="rId2737" display="Ссылка"/>
    <hyperlink ref="M733" r:id="rId2738" display="Ссылка"/>
    <hyperlink ref="M734" r:id="rId2739" display="Ссылка"/>
    <hyperlink ref="M1045" r:id="rId2740" display="Ссылка"/>
    <hyperlink ref="M1046" r:id="rId2741" display="Ссылка"/>
    <hyperlink ref="M1047" r:id="rId2742" display="Ссылка"/>
    <hyperlink ref="M1048" r:id="rId2743" display="Ссылка"/>
    <hyperlink ref="M1049" r:id="rId2744" display="Ссылка"/>
    <hyperlink ref="M1051" r:id="rId2745" display="Ссылка"/>
    <hyperlink ref="M1052" r:id="rId2746" display="Ссылка"/>
    <hyperlink ref="M1053" r:id="rId2747" display="Ссылка"/>
    <hyperlink ref="M1054" r:id="rId2748" display="Ссылка"/>
    <hyperlink ref="M1055" r:id="rId2749" display="Ссылка"/>
    <hyperlink ref="M1057" r:id="rId2750" display="Ссылка"/>
    <hyperlink ref="M1058" r:id="rId2751" display="Ссылка"/>
    <hyperlink ref="M1059" r:id="rId2752" display="Ссылка"/>
    <hyperlink ref="M1060" r:id="rId2753" display="Ссылка"/>
    <hyperlink ref="M1061" r:id="rId2754" display="Ссылка"/>
    <hyperlink ref="M1187" r:id="rId2755" display="Ссылка"/>
    <hyperlink ref="M1188" r:id="rId2756" display="Ссылка"/>
    <hyperlink ref="M1189" r:id="rId2757" display="Ссылка"/>
    <hyperlink ref="M1190" r:id="rId2758" display="Ссылка"/>
    <hyperlink ref="M1191" r:id="rId2759" display="Ссылка"/>
    <hyperlink ref="M1192" r:id="rId2760" display="Ссылка"/>
    <hyperlink ref="M1194" r:id="rId2761" display="Ссылка"/>
    <hyperlink ref="M1195" r:id="rId2762" display="Ссылка"/>
    <hyperlink ref="M1196" r:id="rId2763" display="Ссылка"/>
    <hyperlink ref="M1197" r:id="rId2764" display="Ссылка"/>
    <hyperlink ref="M1198" r:id="rId2765" display="Ссылка"/>
    <hyperlink ref="M1199" r:id="rId2766" display="Ссылка"/>
    <hyperlink ref="M1201" r:id="rId2767" display="Ссылка"/>
    <hyperlink ref="M1202" r:id="rId2768" display="Ссылка"/>
    <hyperlink ref="M1203" r:id="rId2769" display="Ссылка"/>
    <hyperlink ref="M1204" r:id="rId2770" display="Ссылка"/>
    <hyperlink ref="M1205" r:id="rId2771" display="Ссылка"/>
    <hyperlink ref="M1206" r:id="rId2772" display="Ссылка"/>
    <hyperlink ref="M2717" r:id="rId2773" display="Ссылка"/>
    <hyperlink ref="M2718" r:id="rId2774" display="Ссылка"/>
    <hyperlink ref="M2719" r:id="rId2775" display="Ссылка"/>
    <hyperlink ref="M1496" r:id="rId2776" display="Ссылка"/>
    <hyperlink ref="M1497" r:id="rId2777" display="Ссылка"/>
    <hyperlink ref="M1498" r:id="rId2778" display="Ссылка"/>
    <hyperlink ref="M1499" r:id="rId2779" display="Ссылка"/>
    <hyperlink ref="M1500" r:id="rId2780" display="Ссылка"/>
    <hyperlink ref="M1501" r:id="rId2781" display="Ссылка"/>
    <hyperlink ref="M1005" r:id="rId2782" display="Ссылка"/>
    <hyperlink ref="M1006" r:id="rId2783" display="Ссылка"/>
    <hyperlink ref="M1007" r:id="rId2784" display="Ссылка"/>
    <hyperlink ref="M1008" r:id="rId2785" display="Ссылка"/>
    <hyperlink ref="M1009" r:id="rId2786" display="Ссылка"/>
    <hyperlink ref="M1010" r:id="rId2787" display="Ссылка"/>
    <hyperlink ref="M1011" r:id="rId2788" display="Ссылка"/>
    <hyperlink ref="M2675" r:id="rId2789" display="Ссылка"/>
    <hyperlink ref="M2685" r:id="rId2790" display="Ссылка"/>
    <hyperlink ref="M3299" r:id="rId2791" display="Ссылка"/>
    <hyperlink ref="M3300" r:id="rId2792" display="Ссылка"/>
    <hyperlink ref="M3301" r:id="rId2793" display="Ссылка"/>
    <hyperlink ref="M3302" r:id="rId2794" display="Ссылка"/>
    <hyperlink ref="M3303" r:id="rId2795" display="Ссылка"/>
    <hyperlink ref="M3304" r:id="rId2796" display="Ссылка"/>
    <hyperlink ref="M3305" r:id="rId2797" display="Ссылка"/>
    <hyperlink ref="M3306" r:id="rId2798" display="Ссылка"/>
    <hyperlink ref="M3307" r:id="rId2799" display="Ссылка"/>
    <hyperlink ref="M3308" r:id="rId2800" display="Ссылка"/>
    <hyperlink ref="M3309" r:id="rId2801" display="Ссылка"/>
    <hyperlink ref="M3310" r:id="rId2802" display="Ссылка"/>
    <hyperlink ref="M3311" r:id="rId2803" display="Ссылка"/>
    <hyperlink ref="M3312" r:id="rId2804" display="Ссылка"/>
    <hyperlink ref="M3313" r:id="rId2805" display="Ссылка"/>
    <hyperlink ref="M3314" r:id="rId2806" display="Ссылка"/>
    <hyperlink ref="M1677" r:id="rId2807" display="Ссылка"/>
    <hyperlink ref="M1678" r:id="rId2808" display="Ссылка"/>
    <hyperlink ref="M1680" r:id="rId2809" display="Ссылка"/>
    <hyperlink ref="M1681" r:id="rId2810" display="Ссылка"/>
    <hyperlink ref="M2863" r:id="rId2811" display="Ссылка"/>
    <hyperlink ref="M2864" r:id="rId2812" display="Ссылка"/>
  </hyperlinks>
  <pageMargins left="0.16" right="0.16" top="0.24" bottom="0.16" header="0.2" footer="0.12"/>
  <pageSetup paperSize="9" scale="65" fitToHeight="0" orientation="landscape" horizontalDpi="200" verticalDpi="300"/>
  <headerFooter alignWithMargins="0" scaleWithDoc="0"/>
  <rowBreaks count="2" manualBreakCount="2">
    <brk id="1019" max="16383" man="1"/>
    <brk id="1155" max="16383" man="1"/>
  </rowBreaks>
  <ignoredErrors>
    <ignoredError sqref="O2713:O2715 O1510:O1553 O1002 O1100:O1122 O1060:O1094 O262 O248 O225 O194:O201 O2006:O2022 O1124:O1159 O2024:O2079 O2081:O2153 O149:O172 O137 O123 O116 O114 O103 O96 O71:O85 O50:O66 O35:O42 O32 O26 O16:O19 O8:O13 O274:O275 O356:O359 O347 O343 O339 O334 O295:O323 O281:O288 O370:O438 O630:O727 O784:O852 O927:O965 O1500:O1505 O1493 O1304:O1491 O1161:O1300 O1708:O1735 O2440:O2441 O2606:O2667 O2769:O2820 O2936:O2939 O3325:O3366 O448:O505 O2234:O2338 O2200:O2230 O1744:O1757 O1764:O1803 O735:O765 O2669:O2708 O1010:O1043 O975:O998 O967:O972 O2865:O2912 O2851:O2862 O2826:O2848 O2944:O2947 O2722 O2711 O2447:O2448" numberStoredAsText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D343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25" zeroHeight="1" outlineLevelCol="3"/>
  <cols>
    <col min="1" max="1" width="10.125" style="3" customWidth="1"/>
    <col min="2" max="2" width="79.125" style="3" customWidth="1"/>
    <col min="3" max="3" width="6.625" style="4" customWidth="1"/>
    <col min="4" max="4" width="10" style="5" customWidth="1"/>
    <col min="5" max="16382" width="9" style="5" hidden="1" customWidth="1"/>
    <col min="16383" max="16383" width="6.875" style="5" hidden="1" customWidth="1"/>
    <col min="16384" max="16384" width="8.25" style="5" hidden="1" customWidth="1"/>
  </cols>
  <sheetData>
    <row r="1" s="1" customFormat="1" ht="30" customHeight="1" spans="1:4">
      <c r="A1" s="6" t="s">
        <v>335</v>
      </c>
      <c r="B1" s="7" t="s">
        <v>336</v>
      </c>
      <c r="C1" s="6" t="s">
        <v>337</v>
      </c>
      <c r="D1" s="8" t="s">
        <v>7440</v>
      </c>
    </row>
    <row r="2" spans="1:4">
      <c r="A2" s="9" t="s">
        <v>43</v>
      </c>
      <c r="B2" s="10"/>
      <c r="C2" s="11"/>
      <c r="D2" s="12"/>
    </row>
    <row r="3" spans="1:4">
      <c r="A3" s="13" t="s">
        <v>1066</v>
      </c>
      <c r="B3" s="14" t="s">
        <v>1067</v>
      </c>
      <c r="C3" s="11" t="s">
        <v>356</v>
      </c>
      <c r="D3" s="12">
        <v>44.39</v>
      </c>
    </row>
    <row r="4" spans="1:4">
      <c r="A4" s="13" t="s">
        <v>1069</v>
      </c>
      <c r="B4" s="14" t="s">
        <v>1070</v>
      </c>
      <c r="C4" s="11" t="s">
        <v>356</v>
      </c>
      <c r="D4" s="12">
        <v>47.57</v>
      </c>
    </row>
    <row r="5" spans="1:4">
      <c r="A5" s="13" t="s">
        <v>1071</v>
      </c>
      <c r="B5" s="14" t="s">
        <v>1072</v>
      </c>
      <c r="C5" s="11" t="s">
        <v>356</v>
      </c>
      <c r="D5" s="12">
        <v>47.09</v>
      </c>
    </row>
    <row r="6" spans="1:4">
      <c r="A6" s="9" t="s">
        <v>92</v>
      </c>
      <c r="B6" s="10"/>
      <c r="C6" s="11"/>
      <c r="D6" s="12"/>
    </row>
    <row r="7" spans="1:4">
      <c r="A7" s="13" t="s">
        <v>2016</v>
      </c>
      <c r="B7" s="14" t="s">
        <v>2017</v>
      </c>
      <c r="C7" s="11" t="s">
        <v>356</v>
      </c>
      <c r="D7" s="12">
        <v>232.44</v>
      </c>
    </row>
    <row r="8" spans="1:4">
      <c r="A8" s="13" t="s">
        <v>2019</v>
      </c>
      <c r="B8" s="14" t="s">
        <v>2020</v>
      </c>
      <c r="C8" s="11" t="s">
        <v>356</v>
      </c>
      <c r="D8" s="12">
        <v>149.9</v>
      </c>
    </row>
    <row r="9" spans="1:4">
      <c r="A9" s="13" t="s">
        <v>2028</v>
      </c>
      <c r="B9" s="14" t="s">
        <v>2029</v>
      </c>
      <c r="C9" s="11" t="s">
        <v>356</v>
      </c>
      <c r="D9" s="12">
        <v>331.17</v>
      </c>
    </row>
    <row r="10" spans="1:4">
      <c r="A10" s="13" t="s">
        <v>2031</v>
      </c>
      <c r="B10" s="14" t="s">
        <v>2032</v>
      </c>
      <c r="C10" s="11" t="s">
        <v>356</v>
      </c>
      <c r="D10" s="12">
        <v>322.83</v>
      </c>
    </row>
    <row r="11" spans="1:4">
      <c r="A11" s="13" t="s">
        <v>2034</v>
      </c>
      <c r="B11" s="14" t="s">
        <v>2035</v>
      </c>
      <c r="C11" s="11" t="s">
        <v>356</v>
      </c>
      <c r="D11" s="12">
        <v>353.57</v>
      </c>
    </row>
    <row r="12" spans="1:4">
      <c r="A12" s="13" t="s">
        <v>2037</v>
      </c>
      <c r="B12" s="14" t="s">
        <v>2038</v>
      </c>
      <c r="C12" s="11" t="s">
        <v>356</v>
      </c>
      <c r="D12" s="12">
        <v>407.46</v>
      </c>
    </row>
    <row r="13" spans="1:4">
      <c r="A13" s="13" t="s">
        <v>2040</v>
      </c>
      <c r="B13" s="14" t="s">
        <v>2041</v>
      </c>
      <c r="C13" s="11" t="s">
        <v>356</v>
      </c>
      <c r="D13" s="12">
        <v>627.93</v>
      </c>
    </row>
    <row r="14" spans="1:4">
      <c r="A14" s="13" t="s">
        <v>2043</v>
      </c>
      <c r="B14" s="14" t="s">
        <v>2044</v>
      </c>
      <c r="C14" s="11" t="s">
        <v>356</v>
      </c>
      <c r="D14" s="12">
        <v>716.94</v>
      </c>
    </row>
    <row r="15" spans="1:4">
      <c r="A15" s="9" t="s">
        <v>105</v>
      </c>
      <c r="B15" s="10"/>
      <c r="C15" s="11"/>
      <c r="D15" s="12"/>
    </row>
    <row r="16" spans="1:4">
      <c r="A16" s="13" t="s">
        <v>7441</v>
      </c>
      <c r="B16" s="14" t="s">
        <v>7442</v>
      </c>
      <c r="C16" s="11" t="s">
        <v>356</v>
      </c>
      <c r="D16" s="12">
        <v>2.99</v>
      </c>
    </row>
    <row r="17" spans="1:4">
      <c r="A17" s="13" t="s">
        <v>7443</v>
      </c>
      <c r="B17" s="14" t="s">
        <v>2417</v>
      </c>
      <c r="C17" s="11" t="s">
        <v>356</v>
      </c>
      <c r="D17" s="12">
        <v>0.77</v>
      </c>
    </row>
    <row r="18" spans="1:4">
      <c r="A18" s="13" t="s">
        <v>7444</v>
      </c>
      <c r="B18" s="14" t="s">
        <v>2437</v>
      </c>
      <c r="C18" s="11" t="s">
        <v>356</v>
      </c>
      <c r="D18" s="12">
        <v>0.77</v>
      </c>
    </row>
    <row r="19" spans="1:4">
      <c r="A19" s="13" t="s">
        <v>7445</v>
      </c>
      <c r="B19" s="14" t="s">
        <v>2440</v>
      </c>
      <c r="C19" s="11" t="s">
        <v>356</v>
      </c>
      <c r="D19" s="12">
        <v>3.23</v>
      </c>
    </row>
    <row r="20" spans="1:4">
      <c r="A20" s="13" t="s">
        <v>7446</v>
      </c>
      <c r="B20" s="14" t="s">
        <v>2422</v>
      </c>
      <c r="C20" s="11" t="s">
        <v>356</v>
      </c>
      <c r="D20" s="12">
        <v>0.77</v>
      </c>
    </row>
    <row r="21" spans="1:4">
      <c r="A21" s="13" t="s">
        <v>7447</v>
      </c>
      <c r="B21" s="14" t="s">
        <v>2427</v>
      </c>
      <c r="C21" s="11" t="s">
        <v>356</v>
      </c>
      <c r="D21" s="12">
        <v>0.77</v>
      </c>
    </row>
    <row r="22" spans="1:4">
      <c r="A22" s="13" t="s">
        <v>7448</v>
      </c>
      <c r="B22" s="14" t="s">
        <v>2443</v>
      </c>
      <c r="C22" s="11" t="s">
        <v>356</v>
      </c>
      <c r="D22" s="12">
        <v>0.77</v>
      </c>
    </row>
    <row r="23" spans="1:4">
      <c r="A23" s="13" t="s">
        <v>7449</v>
      </c>
      <c r="B23" s="14" t="s">
        <v>2446</v>
      </c>
      <c r="C23" s="11" t="s">
        <v>356</v>
      </c>
      <c r="D23" s="12">
        <v>3.23</v>
      </c>
    </row>
    <row r="24" spans="1:4">
      <c r="A24" s="13" t="s">
        <v>7450</v>
      </c>
      <c r="B24" s="14" t="s">
        <v>2432</v>
      </c>
      <c r="C24" s="11" t="s">
        <v>356</v>
      </c>
      <c r="D24" s="12">
        <v>0.89</v>
      </c>
    </row>
    <row r="25" spans="1:4">
      <c r="A25" s="13" t="s">
        <v>7451</v>
      </c>
      <c r="B25" s="14" t="s">
        <v>2449</v>
      </c>
      <c r="C25" s="11" t="s">
        <v>356</v>
      </c>
      <c r="D25" s="12">
        <v>14.83</v>
      </c>
    </row>
    <row r="26" spans="1:4">
      <c r="A26" s="13" t="s">
        <v>7452</v>
      </c>
      <c r="B26" s="14" t="s">
        <v>2452</v>
      </c>
      <c r="C26" s="11" t="s">
        <v>356</v>
      </c>
      <c r="D26" s="12">
        <v>7.08</v>
      </c>
    </row>
    <row r="27" spans="1:4">
      <c r="A27" s="9" t="s">
        <v>156</v>
      </c>
      <c r="B27" s="10"/>
      <c r="C27" s="11"/>
      <c r="D27" s="12"/>
    </row>
    <row r="28" spans="1:4">
      <c r="A28" s="13" t="s">
        <v>3206</v>
      </c>
      <c r="B28" s="14" t="s">
        <v>7453</v>
      </c>
      <c r="C28" s="11" t="s">
        <v>703</v>
      </c>
      <c r="D28" s="12">
        <v>20.53</v>
      </c>
    </row>
    <row r="29" spans="1:4">
      <c r="A29" s="13" t="s">
        <v>3210</v>
      </c>
      <c r="B29" s="14" t="s">
        <v>3211</v>
      </c>
      <c r="C29" s="11" t="s">
        <v>703</v>
      </c>
      <c r="D29" s="12">
        <v>27.95</v>
      </c>
    </row>
    <row r="30" spans="1:4">
      <c r="A30" s="13" t="s">
        <v>3213</v>
      </c>
      <c r="B30" s="14" t="s">
        <v>3214</v>
      </c>
      <c r="C30" s="11" t="s">
        <v>703</v>
      </c>
      <c r="D30" s="12">
        <v>29.47</v>
      </c>
    </row>
    <row r="31" spans="1:4">
      <c r="A31" s="13" t="s">
        <v>3216</v>
      </c>
      <c r="B31" s="14" t="s">
        <v>3217</v>
      </c>
      <c r="C31" s="11" t="s">
        <v>703</v>
      </c>
      <c r="D31" s="12">
        <v>41.9</v>
      </c>
    </row>
    <row r="32" spans="1:4">
      <c r="A32" s="13" t="s">
        <v>3219</v>
      </c>
      <c r="B32" s="14" t="s">
        <v>7454</v>
      </c>
      <c r="C32" s="11" t="s">
        <v>703</v>
      </c>
      <c r="D32" s="12">
        <v>66.46</v>
      </c>
    </row>
    <row r="33" spans="1:4">
      <c r="A33" s="13" t="s">
        <v>3221</v>
      </c>
      <c r="B33" s="14" t="s">
        <v>3222</v>
      </c>
      <c r="C33" s="11" t="s">
        <v>703</v>
      </c>
      <c r="D33" s="12">
        <v>37.75</v>
      </c>
    </row>
    <row r="34" spans="1:4">
      <c r="A34" s="13" t="s">
        <v>3224</v>
      </c>
      <c r="B34" s="14" t="s">
        <v>3225</v>
      </c>
      <c r="C34" s="11" t="s">
        <v>703</v>
      </c>
      <c r="D34" s="12">
        <v>42.59</v>
      </c>
    </row>
    <row r="35" spans="1:4">
      <c r="A35" s="13" t="s">
        <v>3227</v>
      </c>
      <c r="B35" s="14" t="s">
        <v>3228</v>
      </c>
      <c r="C35" s="11" t="s">
        <v>703</v>
      </c>
      <c r="D35" s="12">
        <v>50.85</v>
      </c>
    </row>
    <row r="36" spans="1:4">
      <c r="A36" s="13" t="s">
        <v>3230</v>
      </c>
      <c r="B36" s="14" t="s">
        <v>3231</v>
      </c>
      <c r="C36" s="11" t="s">
        <v>703</v>
      </c>
      <c r="D36" s="12">
        <v>64.67</v>
      </c>
    </row>
    <row r="37" spans="1:4">
      <c r="A37" s="13" t="s">
        <v>3233</v>
      </c>
      <c r="B37" s="14" t="s">
        <v>3234</v>
      </c>
      <c r="C37" s="11" t="s">
        <v>703</v>
      </c>
      <c r="D37" s="12">
        <v>74.47</v>
      </c>
    </row>
    <row r="38" spans="1:4">
      <c r="A38" s="13" t="s">
        <v>3236</v>
      </c>
      <c r="B38" s="14" t="s">
        <v>3237</v>
      </c>
      <c r="C38" s="11" t="s">
        <v>703</v>
      </c>
      <c r="D38" s="12">
        <v>96.09</v>
      </c>
    </row>
    <row r="39" spans="1:4">
      <c r="A39" s="13" t="s">
        <v>3239</v>
      </c>
      <c r="B39" s="14" t="s">
        <v>3240</v>
      </c>
      <c r="C39" s="11" t="s">
        <v>703</v>
      </c>
      <c r="D39" s="12">
        <v>70.64</v>
      </c>
    </row>
    <row r="40" spans="1:4">
      <c r="A40" s="13" t="s">
        <v>3242</v>
      </c>
      <c r="B40" s="14" t="s">
        <v>3243</v>
      </c>
      <c r="C40" s="11" t="s">
        <v>703</v>
      </c>
      <c r="D40" s="12">
        <v>76.69</v>
      </c>
    </row>
    <row r="41" spans="1:4">
      <c r="A41" s="13" t="s">
        <v>3245</v>
      </c>
      <c r="B41" s="14" t="s">
        <v>3246</v>
      </c>
      <c r="C41" s="11" t="s">
        <v>703</v>
      </c>
      <c r="D41" s="12">
        <v>81.64</v>
      </c>
    </row>
    <row r="42" spans="1:4">
      <c r="A42" s="13" t="s">
        <v>3248</v>
      </c>
      <c r="B42" s="14" t="s">
        <v>3249</v>
      </c>
      <c r="C42" s="11" t="s">
        <v>703</v>
      </c>
      <c r="D42" s="12">
        <v>105.7</v>
      </c>
    </row>
    <row r="43" spans="1:4">
      <c r="A43" s="13" t="s">
        <v>3251</v>
      </c>
      <c r="B43" s="14" t="s">
        <v>3252</v>
      </c>
      <c r="C43" s="11" t="s">
        <v>703</v>
      </c>
      <c r="D43" s="12">
        <v>125.98</v>
      </c>
    </row>
    <row r="44" spans="1:4">
      <c r="A44" s="13" t="s">
        <v>3254</v>
      </c>
      <c r="B44" s="14" t="s">
        <v>3255</v>
      </c>
      <c r="C44" s="11" t="s">
        <v>703</v>
      </c>
      <c r="D44" s="12">
        <v>155.03</v>
      </c>
    </row>
    <row r="45" spans="1:4">
      <c r="A45" s="13" t="s">
        <v>3257</v>
      </c>
      <c r="B45" s="14" t="s">
        <v>3258</v>
      </c>
      <c r="C45" s="11" t="s">
        <v>703</v>
      </c>
      <c r="D45" s="12">
        <v>167.01</v>
      </c>
    </row>
    <row r="46" spans="1:4">
      <c r="A46" s="13" t="s">
        <v>3260</v>
      </c>
      <c r="B46" s="14" t="s">
        <v>3261</v>
      </c>
      <c r="C46" s="11" t="s">
        <v>703</v>
      </c>
      <c r="D46" s="12">
        <v>175.67</v>
      </c>
    </row>
    <row r="47" spans="1:4">
      <c r="A47" s="13" t="s">
        <v>3263</v>
      </c>
      <c r="B47" s="14" t="s">
        <v>3264</v>
      </c>
      <c r="C47" s="11" t="s">
        <v>703</v>
      </c>
      <c r="D47" s="12">
        <v>185.53</v>
      </c>
    </row>
    <row r="48" spans="1:4">
      <c r="A48" s="13" t="s">
        <v>3266</v>
      </c>
      <c r="B48" s="14" t="s">
        <v>3267</v>
      </c>
      <c r="C48" s="11" t="s">
        <v>703</v>
      </c>
      <c r="D48" s="12">
        <v>248.18</v>
      </c>
    </row>
    <row r="49" spans="1:4">
      <c r="A49" s="13" t="s">
        <v>3269</v>
      </c>
      <c r="B49" s="14" t="s">
        <v>3270</v>
      </c>
      <c r="C49" s="11" t="s">
        <v>703</v>
      </c>
      <c r="D49" s="12">
        <v>176.14</v>
      </c>
    </row>
    <row r="50" spans="1:4">
      <c r="A50" s="13" t="s">
        <v>3272</v>
      </c>
      <c r="B50" s="14" t="s">
        <v>3273</v>
      </c>
      <c r="C50" s="11" t="s">
        <v>703</v>
      </c>
      <c r="D50" s="12">
        <v>221.05</v>
      </c>
    </row>
    <row r="51" spans="1:4">
      <c r="A51" s="13" t="s">
        <v>3275</v>
      </c>
      <c r="B51" s="14" t="s">
        <v>3276</v>
      </c>
      <c r="C51" s="11" t="s">
        <v>703</v>
      </c>
      <c r="D51" s="12">
        <v>276.6</v>
      </c>
    </row>
    <row r="52" spans="1:4">
      <c r="A52" s="13" t="s">
        <v>3278</v>
      </c>
      <c r="B52" s="14" t="s">
        <v>3279</v>
      </c>
      <c r="C52" s="11" t="s">
        <v>703</v>
      </c>
      <c r="D52" s="12">
        <v>331.65</v>
      </c>
    </row>
    <row r="53" spans="1:4">
      <c r="A53" s="13" t="s">
        <v>3281</v>
      </c>
      <c r="B53" s="14" t="s">
        <v>3282</v>
      </c>
      <c r="C53" s="11" t="s">
        <v>703</v>
      </c>
      <c r="D53" s="12">
        <v>306.04</v>
      </c>
    </row>
    <row r="54" spans="1:4">
      <c r="A54" s="13" t="s">
        <v>3284</v>
      </c>
      <c r="B54" s="14" t="s">
        <v>3285</v>
      </c>
      <c r="C54" s="11" t="s">
        <v>703</v>
      </c>
      <c r="D54" s="12">
        <v>339.04</v>
      </c>
    </row>
    <row r="55" spans="1:4">
      <c r="A55" s="13" t="s">
        <v>3287</v>
      </c>
      <c r="B55" s="14" t="s">
        <v>3288</v>
      </c>
      <c r="C55" s="11" t="s">
        <v>703</v>
      </c>
      <c r="D55" s="12">
        <v>388.47</v>
      </c>
    </row>
    <row r="56" spans="1:4">
      <c r="A56" s="13" t="s">
        <v>3290</v>
      </c>
      <c r="B56" s="14" t="s">
        <v>3291</v>
      </c>
      <c r="C56" s="11" t="s">
        <v>703</v>
      </c>
      <c r="D56" s="12">
        <v>442.17</v>
      </c>
    </row>
    <row r="57" spans="1:4">
      <c r="A57" s="13" t="s">
        <v>3293</v>
      </c>
      <c r="B57" s="14" t="s">
        <v>3294</v>
      </c>
      <c r="C57" s="11" t="s">
        <v>703</v>
      </c>
      <c r="D57" s="12">
        <v>450.85</v>
      </c>
    </row>
    <row r="58" spans="1:4">
      <c r="A58" s="13" t="s">
        <v>3296</v>
      </c>
      <c r="B58" s="14" t="s">
        <v>3297</v>
      </c>
      <c r="C58" s="11" t="s">
        <v>703</v>
      </c>
      <c r="D58" s="12">
        <v>433.66</v>
      </c>
    </row>
    <row r="59" spans="1:4">
      <c r="A59" s="13" t="s">
        <v>3299</v>
      </c>
      <c r="B59" s="14" t="s">
        <v>3300</v>
      </c>
      <c r="C59" s="11" t="s">
        <v>703</v>
      </c>
      <c r="D59" s="12">
        <v>464.1</v>
      </c>
    </row>
    <row r="60" spans="1:4">
      <c r="A60" s="13" t="s">
        <v>3302</v>
      </c>
      <c r="B60" s="14" t="s">
        <v>3303</v>
      </c>
      <c r="C60" s="11" t="s">
        <v>703</v>
      </c>
      <c r="D60" s="12">
        <v>550.86</v>
      </c>
    </row>
    <row r="61" spans="1:4">
      <c r="A61" s="13" t="s">
        <v>3305</v>
      </c>
      <c r="B61" s="14" t="s">
        <v>3306</v>
      </c>
      <c r="C61" s="11" t="s">
        <v>703</v>
      </c>
      <c r="D61" s="12">
        <v>747.76</v>
      </c>
    </row>
    <row r="62" spans="1:4">
      <c r="A62" s="13" t="s">
        <v>3308</v>
      </c>
      <c r="B62" s="14" t="s">
        <v>3309</v>
      </c>
      <c r="C62" s="11" t="s">
        <v>703</v>
      </c>
      <c r="D62" s="12">
        <v>1019.45</v>
      </c>
    </row>
    <row r="63" spans="1:4">
      <c r="A63" s="13" t="s">
        <v>3311</v>
      </c>
      <c r="B63" s="14" t="s">
        <v>3312</v>
      </c>
      <c r="C63" s="11" t="s">
        <v>703</v>
      </c>
      <c r="D63" s="12">
        <v>1352.85</v>
      </c>
    </row>
    <row r="64" spans="1:4">
      <c r="A64" s="9" t="s">
        <v>157</v>
      </c>
      <c r="B64" s="10"/>
      <c r="C64" s="11"/>
      <c r="D64" s="12"/>
    </row>
    <row r="65" spans="1:4">
      <c r="A65" s="13" t="s">
        <v>3313</v>
      </c>
      <c r="B65" s="14" t="s">
        <v>3314</v>
      </c>
      <c r="C65" s="11" t="s">
        <v>703</v>
      </c>
      <c r="D65" s="12">
        <v>20.53</v>
      </c>
    </row>
    <row r="66" spans="1:4">
      <c r="A66" s="13" t="s">
        <v>3316</v>
      </c>
      <c r="B66" s="14" t="s">
        <v>3317</v>
      </c>
      <c r="C66" s="11" t="s">
        <v>703</v>
      </c>
      <c r="D66" s="12">
        <v>27.95</v>
      </c>
    </row>
    <row r="67" spans="1:4">
      <c r="A67" s="13" t="s">
        <v>3319</v>
      </c>
      <c r="B67" s="14" t="s">
        <v>3320</v>
      </c>
      <c r="C67" s="11" t="s">
        <v>703</v>
      </c>
      <c r="D67" s="12">
        <v>29.47</v>
      </c>
    </row>
    <row r="68" spans="1:4">
      <c r="A68" s="13" t="s">
        <v>3322</v>
      </c>
      <c r="B68" s="14" t="s">
        <v>3323</v>
      </c>
      <c r="C68" s="11" t="s">
        <v>703</v>
      </c>
      <c r="D68" s="12">
        <v>41.9</v>
      </c>
    </row>
    <row r="69" spans="1:4">
      <c r="A69" s="13" t="s">
        <v>3325</v>
      </c>
      <c r="B69" s="14" t="s">
        <v>7455</v>
      </c>
      <c r="C69" s="11" t="s">
        <v>703</v>
      </c>
      <c r="D69" s="12">
        <v>66.46</v>
      </c>
    </row>
    <row r="70" spans="1:4">
      <c r="A70" s="13" t="s">
        <v>3327</v>
      </c>
      <c r="B70" s="14" t="s">
        <v>3328</v>
      </c>
      <c r="C70" s="11" t="s">
        <v>703</v>
      </c>
      <c r="D70" s="12">
        <v>37.75</v>
      </c>
    </row>
    <row r="71" spans="1:4">
      <c r="A71" s="13" t="s">
        <v>3330</v>
      </c>
      <c r="B71" s="14" t="s">
        <v>3331</v>
      </c>
      <c r="C71" s="11" t="s">
        <v>703</v>
      </c>
      <c r="D71" s="12">
        <v>42.59</v>
      </c>
    </row>
    <row r="72" spans="1:4">
      <c r="A72" s="13" t="s">
        <v>3333</v>
      </c>
      <c r="B72" s="14" t="s">
        <v>3334</v>
      </c>
      <c r="C72" s="11" t="s">
        <v>703</v>
      </c>
      <c r="D72" s="12">
        <v>50.85</v>
      </c>
    </row>
    <row r="73" spans="1:4">
      <c r="A73" s="13" t="s">
        <v>3336</v>
      </c>
      <c r="B73" s="14" t="s">
        <v>3337</v>
      </c>
      <c r="C73" s="11" t="s">
        <v>703</v>
      </c>
      <c r="D73" s="12">
        <v>64.67</v>
      </c>
    </row>
    <row r="74" spans="1:4">
      <c r="A74" s="13" t="s">
        <v>3339</v>
      </c>
      <c r="B74" s="14" t="s">
        <v>3340</v>
      </c>
      <c r="C74" s="11" t="s">
        <v>703</v>
      </c>
      <c r="D74" s="12">
        <v>74.47</v>
      </c>
    </row>
    <row r="75" spans="1:4">
      <c r="A75" s="13" t="s">
        <v>3342</v>
      </c>
      <c r="B75" s="14" t="s">
        <v>3343</v>
      </c>
      <c r="C75" s="11" t="s">
        <v>703</v>
      </c>
      <c r="D75" s="12">
        <v>96.09</v>
      </c>
    </row>
    <row r="76" spans="1:4">
      <c r="A76" s="13" t="s">
        <v>3348</v>
      </c>
      <c r="B76" s="14" t="s">
        <v>3349</v>
      </c>
      <c r="C76" s="11" t="s">
        <v>703</v>
      </c>
      <c r="D76" s="12">
        <v>76.69</v>
      </c>
    </row>
    <row r="77" spans="1:4">
      <c r="A77" s="13" t="s">
        <v>3351</v>
      </c>
      <c r="B77" s="14" t="s">
        <v>3352</v>
      </c>
      <c r="C77" s="11" t="s">
        <v>703</v>
      </c>
      <c r="D77" s="12">
        <v>81.64</v>
      </c>
    </row>
    <row r="78" spans="1:4">
      <c r="A78" s="13" t="s">
        <v>3354</v>
      </c>
      <c r="B78" s="14" t="s">
        <v>3355</v>
      </c>
      <c r="C78" s="11" t="s">
        <v>703</v>
      </c>
      <c r="D78" s="12">
        <v>105.7</v>
      </c>
    </row>
    <row r="79" spans="1:4">
      <c r="A79" s="13" t="s">
        <v>3357</v>
      </c>
      <c r="B79" s="14" t="s">
        <v>3358</v>
      </c>
      <c r="C79" s="11" t="s">
        <v>703</v>
      </c>
      <c r="D79" s="12">
        <v>125.98</v>
      </c>
    </row>
    <row r="80" spans="1:4">
      <c r="A80" s="13" t="s">
        <v>3360</v>
      </c>
      <c r="B80" s="14" t="s">
        <v>3361</v>
      </c>
      <c r="C80" s="11" t="s">
        <v>703</v>
      </c>
      <c r="D80" s="12">
        <v>155.03</v>
      </c>
    </row>
    <row r="81" spans="1:4">
      <c r="A81" s="13" t="s">
        <v>3363</v>
      </c>
      <c r="B81" s="14" t="s">
        <v>3364</v>
      </c>
      <c r="C81" s="11" t="s">
        <v>703</v>
      </c>
      <c r="D81" s="12">
        <v>167.01</v>
      </c>
    </row>
    <row r="82" spans="1:4">
      <c r="A82" s="13" t="s">
        <v>3366</v>
      </c>
      <c r="B82" s="14" t="s">
        <v>3367</v>
      </c>
      <c r="C82" s="11" t="s">
        <v>703</v>
      </c>
      <c r="D82" s="12">
        <v>175.67</v>
      </c>
    </row>
    <row r="83" spans="1:4">
      <c r="A83" s="13" t="s">
        <v>3369</v>
      </c>
      <c r="B83" s="14" t="s">
        <v>3370</v>
      </c>
      <c r="C83" s="11" t="s">
        <v>703</v>
      </c>
      <c r="D83" s="12">
        <v>185.53</v>
      </c>
    </row>
    <row r="84" spans="1:4">
      <c r="A84" s="13" t="s">
        <v>3372</v>
      </c>
      <c r="B84" s="14" t="s">
        <v>3373</v>
      </c>
      <c r="C84" s="11" t="s">
        <v>703</v>
      </c>
      <c r="D84" s="12">
        <v>248.18</v>
      </c>
    </row>
    <row r="85" spans="1:4">
      <c r="A85" s="13" t="s">
        <v>3375</v>
      </c>
      <c r="B85" s="14" t="s">
        <v>3376</v>
      </c>
      <c r="C85" s="11" t="s">
        <v>703</v>
      </c>
      <c r="D85" s="12">
        <v>176.14</v>
      </c>
    </row>
    <row r="86" spans="1:4">
      <c r="A86" s="13" t="s">
        <v>3378</v>
      </c>
      <c r="B86" s="14" t="s">
        <v>3379</v>
      </c>
      <c r="C86" s="11" t="s">
        <v>703</v>
      </c>
      <c r="D86" s="12">
        <v>221.05</v>
      </c>
    </row>
    <row r="87" spans="1:4">
      <c r="A87" s="13" t="s">
        <v>3381</v>
      </c>
      <c r="B87" s="14" t="s">
        <v>3382</v>
      </c>
      <c r="C87" s="11" t="s">
        <v>703</v>
      </c>
      <c r="D87" s="12">
        <v>276.6</v>
      </c>
    </row>
    <row r="88" spans="1:4">
      <c r="A88" s="13" t="s">
        <v>3384</v>
      </c>
      <c r="B88" s="14" t="s">
        <v>3385</v>
      </c>
      <c r="C88" s="11" t="s">
        <v>703</v>
      </c>
      <c r="D88" s="12">
        <v>331.65</v>
      </c>
    </row>
    <row r="89" spans="1:4">
      <c r="A89" s="13" t="s">
        <v>3387</v>
      </c>
      <c r="B89" s="14" t="s">
        <v>3388</v>
      </c>
      <c r="C89" s="11" t="s">
        <v>703</v>
      </c>
      <c r="D89" s="12">
        <v>306.04</v>
      </c>
    </row>
    <row r="90" spans="1:4">
      <c r="A90" s="13" t="s">
        <v>3390</v>
      </c>
      <c r="B90" s="14" t="s">
        <v>3391</v>
      </c>
      <c r="C90" s="11" t="s">
        <v>703</v>
      </c>
      <c r="D90" s="12">
        <v>339.04</v>
      </c>
    </row>
    <row r="91" spans="1:4">
      <c r="A91" s="13" t="s">
        <v>3393</v>
      </c>
      <c r="B91" s="14" t="s">
        <v>3394</v>
      </c>
      <c r="C91" s="11" t="s">
        <v>703</v>
      </c>
      <c r="D91" s="12">
        <v>388.47</v>
      </c>
    </row>
    <row r="92" spans="1:4">
      <c r="A92" s="13" t="s">
        <v>3396</v>
      </c>
      <c r="B92" s="14" t="s">
        <v>3397</v>
      </c>
      <c r="C92" s="11" t="s">
        <v>703</v>
      </c>
      <c r="D92" s="12">
        <v>442.17</v>
      </c>
    </row>
    <row r="93" spans="1:4">
      <c r="A93" s="13" t="s">
        <v>3402</v>
      </c>
      <c r="B93" s="14" t="s">
        <v>3403</v>
      </c>
      <c r="C93" s="11" t="s">
        <v>703</v>
      </c>
      <c r="D93" s="12">
        <v>433.66</v>
      </c>
    </row>
    <row r="94" spans="1:4">
      <c r="A94" s="13" t="s">
        <v>3405</v>
      </c>
      <c r="B94" s="14" t="s">
        <v>3406</v>
      </c>
      <c r="C94" s="11" t="s">
        <v>703</v>
      </c>
      <c r="D94" s="12">
        <v>464.1</v>
      </c>
    </row>
    <row r="95" spans="1:4">
      <c r="A95" s="13" t="s">
        <v>3408</v>
      </c>
      <c r="B95" s="14" t="s">
        <v>3409</v>
      </c>
      <c r="C95" s="11" t="s">
        <v>703</v>
      </c>
      <c r="D95" s="12">
        <v>550.86</v>
      </c>
    </row>
    <row r="96" spans="1:4">
      <c r="A96" s="13" t="s">
        <v>3411</v>
      </c>
      <c r="B96" s="14" t="s">
        <v>3412</v>
      </c>
      <c r="C96" s="11" t="s">
        <v>703</v>
      </c>
      <c r="D96" s="12">
        <v>747.76</v>
      </c>
    </row>
    <row r="97" spans="1:4">
      <c r="A97" s="13" t="s">
        <v>3414</v>
      </c>
      <c r="B97" s="14" t="s">
        <v>3415</v>
      </c>
      <c r="C97" s="11" t="s">
        <v>703</v>
      </c>
      <c r="D97" s="12">
        <v>1019.45</v>
      </c>
    </row>
    <row r="98" spans="1:4">
      <c r="A98" s="9" t="s">
        <v>200</v>
      </c>
      <c r="B98" s="10"/>
      <c r="C98" s="11"/>
      <c r="D98" s="12"/>
    </row>
    <row r="99" spans="1:4">
      <c r="A99" s="13" t="s">
        <v>4955</v>
      </c>
      <c r="B99" s="14" t="s">
        <v>4956</v>
      </c>
      <c r="C99" s="11" t="s">
        <v>356</v>
      </c>
      <c r="D99" s="12">
        <v>4.91</v>
      </c>
    </row>
    <row r="100" spans="1:4">
      <c r="A100" s="13" t="s">
        <v>4957</v>
      </c>
      <c r="B100" s="14" t="s">
        <v>4958</v>
      </c>
      <c r="C100" s="11" t="s">
        <v>356</v>
      </c>
      <c r="D100" s="12">
        <v>5.43</v>
      </c>
    </row>
    <row r="101" spans="1:4">
      <c r="A101" s="13" t="s">
        <v>4959</v>
      </c>
      <c r="B101" s="14" t="s">
        <v>4960</v>
      </c>
      <c r="C101" s="11" t="s">
        <v>356</v>
      </c>
      <c r="D101" s="12">
        <v>6.15</v>
      </c>
    </row>
    <row r="102" spans="1:4">
      <c r="A102" s="13" t="s">
        <v>4961</v>
      </c>
      <c r="B102" s="14" t="s">
        <v>4962</v>
      </c>
      <c r="C102" s="11" t="s">
        <v>356</v>
      </c>
      <c r="D102" s="12">
        <v>7.38</v>
      </c>
    </row>
    <row r="103" spans="1:4">
      <c r="A103" s="9" t="s">
        <v>201</v>
      </c>
      <c r="B103" s="10"/>
      <c r="C103" s="11"/>
      <c r="D103" s="12"/>
    </row>
    <row r="104" spans="1:4">
      <c r="A104" s="13" t="s">
        <v>4971</v>
      </c>
      <c r="B104" s="14" t="s">
        <v>4972</v>
      </c>
      <c r="C104" s="11" t="s">
        <v>356</v>
      </c>
      <c r="D104" s="12">
        <v>1.38</v>
      </c>
    </row>
    <row r="105" spans="1:4">
      <c r="A105" s="13" t="s">
        <v>4973</v>
      </c>
      <c r="B105" s="14" t="s">
        <v>4974</v>
      </c>
      <c r="C105" s="11" t="s">
        <v>356</v>
      </c>
      <c r="D105" s="12">
        <v>1.53</v>
      </c>
    </row>
    <row r="106" spans="1:4">
      <c r="A106" s="13" t="s">
        <v>4975</v>
      </c>
      <c r="B106" s="14" t="s">
        <v>4976</v>
      </c>
      <c r="C106" s="11" t="s">
        <v>356</v>
      </c>
      <c r="D106" s="12">
        <v>2.01</v>
      </c>
    </row>
    <row r="107" spans="1:4">
      <c r="A107" s="13" t="s">
        <v>4977</v>
      </c>
      <c r="B107" s="14" t="s">
        <v>4978</v>
      </c>
      <c r="C107" s="11" t="s">
        <v>356</v>
      </c>
      <c r="D107" s="12">
        <v>2.3</v>
      </c>
    </row>
    <row r="108" spans="1:4">
      <c r="A108" s="13" t="s">
        <v>4979</v>
      </c>
      <c r="B108" s="14" t="s">
        <v>4980</v>
      </c>
      <c r="C108" s="11" t="s">
        <v>356</v>
      </c>
      <c r="D108" s="12">
        <v>2.63</v>
      </c>
    </row>
    <row r="109" spans="1:4">
      <c r="A109" s="13" t="s">
        <v>4981</v>
      </c>
      <c r="B109" s="14" t="s">
        <v>4982</v>
      </c>
      <c r="C109" s="11" t="s">
        <v>356</v>
      </c>
      <c r="D109" s="12">
        <v>3.08</v>
      </c>
    </row>
    <row r="110" spans="1:4">
      <c r="A110" s="13" t="s">
        <v>4983</v>
      </c>
      <c r="B110" s="14" t="s">
        <v>4984</v>
      </c>
      <c r="C110" s="11" t="s">
        <v>356</v>
      </c>
      <c r="D110" s="12">
        <v>3.54</v>
      </c>
    </row>
    <row r="111" spans="1:4">
      <c r="A111" s="13" t="s">
        <v>4985</v>
      </c>
      <c r="B111" s="14" t="s">
        <v>4986</v>
      </c>
      <c r="C111" s="11" t="s">
        <v>356</v>
      </c>
      <c r="D111" s="12">
        <v>5.35</v>
      </c>
    </row>
    <row r="112" spans="1:4">
      <c r="A112" s="13" t="s">
        <v>4987</v>
      </c>
      <c r="B112" s="14" t="s">
        <v>4988</v>
      </c>
      <c r="C112" s="11" t="s">
        <v>356</v>
      </c>
      <c r="D112" s="12">
        <v>5.95</v>
      </c>
    </row>
    <row r="113" spans="1:4">
      <c r="A113" s="13" t="s">
        <v>4989</v>
      </c>
      <c r="B113" s="14" t="s">
        <v>4990</v>
      </c>
      <c r="C113" s="11" t="s">
        <v>356</v>
      </c>
      <c r="D113" s="12">
        <v>11.12</v>
      </c>
    </row>
    <row r="114" spans="1:4">
      <c r="A114" s="9" t="s">
        <v>202</v>
      </c>
      <c r="B114" s="10"/>
      <c r="C114" s="11"/>
      <c r="D114" s="12"/>
    </row>
    <row r="115" spans="1:4">
      <c r="A115" s="13" t="s">
        <v>4991</v>
      </c>
      <c r="B115" s="14" t="s">
        <v>4992</v>
      </c>
      <c r="C115" s="11" t="s">
        <v>356</v>
      </c>
      <c r="D115" s="12">
        <v>2.7</v>
      </c>
    </row>
    <row r="116" spans="1:4">
      <c r="A116" s="13" t="s">
        <v>4993</v>
      </c>
      <c r="B116" s="14" t="s">
        <v>4994</v>
      </c>
      <c r="C116" s="11" t="s">
        <v>356</v>
      </c>
      <c r="D116" s="12">
        <v>3.13</v>
      </c>
    </row>
    <row r="117" spans="1:4">
      <c r="A117" s="13" t="s">
        <v>4995</v>
      </c>
      <c r="B117" s="14" t="s">
        <v>4996</v>
      </c>
      <c r="C117" s="11" t="s">
        <v>356</v>
      </c>
      <c r="D117" s="12">
        <v>3.51</v>
      </c>
    </row>
    <row r="118" spans="1:4">
      <c r="A118" s="13" t="s">
        <v>4997</v>
      </c>
      <c r="B118" s="14" t="s">
        <v>4998</v>
      </c>
      <c r="C118" s="11" t="s">
        <v>356</v>
      </c>
      <c r="D118" s="12">
        <v>4.03</v>
      </c>
    </row>
    <row r="119" spans="1:4">
      <c r="A119" s="13" t="s">
        <v>4999</v>
      </c>
      <c r="B119" s="14" t="s">
        <v>5000</v>
      </c>
      <c r="C119" s="11" t="s">
        <v>356</v>
      </c>
      <c r="D119" s="12">
        <v>4.61</v>
      </c>
    </row>
    <row r="120" spans="1:4">
      <c r="A120" s="13" t="s">
        <v>5001</v>
      </c>
      <c r="B120" s="14" t="s">
        <v>5002</v>
      </c>
      <c r="C120" s="11" t="s">
        <v>356</v>
      </c>
      <c r="D120" s="12">
        <v>5.35</v>
      </c>
    </row>
    <row r="121" spans="1:4">
      <c r="A121" s="13" t="s">
        <v>5003</v>
      </c>
      <c r="B121" s="14" t="s">
        <v>5004</v>
      </c>
      <c r="C121" s="11" t="s">
        <v>356</v>
      </c>
      <c r="D121" s="12">
        <v>5.25</v>
      </c>
    </row>
    <row r="122" spans="1:4">
      <c r="A122" s="13" t="s">
        <v>5005</v>
      </c>
      <c r="B122" s="14" t="s">
        <v>5006</v>
      </c>
      <c r="C122" s="11" t="s">
        <v>356</v>
      </c>
      <c r="D122" s="12">
        <v>10.26</v>
      </c>
    </row>
    <row r="123" spans="1:4">
      <c r="A123" s="9" t="s">
        <v>199</v>
      </c>
      <c r="B123" s="10"/>
      <c r="C123" s="11"/>
      <c r="D123" s="12"/>
    </row>
    <row r="124" spans="1:4">
      <c r="A124" s="13" t="s">
        <v>4927</v>
      </c>
      <c r="B124" s="14" t="s">
        <v>4928</v>
      </c>
      <c r="C124" s="11" t="s">
        <v>356</v>
      </c>
      <c r="D124" s="12">
        <v>1.77</v>
      </c>
    </row>
    <row r="125" spans="1:4">
      <c r="A125" s="13" t="s">
        <v>4929</v>
      </c>
      <c r="B125" s="14" t="s">
        <v>4930</v>
      </c>
      <c r="C125" s="11" t="s">
        <v>356</v>
      </c>
      <c r="D125" s="12">
        <v>1.97</v>
      </c>
    </row>
    <row r="126" spans="1:4">
      <c r="A126" s="13" t="s">
        <v>4931</v>
      </c>
      <c r="B126" s="14" t="s">
        <v>4932</v>
      </c>
      <c r="C126" s="11" t="s">
        <v>356</v>
      </c>
      <c r="D126" s="12">
        <v>2.22</v>
      </c>
    </row>
    <row r="127" spans="1:4">
      <c r="A127" s="13" t="s">
        <v>4933</v>
      </c>
      <c r="B127" s="14" t="s">
        <v>4934</v>
      </c>
      <c r="C127" s="11" t="s">
        <v>356</v>
      </c>
      <c r="D127" s="12">
        <v>2.33</v>
      </c>
    </row>
    <row r="128" spans="1:4">
      <c r="A128" s="13" t="s">
        <v>4935</v>
      </c>
      <c r="B128" s="14" t="s">
        <v>4936</v>
      </c>
      <c r="C128" s="11" t="s">
        <v>356</v>
      </c>
      <c r="D128" s="12">
        <v>2.68</v>
      </c>
    </row>
    <row r="129" spans="1:4">
      <c r="A129" s="13" t="s">
        <v>4937</v>
      </c>
      <c r="B129" s="14" t="s">
        <v>4938</v>
      </c>
      <c r="C129" s="11" t="s">
        <v>356</v>
      </c>
      <c r="D129" s="12">
        <v>3.04</v>
      </c>
    </row>
    <row r="130" spans="1:4">
      <c r="A130" s="13" t="s">
        <v>4939</v>
      </c>
      <c r="B130" s="14" t="s">
        <v>4940</v>
      </c>
      <c r="C130" s="11" t="s">
        <v>356</v>
      </c>
      <c r="D130" s="12">
        <v>3.61</v>
      </c>
    </row>
    <row r="131" spans="1:4">
      <c r="A131" s="13" t="s">
        <v>4941</v>
      </c>
      <c r="B131" s="14" t="s">
        <v>4942</v>
      </c>
      <c r="C131" s="11" t="s">
        <v>356</v>
      </c>
      <c r="D131" s="12">
        <v>5.02</v>
      </c>
    </row>
    <row r="132" spans="1:4">
      <c r="A132" s="13" t="s">
        <v>4943</v>
      </c>
      <c r="B132" s="14" t="s">
        <v>4944</v>
      </c>
      <c r="C132" s="11" t="s">
        <v>356</v>
      </c>
      <c r="D132" s="12">
        <v>6.35</v>
      </c>
    </row>
    <row r="133" spans="1:4">
      <c r="A133" s="13" t="s">
        <v>4945</v>
      </c>
      <c r="B133" s="14" t="s">
        <v>4946</v>
      </c>
      <c r="C133" s="11" t="s">
        <v>356</v>
      </c>
      <c r="D133" s="12">
        <v>7.54</v>
      </c>
    </row>
    <row r="134" spans="1:4">
      <c r="A134" s="13" t="s">
        <v>4947</v>
      </c>
      <c r="B134" s="14" t="s">
        <v>4948</v>
      </c>
      <c r="C134" s="11" t="s">
        <v>356</v>
      </c>
      <c r="D134" s="12">
        <v>9.51</v>
      </c>
    </row>
    <row r="135" spans="1:4">
      <c r="A135" s="9" t="s">
        <v>208</v>
      </c>
      <c r="B135" s="10"/>
      <c r="C135" s="11"/>
      <c r="D135" s="12"/>
    </row>
    <row r="136" spans="1:4">
      <c r="A136" s="13" t="s">
        <v>5062</v>
      </c>
      <c r="B136" s="14" t="s">
        <v>7456</v>
      </c>
      <c r="C136" s="11" t="s">
        <v>703</v>
      </c>
      <c r="D136" s="12">
        <v>420.78</v>
      </c>
    </row>
    <row r="137" spans="1:4">
      <c r="A137" s="13" t="s">
        <v>5065</v>
      </c>
      <c r="B137" s="14" t="s">
        <v>7457</v>
      </c>
      <c r="C137" s="11" t="s">
        <v>703</v>
      </c>
      <c r="D137" s="12">
        <v>547.35</v>
      </c>
    </row>
    <row r="138" spans="1:4">
      <c r="A138" s="13" t="s">
        <v>5068</v>
      </c>
      <c r="B138" s="14" t="s">
        <v>7458</v>
      </c>
      <c r="C138" s="11" t="s">
        <v>703</v>
      </c>
      <c r="D138" s="12">
        <v>1118.03</v>
      </c>
    </row>
    <row r="139" spans="1:4">
      <c r="A139" s="13" t="s">
        <v>209</v>
      </c>
      <c r="B139" s="14"/>
      <c r="C139" s="11"/>
      <c r="D139" s="12"/>
    </row>
    <row r="140" spans="1:4">
      <c r="A140" s="13" t="s">
        <v>5071</v>
      </c>
      <c r="B140" s="14" t="s">
        <v>5072</v>
      </c>
      <c r="C140" s="11" t="s">
        <v>703</v>
      </c>
      <c r="D140" s="12">
        <v>61.23</v>
      </c>
    </row>
    <row r="141" spans="1:4">
      <c r="A141" s="13" t="s">
        <v>5073</v>
      </c>
      <c r="B141" s="14" t="s">
        <v>5074</v>
      </c>
      <c r="C141" s="11" t="s">
        <v>703</v>
      </c>
      <c r="D141" s="12">
        <v>70.41</v>
      </c>
    </row>
    <row r="142" spans="1:4">
      <c r="A142" s="13" t="s">
        <v>5075</v>
      </c>
      <c r="B142" s="14" t="s">
        <v>5076</v>
      </c>
      <c r="C142" s="11" t="s">
        <v>703</v>
      </c>
      <c r="D142" s="12">
        <v>111.5</v>
      </c>
    </row>
    <row r="143" spans="1:4">
      <c r="A143" s="9" t="s">
        <v>266</v>
      </c>
      <c r="B143" s="10"/>
      <c r="C143" s="11"/>
      <c r="D143" s="12"/>
    </row>
    <row r="144" spans="1:4">
      <c r="A144" s="13" t="s">
        <v>6061</v>
      </c>
      <c r="B144" s="14" t="s">
        <v>6062</v>
      </c>
      <c r="C144" s="11" t="s">
        <v>356</v>
      </c>
      <c r="D144" s="12">
        <v>11.59</v>
      </c>
    </row>
    <row r="145" spans="1:4">
      <c r="A145" s="13" t="s">
        <v>6064</v>
      </c>
      <c r="B145" s="14" t="s">
        <v>6065</v>
      </c>
      <c r="C145" s="11" t="s">
        <v>356</v>
      </c>
      <c r="D145" s="12">
        <v>11.14</v>
      </c>
    </row>
    <row r="146" spans="1:4">
      <c r="A146" s="13" t="s">
        <v>6068</v>
      </c>
      <c r="B146" s="14" t="s">
        <v>6069</v>
      </c>
      <c r="C146" s="11" t="s">
        <v>356</v>
      </c>
      <c r="D146" s="12">
        <v>47.36</v>
      </c>
    </row>
    <row r="147" spans="1:4">
      <c r="A147" s="9" t="s">
        <v>267</v>
      </c>
      <c r="B147" s="10"/>
      <c r="C147" s="11"/>
      <c r="D147" s="12"/>
    </row>
    <row r="148" spans="1:4">
      <c r="A148" s="13" t="s">
        <v>6070</v>
      </c>
      <c r="B148" s="14" t="s">
        <v>6071</v>
      </c>
      <c r="C148" s="11" t="s">
        <v>356</v>
      </c>
      <c r="D148" s="12">
        <v>10.08</v>
      </c>
    </row>
    <row r="149" spans="1:4">
      <c r="A149" s="13" t="s">
        <v>6072</v>
      </c>
      <c r="B149" s="14" t="s">
        <v>6073</v>
      </c>
      <c r="C149" s="11" t="s">
        <v>356</v>
      </c>
      <c r="D149" s="12">
        <v>14.16</v>
      </c>
    </row>
    <row r="150" spans="1:4">
      <c r="A150" s="13" t="s">
        <v>6076</v>
      </c>
      <c r="B150" s="14" t="s">
        <v>6077</v>
      </c>
      <c r="C150" s="11" t="s">
        <v>356</v>
      </c>
      <c r="D150" s="12">
        <v>18.07</v>
      </c>
    </row>
    <row r="151" spans="1:4">
      <c r="A151" s="9" t="s">
        <v>268</v>
      </c>
      <c r="B151" s="10"/>
      <c r="C151" s="11"/>
      <c r="D151" s="12"/>
    </row>
    <row r="152" spans="1:4">
      <c r="A152" s="13" t="s">
        <v>6082</v>
      </c>
      <c r="B152" s="14" t="s">
        <v>6083</v>
      </c>
      <c r="C152" s="11" t="s">
        <v>356</v>
      </c>
      <c r="D152" s="12">
        <v>135.07</v>
      </c>
    </row>
    <row r="153" spans="1:4">
      <c r="A153" s="13" t="s">
        <v>6084</v>
      </c>
      <c r="B153" s="14" t="s">
        <v>6085</v>
      </c>
      <c r="C153" s="11" t="s">
        <v>356</v>
      </c>
      <c r="D153" s="12">
        <v>135.07</v>
      </c>
    </row>
    <row r="154" spans="1:4">
      <c r="A154" s="13" t="s">
        <v>6086</v>
      </c>
      <c r="B154" s="14" t="s">
        <v>6087</v>
      </c>
      <c r="C154" s="11" t="s">
        <v>356</v>
      </c>
      <c r="D154" s="12">
        <v>135.07</v>
      </c>
    </row>
    <row r="155" spans="1:4">
      <c r="A155" s="13" t="s">
        <v>6088</v>
      </c>
      <c r="B155" s="14" t="s">
        <v>6089</v>
      </c>
      <c r="C155" s="11" t="s">
        <v>356</v>
      </c>
      <c r="D155" s="12">
        <v>240.81</v>
      </c>
    </row>
    <row r="156" spans="1:4">
      <c r="A156" s="13" t="s">
        <v>6090</v>
      </c>
      <c r="B156" s="14" t="s">
        <v>6091</v>
      </c>
      <c r="C156" s="11" t="s">
        <v>356</v>
      </c>
      <c r="D156" s="12">
        <v>240.81</v>
      </c>
    </row>
    <row r="157" spans="1:4">
      <c r="A157" s="13" t="s">
        <v>6092</v>
      </c>
      <c r="B157" s="14" t="s">
        <v>6093</v>
      </c>
      <c r="C157" s="11" t="s">
        <v>356</v>
      </c>
      <c r="D157" s="12">
        <v>240.81</v>
      </c>
    </row>
    <row r="158" spans="1:4">
      <c r="A158" s="9" t="s">
        <v>269</v>
      </c>
      <c r="B158" s="10"/>
      <c r="C158" s="11"/>
      <c r="D158" s="12"/>
    </row>
    <row r="159" spans="1:4">
      <c r="A159" s="13" t="s">
        <v>6094</v>
      </c>
      <c r="B159" s="14" t="s">
        <v>6095</v>
      </c>
      <c r="C159" s="11" t="s">
        <v>356</v>
      </c>
      <c r="D159" s="12">
        <v>6.64</v>
      </c>
    </row>
    <row r="160" spans="1:4">
      <c r="A160" s="13" t="s">
        <v>6096</v>
      </c>
      <c r="B160" s="14" t="s">
        <v>6097</v>
      </c>
      <c r="C160" s="11" t="s">
        <v>356</v>
      </c>
      <c r="D160" s="12">
        <v>14.47</v>
      </c>
    </row>
    <row r="161" spans="1:4">
      <c r="A161" s="9" t="s">
        <v>271</v>
      </c>
      <c r="B161" s="10"/>
      <c r="C161" s="11"/>
      <c r="D161" s="12"/>
    </row>
    <row r="162" spans="1:4">
      <c r="A162" s="13" t="s">
        <v>6112</v>
      </c>
      <c r="B162" s="14" t="s">
        <v>6113</v>
      </c>
      <c r="C162" s="11" t="s">
        <v>356</v>
      </c>
      <c r="D162" s="12">
        <v>17.53</v>
      </c>
    </row>
    <row r="163" spans="1:4">
      <c r="A163" s="13" t="s">
        <v>6114</v>
      </c>
      <c r="B163" s="14" t="s">
        <v>6115</v>
      </c>
      <c r="C163" s="11" t="s">
        <v>356</v>
      </c>
      <c r="D163" s="12">
        <v>30.69</v>
      </c>
    </row>
    <row r="164" spans="1:4">
      <c r="A164" s="13" t="s">
        <v>6116</v>
      </c>
      <c r="B164" s="14" t="s">
        <v>6117</v>
      </c>
      <c r="C164" s="11" t="s">
        <v>356</v>
      </c>
      <c r="D164" s="12">
        <v>23.42</v>
      </c>
    </row>
    <row r="165" spans="1:4">
      <c r="A165" s="13" t="s">
        <v>6118</v>
      </c>
      <c r="B165" s="14" t="s">
        <v>6119</v>
      </c>
      <c r="C165" s="11" t="s">
        <v>356</v>
      </c>
      <c r="D165" s="12">
        <v>23.42</v>
      </c>
    </row>
    <row r="166" spans="1:4">
      <c r="A166" s="13" t="s">
        <v>6120</v>
      </c>
      <c r="B166" s="14" t="s">
        <v>6121</v>
      </c>
      <c r="C166" s="11" t="s">
        <v>356</v>
      </c>
      <c r="D166" s="12">
        <v>16.59</v>
      </c>
    </row>
    <row r="167" spans="1:4">
      <c r="A167" s="13" t="s">
        <v>6122</v>
      </c>
      <c r="B167" s="14" t="s">
        <v>6123</v>
      </c>
      <c r="C167" s="11" t="s">
        <v>356</v>
      </c>
      <c r="D167" s="12">
        <v>21.11</v>
      </c>
    </row>
    <row r="168" spans="1:4">
      <c r="A168" s="9" t="s">
        <v>284</v>
      </c>
      <c r="B168" s="10"/>
      <c r="C168" s="11"/>
      <c r="D168" s="12"/>
    </row>
    <row r="169" spans="1:4">
      <c r="A169" s="13" t="s">
        <v>6350</v>
      </c>
      <c r="B169" s="14" t="s">
        <v>6351</v>
      </c>
      <c r="C169" s="11" t="s">
        <v>356</v>
      </c>
      <c r="D169" s="12">
        <v>284.68</v>
      </c>
    </row>
    <row r="170" spans="1:4">
      <c r="A170" s="13" t="s">
        <v>6352</v>
      </c>
      <c r="B170" s="14" t="s">
        <v>6353</v>
      </c>
      <c r="C170" s="11" t="s">
        <v>356</v>
      </c>
      <c r="D170" s="12">
        <v>332.98</v>
      </c>
    </row>
    <row r="171" spans="1:4">
      <c r="A171" s="13" t="s">
        <v>6354</v>
      </c>
      <c r="B171" s="14" t="s">
        <v>6355</v>
      </c>
      <c r="C171" s="11" t="s">
        <v>356</v>
      </c>
      <c r="D171" s="12">
        <v>332.98</v>
      </c>
    </row>
    <row r="172" spans="1:4">
      <c r="A172" s="13" t="s">
        <v>6356</v>
      </c>
      <c r="B172" s="14" t="s">
        <v>6357</v>
      </c>
      <c r="C172" s="11" t="s">
        <v>356</v>
      </c>
      <c r="D172" s="12">
        <v>284.68</v>
      </c>
    </row>
    <row r="173" spans="1:4">
      <c r="A173" s="13" t="s">
        <v>6358</v>
      </c>
      <c r="B173" s="14" t="s">
        <v>6359</v>
      </c>
      <c r="C173" s="11" t="s">
        <v>356</v>
      </c>
      <c r="D173" s="12">
        <v>284.68</v>
      </c>
    </row>
    <row r="174" spans="1:4">
      <c r="A174" s="13" t="s">
        <v>6360</v>
      </c>
      <c r="B174" s="14" t="s">
        <v>6361</v>
      </c>
      <c r="C174" s="11" t="s">
        <v>356</v>
      </c>
      <c r="D174" s="12">
        <v>332.98</v>
      </c>
    </row>
    <row r="175" ht="25.5" spans="1:4">
      <c r="A175" s="13" t="s">
        <v>6362</v>
      </c>
      <c r="B175" s="14" t="s">
        <v>6363</v>
      </c>
      <c r="C175" s="11" t="s">
        <v>356</v>
      </c>
      <c r="D175" s="12">
        <v>332.98</v>
      </c>
    </row>
    <row r="176" spans="1:4">
      <c r="A176" s="13" t="s">
        <v>6364</v>
      </c>
      <c r="B176" s="14" t="s">
        <v>6365</v>
      </c>
      <c r="C176" s="11" t="s">
        <v>356</v>
      </c>
      <c r="D176" s="12">
        <v>284.68</v>
      </c>
    </row>
    <row r="177" spans="1:4">
      <c r="A177" s="13" t="s">
        <v>6366</v>
      </c>
      <c r="B177" s="14" t="s">
        <v>6367</v>
      </c>
      <c r="C177" s="11" t="s">
        <v>356</v>
      </c>
      <c r="D177" s="12">
        <v>284.68</v>
      </c>
    </row>
    <row r="178" ht="25.5" spans="1:4">
      <c r="A178" s="13" t="s">
        <v>6368</v>
      </c>
      <c r="B178" s="14" t="s">
        <v>6369</v>
      </c>
      <c r="C178" s="11" t="s">
        <v>356</v>
      </c>
      <c r="D178" s="12">
        <v>332.98</v>
      </c>
    </row>
    <row r="179" ht="25.5" spans="1:4">
      <c r="A179" s="13" t="s">
        <v>6370</v>
      </c>
      <c r="B179" s="14" t="s">
        <v>6371</v>
      </c>
      <c r="C179" s="11" t="s">
        <v>356</v>
      </c>
      <c r="D179" s="12">
        <v>332.98</v>
      </c>
    </row>
    <row r="180" spans="1:4">
      <c r="A180" s="13" t="s">
        <v>6372</v>
      </c>
      <c r="B180" s="14" t="s">
        <v>6373</v>
      </c>
      <c r="C180" s="11" t="s">
        <v>356</v>
      </c>
      <c r="D180" s="12">
        <v>284.68</v>
      </c>
    </row>
    <row r="181" spans="1:4">
      <c r="A181" s="13" t="s">
        <v>6374</v>
      </c>
      <c r="B181" s="14" t="s">
        <v>6375</v>
      </c>
      <c r="C181" s="11" t="s">
        <v>356</v>
      </c>
      <c r="D181" s="12">
        <v>284.68</v>
      </c>
    </row>
    <row r="182" spans="1:4">
      <c r="A182" s="13" t="s">
        <v>6376</v>
      </c>
      <c r="B182" s="14" t="s">
        <v>6377</v>
      </c>
      <c r="C182" s="11" t="s">
        <v>356</v>
      </c>
      <c r="D182" s="12">
        <v>332.98</v>
      </c>
    </row>
    <row r="183" spans="1:4">
      <c r="A183" s="13" t="s">
        <v>6378</v>
      </c>
      <c r="B183" s="14" t="s">
        <v>6379</v>
      </c>
      <c r="C183" s="11" t="s">
        <v>356</v>
      </c>
      <c r="D183" s="12">
        <v>332.98</v>
      </c>
    </row>
    <row r="184" spans="1:4">
      <c r="A184" s="13" t="s">
        <v>6380</v>
      </c>
      <c r="B184" s="14" t="s">
        <v>6381</v>
      </c>
      <c r="C184" s="11" t="s">
        <v>356</v>
      </c>
      <c r="D184" s="12">
        <v>284.68</v>
      </c>
    </row>
    <row r="185" spans="1:4">
      <c r="A185" s="13" t="s">
        <v>6382</v>
      </c>
      <c r="B185" s="14" t="s">
        <v>6383</v>
      </c>
      <c r="C185" s="11" t="s">
        <v>356</v>
      </c>
      <c r="D185" s="12">
        <v>284.68</v>
      </c>
    </row>
    <row r="186" spans="1:4">
      <c r="A186" s="13" t="s">
        <v>6384</v>
      </c>
      <c r="B186" s="14" t="s">
        <v>6385</v>
      </c>
      <c r="C186" s="11" t="s">
        <v>356</v>
      </c>
      <c r="D186" s="12">
        <v>332.98</v>
      </c>
    </row>
    <row r="187" ht="25.5" spans="1:4">
      <c r="A187" s="13" t="s">
        <v>6386</v>
      </c>
      <c r="B187" s="14" t="s">
        <v>6387</v>
      </c>
      <c r="C187" s="11" t="s">
        <v>356</v>
      </c>
      <c r="D187" s="12">
        <v>332.98</v>
      </c>
    </row>
    <row r="188" spans="1:4">
      <c r="A188" s="9" t="s">
        <v>55</v>
      </c>
      <c r="B188" s="10"/>
      <c r="C188" s="11"/>
      <c r="D188" s="12"/>
    </row>
    <row r="189" spans="1:4">
      <c r="A189" s="13" t="s">
        <v>1235</v>
      </c>
      <c r="B189" s="14" t="s">
        <v>1236</v>
      </c>
      <c r="C189" s="11" t="s">
        <v>356</v>
      </c>
      <c r="D189" s="12">
        <v>67.743</v>
      </c>
    </row>
    <row r="190" spans="1:4">
      <c r="A190" s="13" t="s">
        <v>1238</v>
      </c>
      <c r="B190" s="14" t="s">
        <v>1239</v>
      </c>
      <c r="C190" s="11" t="s">
        <v>356</v>
      </c>
      <c r="D190" s="12">
        <v>81.9675</v>
      </c>
    </row>
    <row r="191" spans="1:4">
      <c r="A191" s="13" t="s">
        <v>1240</v>
      </c>
      <c r="B191" s="14" t="s">
        <v>1241</v>
      </c>
      <c r="C191" s="11" t="s">
        <v>356</v>
      </c>
      <c r="D191" s="12">
        <v>85.3875</v>
      </c>
    </row>
    <row r="192" spans="1:4">
      <c r="A192" s="13" t="s">
        <v>1242</v>
      </c>
      <c r="B192" s="14" t="s">
        <v>1243</v>
      </c>
      <c r="C192" s="11" t="s">
        <v>356</v>
      </c>
      <c r="D192" s="12">
        <v>96.777</v>
      </c>
    </row>
    <row r="193" spans="1:4">
      <c r="A193" s="13" t="s">
        <v>1244</v>
      </c>
      <c r="B193" s="14" t="s">
        <v>1245</v>
      </c>
      <c r="C193" s="11" t="s">
        <v>356</v>
      </c>
      <c r="D193" s="12">
        <v>114.795</v>
      </c>
    </row>
    <row r="194" spans="1:4">
      <c r="A194" s="13" t="s">
        <v>1246</v>
      </c>
      <c r="B194" s="14" t="s">
        <v>1247</v>
      </c>
      <c r="C194" s="11" t="s">
        <v>356</v>
      </c>
      <c r="D194" s="12">
        <v>144.027</v>
      </c>
    </row>
    <row r="195" spans="1:4">
      <c r="A195" s="13" t="s">
        <v>1248</v>
      </c>
      <c r="B195" s="14" t="s">
        <v>1249</v>
      </c>
      <c r="C195" s="11" t="s">
        <v>356</v>
      </c>
      <c r="D195" s="12">
        <v>175.14</v>
      </c>
    </row>
    <row r="196" spans="1:4">
      <c r="A196" s="13" t="s">
        <v>1250</v>
      </c>
      <c r="B196" s="14" t="s">
        <v>1251</v>
      </c>
      <c r="C196" s="11" t="s">
        <v>356</v>
      </c>
      <c r="D196" s="12">
        <v>234.927</v>
      </c>
    </row>
    <row r="197" spans="1:4">
      <c r="A197" s="9" t="s">
        <v>84</v>
      </c>
      <c r="B197" s="10"/>
      <c r="C197" s="11"/>
      <c r="D197" s="12"/>
    </row>
    <row r="198" spans="1:4">
      <c r="A198" s="13" t="s">
        <v>1914</v>
      </c>
      <c r="B198" s="14" t="s">
        <v>1915</v>
      </c>
      <c r="C198" s="11" t="s">
        <v>356</v>
      </c>
      <c r="D198" s="12">
        <v>219.54</v>
      </c>
    </row>
    <row r="199" spans="1:4">
      <c r="A199" s="13" t="s">
        <v>1917</v>
      </c>
      <c r="B199" s="14" t="s">
        <v>1918</v>
      </c>
      <c r="C199" s="11" t="s">
        <v>356</v>
      </c>
      <c r="D199" s="12">
        <v>258.335</v>
      </c>
    </row>
    <row r="200" spans="1:4">
      <c r="A200" s="13" t="s">
        <v>1919</v>
      </c>
      <c r="B200" s="14" t="s">
        <v>1920</v>
      </c>
      <c r="C200" s="11" t="s">
        <v>356</v>
      </c>
      <c r="D200" s="12">
        <v>320.175</v>
      </c>
    </row>
    <row r="201" spans="1:4">
      <c r="A201" s="13" t="s">
        <v>1921</v>
      </c>
      <c r="B201" s="14" t="s">
        <v>1922</v>
      </c>
      <c r="C201" s="11" t="s">
        <v>356</v>
      </c>
      <c r="D201" s="12">
        <v>335.59</v>
      </c>
    </row>
    <row r="202" spans="1:4">
      <c r="A202" s="13" t="s">
        <v>1923</v>
      </c>
      <c r="B202" s="14" t="s">
        <v>1924</v>
      </c>
      <c r="C202" s="11" t="s">
        <v>356</v>
      </c>
      <c r="D202" s="12">
        <v>528.215</v>
      </c>
    </row>
    <row r="203" spans="1:4">
      <c r="A203" s="13" t="s">
        <v>1926</v>
      </c>
      <c r="B203" s="14" t="s">
        <v>1927</v>
      </c>
      <c r="C203" s="11" t="s">
        <v>356</v>
      </c>
      <c r="D203" s="12">
        <v>627.105</v>
      </c>
    </row>
    <row r="204" spans="1:4">
      <c r="A204" s="9" t="s">
        <v>90</v>
      </c>
      <c r="B204" s="10"/>
      <c r="C204" s="11"/>
      <c r="D204" s="12"/>
    </row>
    <row r="205" spans="1:4">
      <c r="A205" s="13" t="s">
        <v>1985</v>
      </c>
      <c r="B205" s="14" t="s">
        <v>1986</v>
      </c>
      <c r="C205" s="11" t="s">
        <v>1987</v>
      </c>
      <c r="D205" s="12">
        <v>12.978</v>
      </c>
    </row>
    <row r="206" spans="1:4">
      <c r="A206" s="13" t="s">
        <v>1989</v>
      </c>
      <c r="B206" s="14" t="s">
        <v>1990</v>
      </c>
      <c r="C206" s="11" t="s">
        <v>1987</v>
      </c>
      <c r="D206" s="12">
        <v>15.786</v>
      </c>
    </row>
    <row r="207" spans="1:4">
      <c r="A207" s="13" t="s">
        <v>1991</v>
      </c>
      <c r="B207" s="14" t="s">
        <v>1992</v>
      </c>
      <c r="C207" s="11" t="s">
        <v>1987</v>
      </c>
      <c r="D207" s="12">
        <v>20.5695</v>
      </c>
    </row>
    <row r="208" spans="1:4">
      <c r="A208" s="13" t="s">
        <v>1993</v>
      </c>
      <c r="B208" s="14" t="s">
        <v>1994</v>
      </c>
      <c r="C208" s="11" t="s">
        <v>1987</v>
      </c>
      <c r="D208" s="12">
        <v>26.361</v>
      </c>
    </row>
    <row r="209" spans="1:4">
      <c r="A209" s="13" t="s">
        <v>1995</v>
      </c>
      <c r="B209" s="14" t="s">
        <v>1996</v>
      </c>
      <c r="C209" s="11" t="s">
        <v>1987</v>
      </c>
      <c r="D209" s="12">
        <v>36.9315</v>
      </c>
    </row>
    <row r="210" spans="1:4">
      <c r="A210" s="13" t="s">
        <v>1997</v>
      </c>
      <c r="B210" s="14" t="s">
        <v>1998</v>
      </c>
      <c r="C210" s="11" t="s">
        <v>1987</v>
      </c>
      <c r="D210" s="12">
        <v>42.903</v>
      </c>
    </row>
    <row r="211" spans="1:4">
      <c r="A211" s="13" t="s">
        <v>1999</v>
      </c>
      <c r="B211" s="14" t="s">
        <v>2000</v>
      </c>
      <c r="C211" s="11" t="s">
        <v>1987</v>
      </c>
      <c r="D211" s="12">
        <v>47.277</v>
      </c>
    </row>
    <row r="212" spans="1:4">
      <c r="A212" s="13" t="s">
        <v>2001</v>
      </c>
      <c r="B212" s="14" t="s">
        <v>2002</v>
      </c>
      <c r="C212" s="11" t="s">
        <v>1987</v>
      </c>
      <c r="D212" s="12">
        <v>51.9705</v>
      </c>
    </row>
    <row r="213" spans="1:4">
      <c r="A213" s="13" t="s">
        <v>2003</v>
      </c>
      <c r="B213" s="14" t="s">
        <v>2004</v>
      </c>
      <c r="C213" s="11" t="s">
        <v>1987</v>
      </c>
      <c r="D213" s="12">
        <v>59.9265</v>
      </c>
    </row>
    <row r="214" spans="1:4">
      <c r="A214" s="13" t="s">
        <v>2005</v>
      </c>
      <c r="B214" s="14" t="s">
        <v>2006</v>
      </c>
      <c r="C214" s="11" t="s">
        <v>1987</v>
      </c>
      <c r="D214" s="12">
        <v>74.6055</v>
      </c>
    </row>
    <row r="215" spans="1:4">
      <c r="A215" s="13" t="s">
        <v>2007</v>
      </c>
      <c r="B215" s="14" t="s">
        <v>2008</v>
      </c>
      <c r="C215" s="11" t="s">
        <v>1987</v>
      </c>
      <c r="D215" s="12">
        <v>117.5265</v>
      </c>
    </row>
    <row r="216" spans="1:4">
      <c r="A216" s="9" t="s">
        <v>97</v>
      </c>
      <c r="B216" s="10"/>
      <c r="C216" s="11"/>
      <c r="D216" s="12"/>
    </row>
    <row r="217" spans="1:4">
      <c r="A217" s="13" t="s">
        <v>2308</v>
      </c>
      <c r="B217" s="14" t="s">
        <v>2309</v>
      </c>
      <c r="C217" s="11" t="s">
        <v>356</v>
      </c>
      <c r="D217" s="12">
        <v>16.495</v>
      </c>
    </row>
    <row r="218" spans="1:4">
      <c r="A218" s="13" t="s">
        <v>2311</v>
      </c>
      <c r="B218" s="14" t="s">
        <v>2312</v>
      </c>
      <c r="C218" s="11" t="s">
        <v>356</v>
      </c>
      <c r="D218" s="12">
        <v>16.495</v>
      </c>
    </row>
    <row r="219" spans="1:4">
      <c r="A219" s="13" t="s">
        <v>2313</v>
      </c>
      <c r="B219" s="14" t="s">
        <v>2314</v>
      </c>
      <c r="C219" s="11" t="s">
        <v>356</v>
      </c>
      <c r="D219" s="12">
        <v>16.495</v>
      </c>
    </row>
    <row r="220" spans="1:4">
      <c r="A220" s="13" t="s">
        <v>2315</v>
      </c>
      <c r="B220" s="14" t="s">
        <v>2316</v>
      </c>
      <c r="C220" s="11" t="s">
        <v>356</v>
      </c>
      <c r="D220" s="12">
        <v>16.495</v>
      </c>
    </row>
    <row r="221" spans="1:4">
      <c r="A221" s="13" t="s">
        <v>2317</v>
      </c>
      <c r="B221" s="14" t="s">
        <v>2318</v>
      </c>
      <c r="C221" s="11" t="s">
        <v>356</v>
      </c>
      <c r="D221" s="12">
        <v>16.495</v>
      </c>
    </row>
    <row r="222" spans="1:4">
      <c r="A222" s="13" t="s">
        <v>2319</v>
      </c>
      <c r="B222" s="14" t="s">
        <v>2320</v>
      </c>
      <c r="C222" s="11" t="s">
        <v>356</v>
      </c>
      <c r="D222" s="12">
        <v>16.495</v>
      </c>
    </row>
    <row r="223" spans="1:4">
      <c r="A223" s="13" t="s">
        <v>2321</v>
      </c>
      <c r="B223" s="14" t="s">
        <v>2322</v>
      </c>
      <c r="C223" s="11" t="s">
        <v>356</v>
      </c>
      <c r="D223" s="12">
        <v>17.58</v>
      </c>
    </row>
    <row r="224" spans="1:4">
      <c r="A224" s="9" t="s">
        <v>98</v>
      </c>
      <c r="B224" s="10"/>
      <c r="C224" s="11"/>
      <c r="D224" s="12"/>
    </row>
    <row r="225" spans="1:4">
      <c r="A225" s="13" t="s">
        <v>2323</v>
      </c>
      <c r="B225" s="14" t="s">
        <v>2324</v>
      </c>
      <c r="C225" s="11" t="s">
        <v>356</v>
      </c>
      <c r="D225" s="12">
        <v>29.385</v>
      </c>
    </row>
    <row r="226" spans="1:4">
      <c r="A226" s="13" t="s">
        <v>2326</v>
      </c>
      <c r="B226" s="14" t="s">
        <v>2327</v>
      </c>
      <c r="C226" s="11" t="s">
        <v>356</v>
      </c>
      <c r="D226" s="12">
        <v>29.385</v>
      </c>
    </row>
    <row r="227" spans="1:4">
      <c r="A227" s="13" t="s">
        <v>2329</v>
      </c>
      <c r="B227" s="14" t="s">
        <v>2330</v>
      </c>
      <c r="C227" s="11" t="s">
        <v>356</v>
      </c>
      <c r="D227" s="12">
        <v>29.385</v>
      </c>
    </row>
    <row r="228" spans="1:4">
      <c r="A228" s="13" t="s">
        <v>2332</v>
      </c>
      <c r="B228" s="14" t="s">
        <v>2333</v>
      </c>
      <c r="C228" s="11" t="s">
        <v>356</v>
      </c>
      <c r="D228" s="12">
        <v>29.385</v>
      </c>
    </row>
    <row r="229" spans="1:4">
      <c r="A229" s="13" t="s">
        <v>2335</v>
      </c>
      <c r="B229" s="14" t="s">
        <v>2336</v>
      </c>
      <c r="C229" s="11" t="s">
        <v>356</v>
      </c>
      <c r="D229" s="12">
        <v>29.385</v>
      </c>
    </row>
    <row r="230" spans="1:4">
      <c r="A230" s="13" t="s">
        <v>2338</v>
      </c>
      <c r="B230" s="14" t="s">
        <v>2339</v>
      </c>
      <c r="C230" s="11" t="s">
        <v>356</v>
      </c>
      <c r="D230" s="12">
        <v>29.385</v>
      </c>
    </row>
    <row r="231" spans="1:4">
      <c r="A231" s="13" t="s">
        <v>2341</v>
      </c>
      <c r="B231" s="14" t="s">
        <v>2342</v>
      </c>
      <c r="C231" s="11" t="s">
        <v>356</v>
      </c>
      <c r="D231" s="12">
        <v>31.51</v>
      </c>
    </row>
    <row r="232" spans="1:4">
      <c r="A232" s="9" t="s">
        <v>99</v>
      </c>
      <c r="B232" s="10"/>
      <c r="C232" s="11"/>
      <c r="D232" s="12"/>
    </row>
    <row r="233" spans="1:4">
      <c r="A233" s="13" t="s">
        <v>2344</v>
      </c>
      <c r="B233" s="14" t="s">
        <v>2345</v>
      </c>
      <c r="C233" s="11" t="s">
        <v>356</v>
      </c>
      <c r="D233" s="12">
        <v>20.47</v>
      </c>
    </row>
    <row r="234" spans="1:4">
      <c r="A234" s="13" t="s">
        <v>2346</v>
      </c>
      <c r="B234" s="14" t="s">
        <v>2347</v>
      </c>
      <c r="C234" s="11" t="s">
        <v>356</v>
      </c>
      <c r="D234" s="12">
        <v>20.47</v>
      </c>
    </row>
    <row r="235" spans="1:4">
      <c r="A235" s="13" t="s">
        <v>2348</v>
      </c>
      <c r="B235" s="14" t="s">
        <v>2349</v>
      </c>
      <c r="C235" s="11" t="s">
        <v>356</v>
      </c>
      <c r="D235" s="12">
        <v>20.47</v>
      </c>
    </row>
    <row r="236" spans="1:4">
      <c r="A236" s="13" t="s">
        <v>2350</v>
      </c>
      <c r="B236" s="14" t="s">
        <v>2351</v>
      </c>
      <c r="C236" s="11" t="s">
        <v>356</v>
      </c>
      <c r="D236" s="12">
        <v>20.47</v>
      </c>
    </row>
    <row r="237" spans="1:4">
      <c r="A237" s="13" t="s">
        <v>2352</v>
      </c>
      <c r="B237" s="14" t="s">
        <v>2353</v>
      </c>
      <c r="C237" s="11" t="s">
        <v>356</v>
      </c>
      <c r="D237" s="12">
        <v>20.47</v>
      </c>
    </row>
    <row r="238" spans="1:4">
      <c r="A238" s="13" t="s">
        <v>2354</v>
      </c>
      <c r="B238" s="14" t="s">
        <v>2355</v>
      </c>
      <c r="C238" s="11" t="s">
        <v>356</v>
      </c>
      <c r="D238" s="12">
        <v>20.47</v>
      </c>
    </row>
    <row r="239" spans="1:4">
      <c r="A239" s="13" t="s">
        <v>2356</v>
      </c>
      <c r="B239" s="14" t="s">
        <v>2357</v>
      </c>
      <c r="C239" s="11" t="s">
        <v>356</v>
      </c>
      <c r="D239" s="12">
        <v>22.64</v>
      </c>
    </row>
    <row r="240" spans="1:4">
      <c r="A240" s="9" t="s">
        <v>100</v>
      </c>
      <c r="B240" s="10"/>
      <c r="C240" s="11"/>
      <c r="D240" s="12"/>
    </row>
    <row r="241" spans="1:4">
      <c r="A241" s="13" t="s">
        <v>2358</v>
      </c>
      <c r="B241" s="14" t="s">
        <v>2359</v>
      </c>
      <c r="C241" s="11" t="s">
        <v>356</v>
      </c>
      <c r="D241" s="12">
        <v>41.665</v>
      </c>
    </row>
    <row r="242" spans="1:4">
      <c r="A242" s="13" t="s">
        <v>2361</v>
      </c>
      <c r="B242" s="14" t="s">
        <v>2362</v>
      </c>
      <c r="C242" s="11" t="s">
        <v>356</v>
      </c>
      <c r="D242" s="12">
        <v>41.665</v>
      </c>
    </row>
    <row r="243" spans="1:4">
      <c r="A243" s="13" t="s">
        <v>2364</v>
      </c>
      <c r="B243" s="14" t="s">
        <v>2365</v>
      </c>
      <c r="C243" s="11" t="s">
        <v>356</v>
      </c>
      <c r="D243" s="12">
        <v>41.665</v>
      </c>
    </row>
    <row r="244" spans="1:4">
      <c r="A244" s="13" t="s">
        <v>2367</v>
      </c>
      <c r="B244" s="14" t="s">
        <v>2368</v>
      </c>
      <c r="C244" s="11" t="s">
        <v>356</v>
      </c>
      <c r="D244" s="12">
        <v>41.665</v>
      </c>
    </row>
    <row r="245" spans="1:4">
      <c r="A245" s="13" t="s">
        <v>2370</v>
      </c>
      <c r="B245" s="14" t="s">
        <v>2371</v>
      </c>
      <c r="C245" s="11" t="s">
        <v>356</v>
      </c>
      <c r="D245" s="12">
        <v>41.665</v>
      </c>
    </row>
    <row r="246" spans="1:4">
      <c r="A246" s="13" t="s">
        <v>2373</v>
      </c>
      <c r="B246" s="14" t="s">
        <v>2374</v>
      </c>
      <c r="C246" s="11" t="s">
        <v>356</v>
      </c>
      <c r="D246" s="12">
        <v>41.665</v>
      </c>
    </row>
    <row r="247" spans="1:4">
      <c r="A247" s="13" t="s">
        <v>2376</v>
      </c>
      <c r="B247" s="14" t="s">
        <v>2377</v>
      </c>
      <c r="C247" s="11" t="s">
        <v>356</v>
      </c>
      <c r="D247" s="12">
        <v>48.135</v>
      </c>
    </row>
    <row r="248" spans="1:4">
      <c r="A248" s="9" t="s">
        <v>101</v>
      </c>
      <c r="B248" s="10"/>
      <c r="C248" s="11"/>
      <c r="D248" s="12"/>
    </row>
    <row r="249" spans="1:4">
      <c r="A249" s="13" t="s">
        <v>2379</v>
      </c>
      <c r="B249" s="14" t="s">
        <v>2380</v>
      </c>
      <c r="C249" s="11" t="s">
        <v>356</v>
      </c>
      <c r="D249" s="12">
        <v>41.56</v>
      </c>
    </row>
    <row r="250" spans="1:4">
      <c r="A250" s="13" t="s">
        <v>2382</v>
      </c>
      <c r="B250" s="14" t="s">
        <v>2383</v>
      </c>
      <c r="C250" s="11" t="s">
        <v>356</v>
      </c>
      <c r="D250" s="12">
        <v>72.385</v>
      </c>
    </row>
    <row r="251" spans="1:4">
      <c r="A251" s="13" t="s">
        <v>2385</v>
      </c>
      <c r="B251" s="14" t="s">
        <v>2386</v>
      </c>
      <c r="C251" s="11" t="s">
        <v>356</v>
      </c>
      <c r="D251" s="12">
        <v>105.47</v>
      </c>
    </row>
    <row r="252" spans="1:4">
      <c r="A252" s="9" t="s">
        <v>2388</v>
      </c>
      <c r="B252" s="10"/>
      <c r="C252" s="11"/>
      <c r="D252" s="12"/>
    </row>
    <row r="253" spans="1:4">
      <c r="A253" s="13" t="s">
        <v>2389</v>
      </c>
      <c r="B253" s="14" t="s">
        <v>2390</v>
      </c>
      <c r="C253" s="11" t="s">
        <v>356</v>
      </c>
      <c r="D253" s="12">
        <v>83.1</v>
      </c>
    </row>
    <row r="254" spans="1:4">
      <c r="A254" s="13" t="s">
        <v>2392</v>
      </c>
      <c r="B254" s="14" t="s">
        <v>2393</v>
      </c>
      <c r="C254" s="11" t="s">
        <v>356</v>
      </c>
      <c r="D254" s="12">
        <v>92.995</v>
      </c>
    </row>
    <row r="255" spans="1:4">
      <c r="A255" s="13" t="s">
        <v>2395</v>
      </c>
      <c r="B255" s="14" t="s">
        <v>2396</v>
      </c>
      <c r="C255" s="11" t="s">
        <v>356</v>
      </c>
      <c r="D255" s="12">
        <v>149</v>
      </c>
    </row>
    <row r="256" spans="1:4">
      <c r="A256" s="9" t="s">
        <v>151</v>
      </c>
      <c r="B256" s="10"/>
      <c r="C256" s="11"/>
      <c r="D256" s="12"/>
    </row>
    <row r="257" spans="1:4">
      <c r="A257" s="13" t="s">
        <v>3163</v>
      </c>
      <c r="B257" s="14" t="s">
        <v>3164</v>
      </c>
      <c r="C257" s="11" t="s">
        <v>356</v>
      </c>
      <c r="D257" s="12">
        <v>64.21</v>
      </c>
    </row>
    <row r="258" spans="1:4">
      <c r="A258" s="13" t="s">
        <v>3166</v>
      </c>
      <c r="B258" s="14" t="s">
        <v>3167</v>
      </c>
      <c r="C258" s="11" t="s">
        <v>356</v>
      </c>
      <c r="D258" s="12">
        <v>104.635</v>
      </c>
    </row>
    <row r="259" spans="1:4">
      <c r="A259" s="13" t="s">
        <v>3169</v>
      </c>
      <c r="B259" s="14" t="s">
        <v>3170</v>
      </c>
      <c r="C259" s="11" t="s">
        <v>356</v>
      </c>
      <c r="D259" s="12">
        <v>145.835</v>
      </c>
    </row>
    <row r="260" spans="1:4">
      <c r="A260" s="13" t="s">
        <v>3172</v>
      </c>
      <c r="B260" s="14" t="s">
        <v>3173</v>
      </c>
      <c r="C260" s="11" t="s">
        <v>356</v>
      </c>
      <c r="D260" s="12">
        <v>228.96</v>
      </c>
    </row>
    <row r="261" spans="1:4">
      <c r="A261" s="13" t="s">
        <v>3175</v>
      </c>
      <c r="B261" s="14" t="s">
        <v>3176</v>
      </c>
      <c r="C261" s="11" t="s">
        <v>356</v>
      </c>
      <c r="D261" s="12">
        <v>319.14</v>
      </c>
    </row>
    <row r="262" spans="1:4">
      <c r="A262" s="9" t="s">
        <v>152</v>
      </c>
      <c r="B262" s="10"/>
      <c r="C262" s="11"/>
      <c r="D262" s="12"/>
    </row>
    <row r="263" spans="1:4">
      <c r="A263" s="13" t="s">
        <v>3178</v>
      </c>
      <c r="B263" s="14" t="s">
        <v>3179</v>
      </c>
      <c r="C263" s="11" t="s">
        <v>356</v>
      </c>
      <c r="D263" s="12">
        <v>37.04</v>
      </c>
    </row>
    <row r="264" spans="1:4">
      <c r="A264" s="13" t="s">
        <v>3180</v>
      </c>
      <c r="B264" s="14" t="s">
        <v>3181</v>
      </c>
      <c r="C264" s="11" t="s">
        <v>356</v>
      </c>
      <c r="D264" s="12">
        <v>71.32</v>
      </c>
    </row>
    <row r="265" spans="1:4">
      <c r="A265" s="13" t="s">
        <v>3182</v>
      </c>
      <c r="B265" s="14" t="s">
        <v>3183</v>
      </c>
      <c r="C265" s="11" t="s">
        <v>356</v>
      </c>
      <c r="D265" s="12">
        <v>35.275</v>
      </c>
    </row>
    <row r="266" spans="1:4">
      <c r="A266" s="13" t="s">
        <v>3184</v>
      </c>
      <c r="B266" s="14" t="s">
        <v>3185</v>
      </c>
      <c r="C266" s="11" t="s">
        <v>356</v>
      </c>
      <c r="D266" s="12">
        <v>38.45</v>
      </c>
    </row>
    <row r="267" spans="1:4">
      <c r="A267" s="13" t="s">
        <v>3186</v>
      </c>
      <c r="B267" s="14" t="s">
        <v>3187</v>
      </c>
      <c r="C267" s="11" t="s">
        <v>356</v>
      </c>
      <c r="D267" s="12">
        <v>51.365</v>
      </c>
    </row>
    <row r="268" spans="1:4">
      <c r="A268" s="13" t="s">
        <v>3188</v>
      </c>
      <c r="B268" s="14" t="s">
        <v>3189</v>
      </c>
      <c r="C268" s="11" t="s">
        <v>356</v>
      </c>
      <c r="D268" s="12">
        <v>69.295</v>
      </c>
    </row>
    <row r="269" spans="1:4">
      <c r="A269" s="9" t="s">
        <v>154</v>
      </c>
      <c r="B269" s="10"/>
      <c r="C269" s="11"/>
      <c r="D269" s="12"/>
    </row>
    <row r="270" spans="1:4">
      <c r="A270" s="13" t="s">
        <v>3190</v>
      </c>
      <c r="B270" s="14" t="s">
        <v>3191</v>
      </c>
      <c r="C270" s="11" t="s">
        <v>703</v>
      </c>
      <c r="D270" s="12">
        <v>89.8425</v>
      </c>
    </row>
    <row r="271" spans="1:4">
      <c r="A271" s="13" t="s">
        <v>3192</v>
      </c>
      <c r="B271" s="14" t="s">
        <v>3193</v>
      </c>
      <c r="C271" s="11" t="s">
        <v>703</v>
      </c>
      <c r="D271" s="12">
        <v>151.605</v>
      </c>
    </row>
    <row r="272" spans="1:4">
      <c r="A272" s="13" t="s">
        <v>3194</v>
      </c>
      <c r="B272" s="14" t="s">
        <v>3195</v>
      </c>
      <c r="C272" s="11" t="s">
        <v>703</v>
      </c>
      <c r="D272" s="12">
        <v>180.279</v>
      </c>
    </row>
    <row r="273" spans="1:4">
      <c r="A273" s="13" t="s">
        <v>3196</v>
      </c>
      <c r="B273" s="14" t="s">
        <v>3197</v>
      </c>
      <c r="C273" s="11" t="s">
        <v>703</v>
      </c>
      <c r="D273" s="12">
        <v>342.369</v>
      </c>
    </row>
    <row r="274" spans="1:4">
      <c r="A274" s="9" t="s">
        <v>155</v>
      </c>
      <c r="B274" s="10"/>
      <c r="C274" s="11"/>
      <c r="D274" s="12"/>
    </row>
    <row r="275" spans="1:4">
      <c r="A275" s="13" t="s">
        <v>3198</v>
      </c>
      <c r="B275" s="14" t="s">
        <v>3199</v>
      </c>
      <c r="C275" s="11" t="s">
        <v>703</v>
      </c>
      <c r="D275" s="12">
        <v>89.8425</v>
      </c>
    </row>
    <row r="276" spans="1:4">
      <c r="A276" s="13" t="s">
        <v>3200</v>
      </c>
      <c r="B276" s="14" t="s">
        <v>3201</v>
      </c>
      <c r="C276" s="11" t="s">
        <v>703</v>
      </c>
      <c r="D276" s="12">
        <v>151.605</v>
      </c>
    </row>
    <row r="277" spans="1:4">
      <c r="A277" s="13" t="s">
        <v>3202</v>
      </c>
      <c r="B277" s="14" t="s">
        <v>3203</v>
      </c>
      <c r="C277" s="11" t="s">
        <v>703</v>
      </c>
      <c r="D277" s="12">
        <v>180.279</v>
      </c>
    </row>
    <row r="278" spans="1:4">
      <c r="A278" s="13" t="s">
        <v>3204</v>
      </c>
      <c r="B278" s="14" t="s">
        <v>3205</v>
      </c>
      <c r="C278" s="11" t="s">
        <v>703</v>
      </c>
      <c r="D278" s="12">
        <v>342.369</v>
      </c>
    </row>
    <row r="279" spans="1:4">
      <c r="A279" s="9" t="s">
        <v>167</v>
      </c>
      <c r="B279" s="10"/>
      <c r="C279" s="11"/>
      <c r="D279" s="12"/>
    </row>
    <row r="280" spans="1:4">
      <c r="A280" s="13" t="s">
        <v>3611</v>
      </c>
      <c r="B280" s="14" t="s">
        <v>3612</v>
      </c>
      <c r="C280" s="11" t="s">
        <v>703</v>
      </c>
      <c r="D280" s="12">
        <v>62.127</v>
      </c>
    </row>
    <row r="281" spans="1:4">
      <c r="A281" s="13" t="s">
        <v>3613</v>
      </c>
      <c r="B281" s="14" t="s">
        <v>3614</v>
      </c>
      <c r="C281" s="11" t="s">
        <v>703</v>
      </c>
      <c r="D281" s="12">
        <v>92.07</v>
      </c>
    </row>
    <row r="282" spans="1:4">
      <c r="A282" s="13" t="s">
        <v>3615</v>
      </c>
      <c r="B282" s="14" t="s">
        <v>3616</v>
      </c>
      <c r="C282" s="11" t="s">
        <v>703</v>
      </c>
      <c r="D282" s="12">
        <v>154.413</v>
      </c>
    </row>
    <row r="283" spans="1:4">
      <c r="A283" s="9" t="s">
        <v>169</v>
      </c>
      <c r="B283" s="10"/>
      <c r="C283" s="11"/>
      <c r="D283" s="12"/>
    </row>
    <row r="284" spans="1:4">
      <c r="A284" s="13" t="s">
        <v>3629</v>
      </c>
      <c r="B284" s="14" t="s">
        <v>7459</v>
      </c>
      <c r="C284" s="11" t="s">
        <v>703</v>
      </c>
      <c r="D284" s="12">
        <v>407.42</v>
      </c>
    </row>
    <row r="285" spans="1:4">
      <c r="A285" s="13" t="s">
        <v>3631</v>
      </c>
      <c r="B285" s="14" t="s">
        <v>3632</v>
      </c>
      <c r="C285" s="11" t="s">
        <v>703</v>
      </c>
      <c r="D285" s="12">
        <v>407.42</v>
      </c>
    </row>
    <row r="286" spans="1:4">
      <c r="A286" s="13" t="s">
        <v>3633</v>
      </c>
      <c r="B286" s="14" t="s">
        <v>7460</v>
      </c>
      <c r="C286" s="11" t="s">
        <v>703</v>
      </c>
      <c r="D286" s="12">
        <v>407.42</v>
      </c>
    </row>
    <row r="287" spans="1:4">
      <c r="A287" s="13" t="s">
        <v>3635</v>
      </c>
      <c r="B287" s="14" t="s">
        <v>7461</v>
      </c>
      <c r="C287" s="11" t="s">
        <v>703</v>
      </c>
      <c r="D287" s="12">
        <v>407.42</v>
      </c>
    </row>
    <row r="288" spans="1:4">
      <c r="A288" s="9" t="s">
        <v>171</v>
      </c>
      <c r="B288" s="10"/>
      <c r="C288" s="11"/>
      <c r="D288" s="12"/>
    </row>
    <row r="289" spans="1:4">
      <c r="A289" s="13" t="s">
        <v>3645</v>
      </c>
      <c r="B289" s="14" t="s">
        <v>3646</v>
      </c>
      <c r="C289" s="11" t="s">
        <v>703</v>
      </c>
      <c r="D289" s="12">
        <v>86.355</v>
      </c>
    </row>
    <row r="290" spans="1:4">
      <c r="A290" s="13" t="s">
        <v>3647</v>
      </c>
      <c r="B290" s="14" t="s">
        <v>3648</v>
      </c>
      <c r="C290" s="11" t="s">
        <v>703</v>
      </c>
      <c r="D290" s="12">
        <v>156.294</v>
      </c>
    </row>
    <row r="291" spans="1:4">
      <c r="A291" s="13" t="s">
        <v>3649</v>
      </c>
      <c r="B291" s="14" t="s">
        <v>3650</v>
      </c>
      <c r="C291" s="11" t="s">
        <v>703</v>
      </c>
      <c r="D291" s="12">
        <v>220.8645</v>
      </c>
    </row>
    <row r="292" spans="1:4">
      <c r="A292" s="13" t="s">
        <v>3651</v>
      </c>
      <c r="B292" s="14" t="s">
        <v>3652</v>
      </c>
      <c r="C292" s="11" t="s">
        <v>703</v>
      </c>
      <c r="D292" s="12">
        <v>86.355</v>
      </c>
    </row>
    <row r="293" spans="1:4">
      <c r="A293" s="13" t="s">
        <v>3653</v>
      </c>
      <c r="B293" s="14" t="s">
        <v>3654</v>
      </c>
      <c r="C293" s="11" t="s">
        <v>703</v>
      </c>
      <c r="D293" s="12">
        <v>156.294</v>
      </c>
    </row>
    <row r="294" spans="1:4">
      <c r="A294" s="13" t="s">
        <v>3655</v>
      </c>
      <c r="B294" s="14" t="s">
        <v>3656</v>
      </c>
      <c r="C294" s="11" t="s">
        <v>703</v>
      </c>
      <c r="D294" s="12">
        <v>220.8645</v>
      </c>
    </row>
    <row r="295" spans="1:4">
      <c r="A295" s="13" t="s">
        <v>3657</v>
      </c>
      <c r="B295" s="14" t="s">
        <v>3658</v>
      </c>
      <c r="C295" s="11" t="s">
        <v>703</v>
      </c>
      <c r="D295" s="12">
        <v>86.355</v>
      </c>
    </row>
    <row r="296" spans="1:4">
      <c r="A296" s="13" t="s">
        <v>3659</v>
      </c>
      <c r="B296" s="14" t="s">
        <v>3660</v>
      </c>
      <c r="C296" s="11" t="s">
        <v>703</v>
      </c>
      <c r="D296" s="12">
        <v>156.294</v>
      </c>
    </row>
    <row r="297" spans="1:4">
      <c r="A297" s="13" t="s">
        <v>3661</v>
      </c>
      <c r="B297" s="14" t="s">
        <v>3662</v>
      </c>
      <c r="C297" s="11" t="s">
        <v>703</v>
      </c>
      <c r="D297" s="12">
        <v>220.8645</v>
      </c>
    </row>
    <row r="298" spans="1:4">
      <c r="A298" s="13" t="s">
        <v>3663</v>
      </c>
      <c r="B298" s="14" t="s">
        <v>3664</v>
      </c>
      <c r="C298" s="11" t="s">
        <v>703</v>
      </c>
      <c r="D298" s="12">
        <v>86.355</v>
      </c>
    </row>
    <row r="299" spans="1:4">
      <c r="A299" s="13" t="s">
        <v>3665</v>
      </c>
      <c r="B299" s="14" t="s">
        <v>3666</v>
      </c>
      <c r="C299" s="11" t="s">
        <v>703</v>
      </c>
      <c r="D299" s="12">
        <v>156.294</v>
      </c>
    </row>
    <row r="300" spans="1:4">
      <c r="A300" s="13" t="s">
        <v>3667</v>
      </c>
      <c r="B300" s="14" t="s">
        <v>3668</v>
      </c>
      <c r="C300" s="11" t="s">
        <v>703</v>
      </c>
      <c r="D300" s="12">
        <v>220.8645</v>
      </c>
    </row>
    <row r="301" spans="1:4">
      <c r="A301" s="13" t="s">
        <v>3669</v>
      </c>
      <c r="B301" s="14" t="s">
        <v>3670</v>
      </c>
      <c r="C301" s="11" t="s">
        <v>703</v>
      </c>
      <c r="D301" s="12">
        <v>86.355</v>
      </c>
    </row>
    <row r="302" spans="1:4">
      <c r="A302" s="13" t="s">
        <v>3671</v>
      </c>
      <c r="B302" s="14" t="s">
        <v>3672</v>
      </c>
      <c r="C302" s="11" t="s">
        <v>703</v>
      </c>
      <c r="D302" s="12">
        <v>156.294</v>
      </c>
    </row>
    <row r="303" spans="1:4">
      <c r="A303" s="13" t="s">
        <v>3673</v>
      </c>
      <c r="B303" s="14" t="s">
        <v>3674</v>
      </c>
      <c r="C303" s="11" t="s">
        <v>703</v>
      </c>
      <c r="D303" s="12">
        <v>220.8645</v>
      </c>
    </row>
    <row r="304" spans="1:4">
      <c r="A304" s="13" t="s">
        <v>3675</v>
      </c>
      <c r="B304" s="14" t="s">
        <v>3676</v>
      </c>
      <c r="C304" s="11" t="s">
        <v>703</v>
      </c>
      <c r="D304" s="12">
        <v>83.97</v>
      </c>
    </row>
    <row r="305" spans="1:4">
      <c r="A305" s="13" t="s">
        <v>3677</v>
      </c>
      <c r="B305" s="14" t="s">
        <v>3678</v>
      </c>
      <c r="C305" s="11" t="s">
        <v>703</v>
      </c>
      <c r="D305" s="12">
        <v>133.0875</v>
      </c>
    </row>
    <row r="306" spans="1:4">
      <c r="A306" s="13" t="s">
        <v>3679</v>
      </c>
      <c r="B306" s="14" t="s">
        <v>3680</v>
      </c>
      <c r="C306" s="11" t="s">
        <v>703</v>
      </c>
      <c r="D306" s="12">
        <v>176.886</v>
      </c>
    </row>
    <row r="307" spans="1:4">
      <c r="A307" s="9" t="s">
        <v>172</v>
      </c>
      <c r="B307" s="10"/>
      <c r="C307" s="11"/>
      <c r="D307" s="12"/>
    </row>
    <row r="308" spans="1:4">
      <c r="A308" s="13" t="s">
        <v>3681</v>
      </c>
      <c r="B308" s="14" t="s">
        <v>3682</v>
      </c>
      <c r="C308" s="11" t="s">
        <v>703</v>
      </c>
      <c r="D308" s="12">
        <v>210.9735</v>
      </c>
    </row>
    <row r="309" spans="1:4">
      <c r="A309" s="13" t="s">
        <v>3683</v>
      </c>
      <c r="B309" s="14" t="s">
        <v>3684</v>
      </c>
      <c r="C309" s="11" t="s">
        <v>703</v>
      </c>
      <c r="D309" s="12">
        <v>281.0835</v>
      </c>
    </row>
    <row r="310" spans="1:4">
      <c r="A310" s="13" t="s">
        <v>3685</v>
      </c>
      <c r="B310" s="14" t="s">
        <v>3686</v>
      </c>
      <c r="C310" s="11" t="s">
        <v>703</v>
      </c>
      <c r="D310" s="12">
        <v>253.719</v>
      </c>
    </row>
    <row r="311" spans="1:4">
      <c r="A311" s="13" t="s">
        <v>3687</v>
      </c>
      <c r="B311" s="14" t="s">
        <v>3688</v>
      </c>
      <c r="C311" s="11" t="s">
        <v>703</v>
      </c>
      <c r="D311" s="12">
        <v>293.256</v>
      </c>
    </row>
    <row r="312" spans="1:4">
      <c r="A312" s="13" t="s">
        <v>3689</v>
      </c>
      <c r="B312" s="14" t="s">
        <v>3690</v>
      </c>
      <c r="C312" s="11" t="s">
        <v>703</v>
      </c>
      <c r="D312" s="12">
        <v>210.9735</v>
      </c>
    </row>
    <row r="313" spans="1:4">
      <c r="A313" s="13" t="s">
        <v>3691</v>
      </c>
      <c r="B313" s="14" t="s">
        <v>3692</v>
      </c>
      <c r="C313" s="11" t="s">
        <v>703</v>
      </c>
      <c r="D313" s="12">
        <v>281.0835</v>
      </c>
    </row>
    <row r="314" ht="3.95" customHeight="1" spans="1:4">
      <c r="A314" s="13" t="s">
        <v>3693</v>
      </c>
      <c r="B314" s="14" t="s">
        <v>3694</v>
      </c>
      <c r="C314" s="11" t="s">
        <v>703</v>
      </c>
      <c r="D314" s="12">
        <v>253.719</v>
      </c>
    </row>
    <row r="315" s="2" customFormat="1" ht="45.95" customHeight="1" spans="1:4">
      <c r="A315" s="13" t="s">
        <v>3695</v>
      </c>
      <c r="B315" s="14" t="s">
        <v>3696</v>
      </c>
      <c r="C315" s="11" t="s">
        <v>703</v>
      </c>
      <c r="D315" s="12">
        <v>293.256</v>
      </c>
    </row>
    <row r="316" hidden="1" spans="1:4">
      <c r="A316" s="13" t="s">
        <v>3697</v>
      </c>
      <c r="B316" s="14" t="s">
        <v>3698</v>
      </c>
      <c r="C316" s="11" t="s">
        <v>703</v>
      </c>
      <c r="D316" s="12">
        <v>210.9735</v>
      </c>
    </row>
    <row r="317" hidden="1" spans="1:4">
      <c r="A317" s="13" t="s">
        <v>3699</v>
      </c>
      <c r="B317" s="14" t="s">
        <v>3700</v>
      </c>
      <c r="C317" s="11" t="s">
        <v>703</v>
      </c>
      <c r="D317" s="12">
        <v>281.0835</v>
      </c>
    </row>
    <row r="318" hidden="1" spans="1:4">
      <c r="A318" s="13" t="s">
        <v>3701</v>
      </c>
      <c r="B318" s="14" t="s">
        <v>3702</v>
      </c>
      <c r="C318" s="11" t="s">
        <v>703</v>
      </c>
      <c r="D318" s="12">
        <v>253.719</v>
      </c>
    </row>
    <row r="319" hidden="1" spans="1:4">
      <c r="A319" s="13" t="s">
        <v>3703</v>
      </c>
      <c r="B319" s="14" t="s">
        <v>3704</v>
      </c>
      <c r="C319" s="11" t="s">
        <v>703</v>
      </c>
      <c r="D319" s="12">
        <v>293.256</v>
      </c>
    </row>
    <row r="320" hidden="1" spans="1:4">
      <c r="A320" s="13" t="s">
        <v>3705</v>
      </c>
      <c r="B320" s="14" t="s">
        <v>3706</v>
      </c>
      <c r="C320" s="11" t="s">
        <v>703</v>
      </c>
      <c r="D320" s="12">
        <v>210.9735</v>
      </c>
    </row>
    <row r="321" hidden="1" spans="1:4">
      <c r="A321" s="13" t="s">
        <v>3707</v>
      </c>
      <c r="B321" s="14" t="s">
        <v>3708</v>
      </c>
      <c r="C321" s="11" t="s">
        <v>703</v>
      </c>
      <c r="D321" s="12">
        <v>281.0835</v>
      </c>
    </row>
    <row r="322" hidden="1" spans="1:4">
      <c r="A322" s="13" t="s">
        <v>3709</v>
      </c>
      <c r="B322" s="14" t="s">
        <v>3710</v>
      </c>
      <c r="C322" s="11" t="s">
        <v>703</v>
      </c>
      <c r="D322" s="12">
        <v>253.719</v>
      </c>
    </row>
    <row r="323" hidden="1" spans="1:4">
      <c r="A323" s="13" t="s">
        <v>3711</v>
      </c>
      <c r="B323" s="14" t="s">
        <v>3712</v>
      </c>
      <c r="C323" s="11" t="s">
        <v>703</v>
      </c>
      <c r="D323" s="12">
        <v>293.256</v>
      </c>
    </row>
    <row r="324" hidden="1" spans="1:4">
      <c r="A324" s="13" t="s">
        <v>3713</v>
      </c>
      <c r="B324" s="14" t="s">
        <v>3714</v>
      </c>
      <c r="C324" s="11" t="s">
        <v>703</v>
      </c>
      <c r="D324" s="12">
        <v>210.9735</v>
      </c>
    </row>
    <row r="325" hidden="1" spans="1:4">
      <c r="A325" s="13" t="s">
        <v>3715</v>
      </c>
      <c r="B325" s="14" t="s">
        <v>3716</v>
      </c>
      <c r="C325" s="11" t="s">
        <v>703</v>
      </c>
      <c r="D325" s="12">
        <v>281.0835</v>
      </c>
    </row>
    <row r="326" hidden="1" spans="1:4">
      <c r="A326" s="13" t="s">
        <v>3717</v>
      </c>
      <c r="B326" s="14" t="s">
        <v>3718</v>
      </c>
      <c r="C326" s="11" t="s">
        <v>703</v>
      </c>
      <c r="D326" s="12">
        <v>253.719</v>
      </c>
    </row>
    <row r="327" hidden="1" spans="1:4">
      <c r="A327" s="13" t="s">
        <v>3719</v>
      </c>
      <c r="B327" s="14" t="s">
        <v>3720</v>
      </c>
      <c r="C327" s="11" t="s">
        <v>703</v>
      </c>
      <c r="D327" s="12">
        <v>293.256</v>
      </c>
    </row>
    <row r="328" hidden="1" spans="1:4">
      <c r="A328" s="13" t="s">
        <v>3721</v>
      </c>
      <c r="B328" s="14" t="s">
        <v>3722</v>
      </c>
      <c r="C328" s="11" t="s">
        <v>703</v>
      </c>
      <c r="D328" s="12">
        <v>210.9735</v>
      </c>
    </row>
    <row r="329" hidden="1" spans="1:4">
      <c r="A329" s="13" t="s">
        <v>3723</v>
      </c>
      <c r="B329" s="14" t="s">
        <v>3724</v>
      </c>
      <c r="C329" s="11" t="s">
        <v>703</v>
      </c>
      <c r="D329" s="12">
        <v>281.0835</v>
      </c>
    </row>
    <row r="330" hidden="1" spans="1:4">
      <c r="A330" s="13" t="s">
        <v>3725</v>
      </c>
      <c r="B330" s="14" t="s">
        <v>3726</v>
      </c>
      <c r="C330" s="11" t="s">
        <v>703</v>
      </c>
      <c r="D330" s="12">
        <v>253.719</v>
      </c>
    </row>
    <row r="331" hidden="1" spans="1:4">
      <c r="A331" s="13" t="s">
        <v>3727</v>
      </c>
      <c r="B331" s="14" t="s">
        <v>3728</v>
      </c>
      <c r="C331" s="11" t="s">
        <v>703</v>
      </c>
      <c r="D331" s="12">
        <v>293.256</v>
      </c>
    </row>
    <row r="332" hidden="1" spans="1:4">
      <c r="A332" s="9" t="s">
        <v>180</v>
      </c>
      <c r="B332" s="10"/>
      <c r="C332" s="11"/>
      <c r="D332" s="12"/>
    </row>
    <row r="333" hidden="1" spans="1:4">
      <c r="A333" s="13" t="s">
        <v>3938</v>
      </c>
      <c r="B333" s="14" t="s">
        <v>3939</v>
      </c>
      <c r="C333" s="11" t="s">
        <v>703</v>
      </c>
      <c r="D333" s="12">
        <v>58.8465</v>
      </c>
    </row>
    <row r="334" hidden="1" spans="1:4">
      <c r="A334" s="13" t="s">
        <v>3941</v>
      </c>
      <c r="B334" s="14" t="s">
        <v>3942</v>
      </c>
      <c r="C334" s="11" t="s">
        <v>703</v>
      </c>
      <c r="D334" s="12">
        <v>58.8465</v>
      </c>
    </row>
    <row r="335" hidden="1" spans="1:4">
      <c r="A335" s="13" t="s">
        <v>3943</v>
      </c>
      <c r="B335" s="14" t="s">
        <v>3944</v>
      </c>
      <c r="C335" s="11" t="s">
        <v>703</v>
      </c>
      <c r="D335" s="12">
        <v>65.052</v>
      </c>
    </row>
    <row r="336" hidden="1" spans="1:4">
      <c r="A336" s="13" t="s">
        <v>3945</v>
      </c>
      <c r="B336" s="14" t="s">
        <v>3946</v>
      </c>
      <c r="C336" s="11" t="s">
        <v>703</v>
      </c>
      <c r="D336" s="12">
        <v>65.052</v>
      </c>
    </row>
    <row r="337" hidden="1" spans="1:4">
      <c r="A337" s="13" t="s">
        <v>3947</v>
      </c>
      <c r="B337" s="14" t="s">
        <v>3948</v>
      </c>
      <c r="C337" s="11" t="s">
        <v>703</v>
      </c>
      <c r="D337" s="12">
        <v>92.7945</v>
      </c>
    </row>
    <row r="338" hidden="1" spans="1:4">
      <c r="A338" s="13" t="s">
        <v>3949</v>
      </c>
      <c r="B338" s="14" t="s">
        <v>3950</v>
      </c>
      <c r="C338" s="11" t="s">
        <v>703</v>
      </c>
      <c r="D338" s="12">
        <v>92.7945</v>
      </c>
    </row>
    <row r="339" hidden="1" spans="1:4">
      <c r="A339" s="13" t="s">
        <v>3951</v>
      </c>
      <c r="B339" s="14" t="s">
        <v>3952</v>
      </c>
      <c r="C339" s="11" t="s">
        <v>703</v>
      </c>
      <c r="D339" s="12">
        <v>95.0715</v>
      </c>
    </row>
    <row r="340" hidden="1" spans="1:4">
      <c r="A340" s="13" t="s">
        <v>3953</v>
      </c>
      <c r="B340" s="14" t="s">
        <v>3954</v>
      </c>
      <c r="C340" s="11" t="s">
        <v>703</v>
      </c>
      <c r="D340" s="12">
        <v>95.0715</v>
      </c>
    </row>
    <row r="341" hidden="1" spans="1:4">
      <c r="A341" s="9" t="s">
        <v>184</v>
      </c>
      <c r="B341" s="10"/>
      <c r="C341" s="11"/>
      <c r="D341" s="12"/>
    </row>
    <row r="342" hidden="1" spans="1:4">
      <c r="A342" s="13" t="s">
        <v>3971</v>
      </c>
      <c r="B342" s="14" t="s">
        <v>3972</v>
      </c>
      <c r="C342" s="11" t="s">
        <v>703</v>
      </c>
      <c r="D342" s="12">
        <v>423.164</v>
      </c>
    </row>
    <row r="343" hidden="1" spans="1:4">
      <c r="A343" s="13" t="s">
        <v>3973</v>
      </c>
      <c r="B343" s="14" t="s">
        <v>3974</v>
      </c>
      <c r="C343" s="11" t="s">
        <v>703</v>
      </c>
      <c r="D343" s="12">
        <v>464.836</v>
      </c>
    </row>
  </sheetData>
  <mergeCells count="35">
    <mergeCell ref="A2:B2"/>
    <mergeCell ref="A6:B6"/>
    <mergeCell ref="A15:B15"/>
    <mergeCell ref="A27:B27"/>
    <mergeCell ref="A64:B64"/>
    <mergeCell ref="A98:B98"/>
    <mergeCell ref="A103:B103"/>
    <mergeCell ref="A114:B114"/>
    <mergeCell ref="A123:B123"/>
    <mergeCell ref="A135:B135"/>
    <mergeCell ref="A143:B143"/>
    <mergeCell ref="A147:B147"/>
    <mergeCell ref="A151:B151"/>
    <mergeCell ref="A158:B158"/>
    <mergeCell ref="A161:B161"/>
    <mergeCell ref="A168:B168"/>
    <mergeCell ref="A188:B188"/>
    <mergeCell ref="A197:B197"/>
    <mergeCell ref="A204:B204"/>
    <mergeCell ref="A216:B216"/>
    <mergeCell ref="A224:B224"/>
    <mergeCell ref="A232:B232"/>
    <mergeCell ref="A240:B240"/>
    <mergeCell ref="A248:B248"/>
    <mergeCell ref="A252:B252"/>
    <mergeCell ref="A256:B256"/>
    <mergeCell ref="A262:B262"/>
    <mergeCell ref="A269:B269"/>
    <mergeCell ref="A274:B274"/>
    <mergeCell ref="A279:B279"/>
    <mergeCell ref="A283:B283"/>
    <mergeCell ref="A288:B288"/>
    <mergeCell ref="A307:B307"/>
    <mergeCell ref="A332:B332"/>
    <mergeCell ref="A341:B341"/>
  </mergeCells>
  <conditionalFormatting sqref="A1:A343">
    <cfRule type="duplicateValues" dxfId="1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FATO</vt:lpstr>
      <vt:lpstr>Прайс</vt:lpstr>
      <vt:lpstr>Акция (только со склада)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KO BO</cp:lastModifiedBy>
  <cp:revision>1</cp:revision>
  <dcterms:created xsi:type="dcterms:W3CDTF">2016-05-07T14:43:00Z</dcterms:created>
  <dcterms:modified xsi:type="dcterms:W3CDTF">2026-03-19T14:02:21Z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eadingLayout">
    <vt:bool>true</vt:bool>
  </property>
  <property fmtid="{D5CDD505-2E9C-101B-9397-08002B2CF9AE}" pid="4" name="ICV">
    <vt:lpwstr>BB2D04325F344155883F03755E3D6EBB_13</vt:lpwstr>
  </property>
  <property fmtid="{D5CDD505-2E9C-101B-9397-08002B2CF9AE}" pid="5" name="commondata">
    <vt:lpwstr>eyJoZGlkIjoiM2E1Y2IyYTJjMGFhNjdlZjIxZmNhMmRlOTcxYWJjZGUifQ==</vt:lpwstr>
  </property>
  <property fmtid="{D5CDD505-2E9C-101B-9397-08002B2CF9AE}" pid="6" name="CalculationRule">
    <vt:i4>0</vt:i4>
  </property>
</Properties>
</file>